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Offres CREATES - 25-10-24\Licence finale 22-10-24\MUSIQUE\"/>
    </mc:Choice>
  </mc:AlternateContent>
  <xr:revisionPtr revIDLastSave="0" documentId="13_ncr:1_{C73A76AA-01C7-48F0-B933-F1FB3D619204}" xr6:coauthVersionLast="47" xr6:coauthVersionMax="47" xr10:uidLastSave="{00000000-0000-0000-0000-000000000000}"/>
  <bookViews>
    <workbookView xWindow="3630" yWindow="1995" windowWidth="22440" windowHeight="13200" firstSheet="7" activeTab="14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99" i="28" l="1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B52" i="28"/>
  <c r="A52" i="28"/>
  <c r="C51" i="28"/>
  <c r="B51" i="28"/>
  <c r="A51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A90" i="23" l="1"/>
  <c r="B90" i="23"/>
  <c r="A91" i="23"/>
  <c r="B91" i="23"/>
  <c r="A92" i="23"/>
  <c r="B92" i="23"/>
  <c r="A93" i="23"/>
  <c r="B93" i="23"/>
  <c r="A94" i="23"/>
  <c r="B94" i="23"/>
  <c r="A95" i="23"/>
  <c r="B95" i="23"/>
  <c r="A96" i="23"/>
  <c r="B96" i="23"/>
  <c r="A97" i="23"/>
  <c r="B97" i="23"/>
  <c r="A98" i="23"/>
  <c r="B98" i="23"/>
  <c r="A99" i="23"/>
  <c r="B99" i="23"/>
  <c r="A100" i="23"/>
  <c r="B100" i="23"/>
  <c r="A101" i="23"/>
  <c r="B101" i="23"/>
  <c r="A102" i="23"/>
  <c r="B102" i="23"/>
  <c r="A103" i="23"/>
  <c r="B103" i="23"/>
  <c r="A104" i="23"/>
  <c r="B104" i="23"/>
  <c r="A105" i="23"/>
  <c r="B105" i="23"/>
  <c r="A106" i="23"/>
  <c r="B106" i="23"/>
  <c r="A107" i="23"/>
  <c r="B107" i="23"/>
  <c r="A108" i="23"/>
  <c r="B108" i="23"/>
  <c r="A109" i="23"/>
  <c r="B109" i="23"/>
  <c r="A110" i="23"/>
  <c r="B110" i="23"/>
  <c r="A111" i="23"/>
  <c r="B111" i="23"/>
  <c r="A112" i="23"/>
  <c r="B112" i="23"/>
  <c r="A113" i="23"/>
  <c r="B113" i="23"/>
  <c r="A114" i="23"/>
  <c r="B114" i="23"/>
  <c r="A115" i="23"/>
  <c r="B115" i="23"/>
  <c r="A83" i="23"/>
  <c r="B83" i="23"/>
  <c r="A84" i="23"/>
  <c r="B84" i="23"/>
  <c r="A85" i="23"/>
  <c r="B85" i="23"/>
  <c r="A86" i="23"/>
  <c r="B86" i="23"/>
  <c r="A87" i="23"/>
  <c r="B87" i="23"/>
  <c r="A88" i="23"/>
  <c r="B88" i="23"/>
  <c r="A89" i="23"/>
  <c r="B89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82" i="23"/>
  <c r="B82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74" i="23"/>
  <c r="B74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A28" i="22"/>
  <c r="B28" i="22"/>
  <c r="A29" i="22"/>
  <c r="B29" i="22"/>
  <c r="A30" i="22"/>
  <c r="B30" i="22"/>
  <c r="A31" i="22"/>
  <c r="B31" i="22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A47" i="22"/>
  <c r="B47" i="22"/>
  <c r="A48" i="22"/>
  <c r="B48" i="22"/>
  <c r="A49" i="22"/>
  <c r="B49" i="22"/>
  <c r="A50" i="22"/>
  <c r="B50" i="22"/>
  <c r="A51" i="22"/>
  <c r="B51" i="22"/>
  <c r="A52" i="22"/>
  <c r="B52" i="22"/>
  <c r="A53" i="22"/>
  <c r="B53" i="22"/>
  <c r="A54" i="22"/>
  <c r="B54" i="22"/>
  <c r="A55" i="22"/>
  <c r="B55" i="22"/>
  <c r="A56" i="22"/>
  <c r="B56" i="22"/>
  <c r="A57" i="22"/>
  <c r="B57" i="22"/>
  <c r="A58" i="22"/>
  <c r="B58" i="22"/>
  <c r="A59" i="22"/>
  <c r="B59" i="22"/>
  <c r="A60" i="22"/>
  <c r="B60" i="22"/>
  <c r="A61" i="22"/>
  <c r="B61" i="22"/>
  <c r="A62" i="22"/>
  <c r="B62" i="22"/>
  <c r="A63" i="22"/>
  <c r="B63" i="22"/>
  <c r="A64" i="22"/>
  <c r="B64" i="22"/>
  <c r="A65" i="22"/>
  <c r="B65" i="22"/>
  <c r="A66" i="22"/>
  <c r="B66" i="22"/>
  <c r="A67" i="22"/>
  <c r="B67" i="22"/>
  <c r="A68" i="22"/>
  <c r="B68" i="22"/>
  <c r="A69" i="22"/>
  <c r="B69" i="22"/>
  <c r="A70" i="22"/>
  <c r="B70" i="22"/>
  <c r="A71" i="22"/>
  <c r="B71" i="22"/>
  <c r="A72" i="22"/>
  <c r="B72" i="22"/>
  <c r="A73" i="22"/>
  <c r="B73" i="22"/>
  <c r="A74" i="22"/>
  <c r="B74" i="22"/>
  <c r="A75" i="22"/>
  <c r="B75" i="22"/>
  <c r="A76" i="22"/>
  <c r="B76" i="22"/>
  <c r="A77" i="22"/>
  <c r="B77" i="22"/>
  <c r="A78" i="22"/>
  <c r="B78" i="22"/>
  <c r="A79" i="22"/>
  <c r="B79" i="22"/>
  <c r="A80" i="22"/>
  <c r="B80" i="22"/>
  <c r="A81" i="22"/>
  <c r="B81" i="22"/>
  <c r="A82" i="22"/>
  <c r="B82" i="22"/>
  <c r="A83" i="22"/>
  <c r="B83" i="22"/>
  <c r="A84" i="22"/>
  <c r="B84" i="22"/>
  <c r="A85" i="22"/>
  <c r="B85" i="22"/>
  <c r="A86" i="22"/>
  <c r="B86" i="22"/>
  <c r="A87" i="22"/>
  <c r="B87" i="22"/>
  <c r="A88" i="22"/>
  <c r="B88" i="22"/>
  <c r="A89" i="22"/>
  <c r="B89" i="22"/>
  <c r="A90" i="22"/>
  <c r="B90" i="22"/>
  <c r="A91" i="22"/>
  <c r="B91" i="22"/>
  <c r="A92" i="22"/>
  <c r="B92" i="22"/>
  <c r="A93" i="22"/>
  <c r="B93" i="22"/>
  <c r="A94" i="22"/>
  <c r="B94" i="22"/>
  <c r="A95" i="22"/>
  <c r="B95" i="22"/>
  <c r="A96" i="22"/>
  <c r="B96" i="22"/>
  <c r="A97" i="22"/>
  <c r="B97" i="22"/>
  <c r="A98" i="22"/>
  <c r="B98" i="22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27" i="4"/>
  <c r="B27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J13" i="18" l="1"/>
  <c r="J13" i="17"/>
  <c r="J13" i="12"/>
  <c r="J13" i="3"/>
  <c r="A17" i="2" s="1"/>
  <c r="C17" i="2" l="1"/>
  <c r="E10" i="23"/>
  <c r="E10" i="18"/>
  <c r="E10" i="22"/>
  <c r="E10" i="17"/>
  <c r="E10" i="24"/>
  <c r="E10" i="12"/>
  <c r="E10" i="4"/>
  <c r="E10" i="3"/>
  <c r="E13" i="18"/>
  <c r="E13" i="23" s="1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H7" i="24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C114" i="23"/>
  <c r="C113" i="23"/>
  <c r="C112" i="23"/>
  <c r="C111" i="23"/>
  <c r="C110" i="23"/>
  <c r="C109" i="23"/>
  <c r="C108" i="23"/>
  <c r="C107" i="23"/>
  <c r="C106" i="23"/>
  <c r="C105" i="23"/>
  <c r="C104" i="23"/>
  <c r="C103" i="23"/>
  <c r="C102" i="23"/>
  <c r="C101" i="23"/>
  <c r="C100" i="23"/>
  <c r="C99" i="23"/>
  <c r="C98" i="23"/>
  <c r="C97" i="23"/>
  <c r="C96" i="23"/>
  <c r="C95" i="23"/>
  <c r="C94" i="23"/>
  <c r="C93" i="23"/>
  <c r="C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1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K5" i="20"/>
  <c r="I5" i="20"/>
  <c r="F5" i="20"/>
  <c r="E5" i="20"/>
  <c r="Y18" i="20"/>
  <c r="X18" i="20"/>
  <c r="V18" i="20"/>
  <c r="U18" i="20"/>
  <c r="S18" i="20"/>
  <c r="R18" i="20"/>
  <c r="P18" i="20"/>
  <c r="O18" i="20"/>
  <c r="C5" i="20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3" i="4"/>
  <c r="A20" i="4"/>
  <c r="A21" i="4"/>
  <c r="A22" i="4"/>
  <c r="A19" i="4"/>
  <c r="C24" i="4"/>
  <c r="C26" i="4"/>
  <c r="C27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3" i="4"/>
  <c r="C21" i="4"/>
  <c r="C22" i="4"/>
  <c r="E7" i="3"/>
  <c r="B7" i="4"/>
  <c r="B20" i="4"/>
  <c r="B21" i="4"/>
  <c r="B22" i="4"/>
  <c r="B19" i="4"/>
  <c r="B24" i="4"/>
  <c r="B25" i="4"/>
  <c r="B26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3" i="4"/>
  <c r="H7" i="12"/>
  <c r="H7" i="3"/>
  <c r="H7" i="4"/>
  <c r="C18" i="20" l="1"/>
  <c r="J5" i="20"/>
  <c r="J18" i="20" s="1"/>
  <c r="H18" i="20"/>
  <c r="I18" i="20"/>
  <c r="F18" i="20"/>
  <c r="A5" i="20"/>
  <c r="A18" i="20" s="1"/>
  <c r="L18" i="20"/>
  <c r="K18" i="20"/>
  <c r="G5" i="20"/>
  <c r="G18" i="20" s="1"/>
  <c r="D5" i="20"/>
  <c r="D18" i="20" s="1"/>
  <c r="E18" i="20"/>
  <c r="B18" i="20"/>
  <c r="G20" i="20" l="1"/>
  <c r="J20" i="20"/>
  <c r="H15" i="18" s="1"/>
  <c r="A7" i="20"/>
  <c r="H13" i="3" s="1"/>
  <c r="J7" i="20"/>
  <c r="H13" i="18" s="1"/>
  <c r="G7" i="20"/>
  <c r="H13" i="17" s="1"/>
  <c r="A20" i="20"/>
  <c r="H15" i="3" s="1"/>
  <c r="D20" i="20"/>
  <c r="H15" i="12" s="1"/>
  <c r="D7" i="20"/>
  <c r="H13" i="12" s="1"/>
  <c r="H15" i="17"/>
  <c r="G22" i="20" l="1"/>
  <c r="D15" i="2" s="1"/>
  <c r="G10" i="20"/>
  <c r="C15" i="2" s="1"/>
  <c r="A22" i="20"/>
  <c r="B15" i="2" s="1"/>
  <c r="A10" i="20"/>
  <c r="A15" i="2" s="1"/>
</calcChain>
</file>

<file path=xl/sharedStrings.xml><?xml version="1.0" encoding="utf-8"?>
<sst xmlns="http://schemas.openxmlformats.org/spreadsheetml/2006/main" count="3354" uniqueCount="484">
  <si>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</si>
  <si>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</si>
  <si>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</si>
  <si>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</si>
  <si>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</si>
  <si>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</si>
  <si>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</si>
  <si>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</si>
  <si>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</si>
  <si>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</si>
  <si>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</si>
  <si>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</si>
  <si>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</si>
  <si>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</si>
  <si>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</si>
  <si>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</si>
  <si>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</si>
  <si>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</si>
  <si>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</si>
  <si>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</si>
  <si>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</si>
  <si>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</si>
  <si>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</si>
  <si>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</si>
  <si>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</si>
  <si>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</si>
  <si>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</si>
  <si>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</si>
  <si>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</si>
  <si>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</si>
  <si>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</si>
  <si>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</si>
  <si>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</si>
  <si>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</si>
  <si>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</si>
  <si>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</si>
  <si>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</si>
  <si>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</si>
  <si>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</si>
  <si>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</si>
  <si>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</si>
  <si>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</si>
  <si>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</si>
  <si>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</si>
  <si>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</si>
  <si>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</si>
  <si>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</si>
  <si>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</si>
  <si>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</si>
  <si>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</si>
  <si>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</si>
  <si>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</si>
  <si>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</si>
  <si>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</si>
  <si>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</si>
  <si>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</si>
  <si>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</si>
  <si>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</si>
  <si>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</si>
  <si>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</si>
  <si>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</si>
  <si>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</si>
  <si>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</si>
  <si>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</si>
  <si>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</si>
  <si>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</si>
  <si>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</si>
  <si>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</si>
  <si>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</si>
  <si>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</si>
  <si>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</si>
  <si>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</si>
  <si>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</si>
  <si>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</si>
  <si>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</si>
  <si>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</si>
  <si>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</si>
  <si>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</si>
  <si>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</si>
  <si>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</si>
  <si>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</si>
  <si>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</si>
  <si>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</si>
  <si>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</si>
  <si>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</si>
  <si>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</si>
  <si>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</si>
  <si>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</si>
  <si>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</si>
  <si>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</si>
  <si>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</si>
  <si>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</si>
  <si>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</si>
  <si>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</si>
  <si>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</si>
  <si>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</si>
  <si>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</si>
  <si>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</si>
  <si>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</si>
  <si>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</si>
  <si>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</si>
  <si>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</si>
  <si>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</si>
  <si>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</si>
  <si>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</si>
  <si>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</si>
  <si>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</si>
  <si>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</si>
  <si>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</si>
  <si>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</si>
  <si>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</si>
  <si>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</si>
  <si>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</si>
  <si>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</si>
  <si>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</si>
  <si>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</si>
  <si>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</si>
  <si>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</si>
  <si>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</si>
  <si>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</si>
  <si>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</si>
  <si>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</si>
  <si>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</si>
  <si>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</si>
  <si>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</si>
  <si>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</si>
  <si>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</si>
  <si>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</si>
  <si>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</si>
  <si>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</si>
  <si>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</si>
  <si>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</si>
  <si>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</si>
  <si>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</si>
  <si>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</si>
  <si>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</si>
  <si>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</si>
  <si>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</si>
  <si>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</si>
  <si>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</si>
  <si>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</si>
  <si>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</si>
  <si>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</si>
  <si>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</si>
  <si>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</si>
  <si>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</si>
  <si>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</si>
  <si>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</si>
  <si>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</si>
  <si>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</si>
  <si>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</si>
  <si>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</si>
  <si>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</si>
  <si>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</si>
  <si>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</si>
  <si>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</si>
  <si>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Musique</t>
  </si>
  <si>
    <t>CODE DIPLÔME</t>
  </si>
  <si>
    <t>Parcours Type Portail</t>
  </si>
  <si>
    <t>Parcours Type</t>
  </si>
  <si>
    <t>MUSIQUE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</si>
  <si>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</si>
  <si>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</si>
  <si>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</si>
  <si>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</si>
  <si>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</si>
  <si>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</si>
  <si>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</si>
  <si>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</si>
  <si>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Par validation des ECUE, ou obtention de la moyenne dans l'UE (sauf pour l'UE1 du bloc Interprétation, composition, pédagogies musicales - voir section "Note éliminatoire")</t>
  </si>
  <si>
    <t>Obtention du Semestre</t>
  </si>
  <si>
    <t>Compensation entre UE  (sauf pour l'UE1 du bloc Interprétation, composition, pédagogies musicales - voir section "Note éliminatoire")</t>
  </si>
  <si>
    <t>Obtention de l'Année</t>
  </si>
  <si>
    <t xml:space="preserve">Par validation des UE.  Le nombre d'UE accordé pour passer de la L1 à la L2 est de 8 sur 10. Les 2 UE non validées devront l'être avant d'entrer en L3. </t>
  </si>
  <si>
    <t>Note éliminatoire/ Note seuil</t>
  </si>
  <si>
    <r>
      <t xml:space="preserve">L'UE 1 du bloc Interprétation, composition, pédagogie musicales comporte  une ECUE non compensable, la note la plus basse pour obtenir cette ECUE est de 10/20 sinon l'ECUE n'est pas obtenue ni l'année. </t>
    </r>
    <r>
      <rPr>
        <sz val="11"/>
        <color rgb="FFFF0000"/>
        <rFont val="Calibri (Corps)"/>
      </rPr>
      <t>Il s'agit donc d'une note éliminatoire</t>
    </r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</si>
  <si>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</si>
  <si>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</si>
  <si>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</si>
  <si>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</si>
  <si>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</si>
  <si>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</si>
  <si>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</si>
  <si>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</si>
  <si>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</si>
  <si>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</si>
  <si>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</si>
  <si>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</si>
  <si>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</si>
  <si>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</si>
  <si>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</si>
  <si>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</si>
  <si>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</si>
  <si>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</si>
  <si>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</si>
  <si>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</si>
  <si>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</si>
  <si>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</si>
  <si>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</si>
  <si>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</si>
  <si>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</si>
  <si>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</si>
  <si>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</si>
  <si>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</si>
  <si>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</si>
  <si>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</si>
  <si>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</si>
  <si>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</si>
  <si>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</si>
  <si>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</si>
  <si>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</si>
  <si>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</si>
  <si>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Choix du bloc d'enseignements</t>
  </si>
  <si>
    <t>BLOC ETUDES MUSICALES</t>
  </si>
  <si>
    <t>1.1</t>
  </si>
  <si>
    <t>UE 1 Techniques musicales</t>
  </si>
  <si>
    <t>1.11</t>
  </si>
  <si>
    <t>Formation musicale</t>
  </si>
  <si>
    <t xml:space="preserve">Dédoublement des cours  demandés à partir de 45 étudiants </t>
  </si>
  <si>
    <t>1.12</t>
  </si>
  <si>
    <t>Arrangement musical et écriture 1</t>
  </si>
  <si>
    <t>Dédoublement des cours demandés  à partir de 45 étudiants</t>
  </si>
  <si>
    <t>1.2</t>
  </si>
  <si>
    <t>UE 2 Pratiques musicales</t>
  </si>
  <si>
    <t>1.21</t>
  </si>
  <si>
    <t>MAO et acoustique</t>
  </si>
  <si>
    <t>Mutualisé avec le bloc musicens interprètes L1 S1</t>
  </si>
  <si>
    <t>1.22</t>
  </si>
  <si>
    <t xml:space="preserve">Pratiques chorales </t>
  </si>
  <si>
    <t>la mutualisation se fait sur les 3 années de la licence</t>
  </si>
  <si>
    <t>1.3</t>
  </si>
  <si>
    <t>UE 3 Outils et applications musicologiques</t>
  </si>
  <si>
    <t>1.31</t>
  </si>
  <si>
    <t>Projets encadrés</t>
  </si>
  <si>
    <t>1.32</t>
  </si>
  <si>
    <t>Lectures musicologiques 1</t>
  </si>
  <si>
    <t>1.33</t>
  </si>
  <si>
    <t>Théories et outils d'analyse musicale</t>
  </si>
  <si>
    <t>1.4</t>
  </si>
  <si>
    <t>UE 4 Histoire et culture musicale</t>
  </si>
  <si>
    <t>UE DECOUVERTE</t>
  </si>
  <si>
    <t>1.41</t>
  </si>
  <si>
    <t>Histoire de la musique 1</t>
  </si>
  <si>
    <t>1.42</t>
  </si>
  <si>
    <t>Histoire de la notation musicale</t>
  </si>
  <si>
    <t>BLOC Interprétation, composition ou  pédagogie musicales</t>
  </si>
  <si>
    <t>2.1</t>
  </si>
  <si>
    <t>UE 1 Pratiques musicales préprofessionnelles</t>
  </si>
  <si>
    <t>Les cours de cette UE sont pris en charge par le CRR de Nice dans le cadre de notre convention</t>
  </si>
  <si>
    <t>2.11</t>
  </si>
  <si>
    <t>Dsicpline principale (instrument/voix/direction/composition électroacoustique)</t>
  </si>
  <si>
    <t>CRR</t>
  </si>
  <si>
    <t>Les cours de cette ECUE sont pris en charge par le CRR de Nice dans le cadre de notre convention</t>
  </si>
  <si>
    <t>2.12</t>
  </si>
  <si>
    <t>Découverte du répertoire  et accompagnement</t>
  </si>
  <si>
    <t>2.2</t>
  </si>
  <si>
    <t>UE 2 Spécialisation  : pédagogie ou création musicale</t>
  </si>
  <si>
    <t>2.21</t>
  </si>
  <si>
    <t xml:space="preserve">1 ECUE à choisir entre : </t>
  </si>
  <si>
    <t>Introduction aux méthodes d'enseignement musicale</t>
  </si>
  <si>
    <t>2.22</t>
  </si>
  <si>
    <t>Informatique musicale</t>
  </si>
  <si>
    <t>2.23</t>
  </si>
  <si>
    <t>Compositon MAA</t>
  </si>
  <si>
    <t>2.3</t>
  </si>
  <si>
    <t>UE 3 Pratiques collectives - complément de pratiques musicales préprofessionnelles</t>
  </si>
  <si>
    <t>2.31</t>
  </si>
  <si>
    <t>Bloc études musicales</t>
  </si>
  <si>
    <t>Mutualisé avec le bloc études musicales L1 S1</t>
  </si>
  <si>
    <t>2.32</t>
  </si>
  <si>
    <t xml:space="preserve">Formation msuicale, écriture et arrangement </t>
  </si>
  <si>
    <t>2.33</t>
  </si>
  <si>
    <t>Pratiques collectives dirigées (orchestre, ensemble d'instruments numériques)</t>
  </si>
  <si>
    <t>2.4</t>
  </si>
  <si>
    <t>2.41</t>
  </si>
  <si>
    <t>2.42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</si>
  <si>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</si>
  <si>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</si>
  <si>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</si>
  <si>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</si>
  <si>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</si>
  <si>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</si>
  <si>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</si>
  <si>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</si>
  <si>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</si>
  <si>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</si>
  <si>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</si>
  <si>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</si>
  <si>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</si>
  <si>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</si>
  <si>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</si>
  <si>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</si>
  <si>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</si>
  <si>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</si>
  <si>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</si>
  <si>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</si>
  <si>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</si>
  <si>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</si>
  <si>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</si>
  <si>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</si>
  <si>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</si>
  <si>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</si>
  <si>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</si>
  <si>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</si>
  <si>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Recalcul</t>
  </si>
  <si>
    <t>on garde les  2 meilleures notes (la meilleure note  de chaque ECUE)</t>
  </si>
  <si>
    <t>recalcul</t>
  </si>
  <si>
    <t>on garde lesl 2 meilleures notes (la meilleure note  de chaque ECUE)</t>
  </si>
  <si>
    <t>on garde les 3 meilleures notes (la meilleure note  de chaque ECUE)</t>
  </si>
  <si>
    <t>NON</t>
  </si>
  <si>
    <t>on garde les  2 meilleures notes (la meilleure note  de chaque ECUE) si obtention de l'ECUE disicipline principale</t>
  </si>
  <si>
    <t xml:space="preserve"> on garde la meilleure des deux notes</t>
  </si>
  <si>
    <t>idem que bloc études musicales UE4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</si>
  <si>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</si>
  <si>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</si>
  <si>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</si>
  <si>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</si>
  <si>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</si>
  <si>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</si>
  <si>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</si>
  <si>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 xml:space="preserve">Choix du bloc d'enseignements </t>
  </si>
  <si>
    <t xml:space="preserve">MAO </t>
  </si>
  <si>
    <t>Mutuliasé avec le bloc musiciens interprètes L1 S2</t>
  </si>
  <si>
    <t>Lectures musicologiques 2</t>
  </si>
  <si>
    <t>Histoire de la musique 2</t>
  </si>
  <si>
    <t>Métiers de la musique</t>
  </si>
  <si>
    <t>UE 1 Pratiques Musicales pré-professionnelles</t>
  </si>
  <si>
    <t>Discipline principale (instrument/voix/ direction/composition électroacoustique)</t>
  </si>
  <si>
    <t xml:space="preserve">Découverte du répertoire et accompagnement </t>
  </si>
  <si>
    <t>Introduction aux méthodes d'enseignement musical</t>
  </si>
  <si>
    <t>composition MAA</t>
  </si>
  <si>
    <t>Mutualisé avec le bloc études musicales L1 S2</t>
  </si>
  <si>
    <t>Formation musicale, écriture et arrangement</t>
  </si>
  <si>
    <t>on garde les 2 meilleures notes (la meilleure note  de chaque ECUE)</t>
  </si>
  <si>
    <t>on garde les 2 meilleures notes (la meilleure note  de chaque ECUE) si obtention de l'ECUE disicpline principale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</si>
  <si>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</si>
  <si>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</si>
  <si>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</si>
  <si>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</si>
  <si>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</si>
  <si>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</si>
  <si>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</si>
  <si>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</si>
  <si>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BLOC  ETUDES MUSICALES</t>
  </si>
  <si>
    <t>Formation musicale 3</t>
  </si>
  <si>
    <t>Mutualisé avec le bloc musiciens interprètes L2 S3</t>
  </si>
  <si>
    <t>Arrangement musical et écriture 3</t>
  </si>
  <si>
    <t>1.13</t>
  </si>
  <si>
    <t>MAO et arrangement</t>
  </si>
  <si>
    <t>UE 2 Cultures musicales</t>
  </si>
  <si>
    <t>Musiques actuelles 1</t>
  </si>
  <si>
    <t>Ethnomusicologie 1</t>
  </si>
  <si>
    <t>1.23</t>
  </si>
  <si>
    <t>Projet encadré</t>
  </si>
  <si>
    <t>1.24</t>
  </si>
  <si>
    <t>Atelier d'ethnomusicologie</t>
  </si>
  <si>
    <t>UE 3 Pratiques musicales et musicologiques.</t>
  </si>
  <si>
    <t>Textes musicologiques 1</t>
  </si>
  <si>
    <t>Technique vocale</t>
  </si>
  <si>
    <t>Pratiques chorales</t>
  </si>
  <si>
    <t>Licence musique - études musicales L1</t>
  </si>
  <si>
    <t>1.34</t>
  </si>
  <si>
    <t>Création et production musicales</t>
  </si>
  <si>
    <t>UE 4 Histoire et analyse musicales</t>
  </si>
  <si>
    <t>Histoire de la musique 3</t>
  </si>
  <si>
    <t>Analyse musicale 1</t>
  </si>
  <si>
    <t>UE 1 Pratiques musicales professionnalisantes</t>
  </si>
  <si>
    <t>2.1.1</t>
  </si>
  <si>
    <t>Discpline principale (instrument/voix/direction/composition électroacoustique)</t>
  </si>
  <si>
    <t>2.1.2</t>
  </si>
  <si>
    <t>Pratiques collectives non dirigées (musique de chambre, projet MAA, interprétation sur acousmonium)</t>
  </si>
  <si>
    <t>2.1.3</t>
  </si>
  <si>
    <t>Option</t>
  </si>
  <si>
    <t>1 ECUE au choix</t>
  </si>
  <si>
    <t>2.1.3.1</t>
  </si>
  <si>
    <t>Culture musicale, organologie</t>
  </si>
  <si>
    <t xml:space="preserve">CRR </t>
  </si>
  <si>
    <t>2.1.3.2</t>
  </si>
  <si>
    <t>Musiques actuelles</t>
  </si>
  <si>
    <t>Mutualisé avec le bloc études musicales L2 S3</t>
  </si>
  <si>
    <t>2.2.1</t>
  </si>
  <si>
    <t>ECUE au choix</t>
  </si>
  <si>
    <t xml:space="preserve">1 ECUE au choix entre : </t>
  </si>
  <si>
    <t>2.2.1.1</t>
  </si>
  <si>
    <t>Théorie et histoire des méthodes d'enseignement musical</t>
  </si>
  <si>
    <t>2.2.1.2</t>
  </si>
  <si>
    <t>2.2.1.3</t>
  </si>
  <si>
    <t>Composition MAA</t>
  </si>
  <si>
    <t>2.3.1</t>
  </si>
  <si>
    <t>Ecriture, arrangement et orchestration</t>
  </si>
  <si>
    <t>2.3.2</t>
  </si>
  <si>
    <t>2.3.3</t>
  </si>
  <si>
    <t xml:space="preserve">1 ECUE au choix : </t>
  </si>
  <si>
    <t>2.3.3.1</t>
  </si>
  <si>
    <t>Initiation aux techniques du son</t>
  </si>
  <si>
    <t>2.3.3.2</t>
  </si>
  <si>
    <t>UE 4 Histoire et analyses musicales</t>
  </si>
  <si>
    <t>APPROFONDISSEMENT</t>
  </si>
  <si>
    <t>2.4.1</t>
  </si>
  <si>
    <t>2.4.2</t>
  </si>
  <si>
    <t>calcul 3 meilleures notes (la meilleure note  de chaque ECUE)</t>
  </si>
  <si>
    <t>calcul 4 meilleures notes (la meilleure note  de chaque ECUE)</t>
  </si>
  <si>
    <t>calcul 2 meilleures notes (la meilleure note  de chaque ECUE)</t>
  </si>
  <si>
    <t>calcul 3 meilleures notes (la meilleure note  de chaque ECUE) si obtention de l'ECUE disicpline principale</t>
  </si>
  <si>
    <t>calcul : on garde la meilleure des deux notes</t>
  </si>
  <si>
    <t>Compétences transversales S4</t>
  </si>
  <si>
    <t>Compétences écrites 2</t>
  </si>
  <si>
    <t>Compétences numériques 2</t>
  </si>
  <si>
    <t>Langue Vivante-4</t>
  </si>
  <si>
    <t>Anglais 4</t>
  </si>
  <si>
    <t>L2</t>
  </si>
  <si>
    <t>Mutualisé avec le bloc musiciens interprètes</t>
  </si>
  <si>
    <t>Formation musicale 4</t>
  </si>
  <si>
    <t>Mutualisé avec le bloc musiciens interprètes L2 S2</t>
  </si>
  <si>
    <t>Arrangement musical et écriture 34</t>
  </si>
  <si>
    <t>MAO et enregistrement</t>
  </si>
  <si>
    <t>Musiques actuelles 2</t>
  </si>
  <si>
    <t>Ethnomusicologie 2</t>
  </si>
  <si>
    <t>Atelier ethnomusicologie</t>
  </si>
  <si>
    <t>1 UE au choix</t>
  </si>
  <si>
    <t>UE Musicologie</t>
  </si>
  <si>
    <t>1.311</t>
  </si>
  <si>
    <t>Textes musicologiques 2</t>
  </si>
  <si>
    <t>1.312</t>
  </si>
  <si>
    <t>Mutualisé avec le bloc musiciens interprètes L2 S2 et CLE2D</t>
  </si>
  <si>
    <t>1.313</t>
  </si>
  <si>
    <t>Licence musique - L1 S2</t>
  </si>
  <si>
    <t>1.314</t>
  </si>
  <si>
    <t>Création et production musicale</t>
  </si>
  <si>
    <t>UE CLED 2D</t>
  </si>
  <si>
    <t>1.321</t>
  </si>
  <si>
    <t>Commentaire comparé</t>
  </si>
  <si>
    <t>INSPEE</t>
  </si>
  <si>
    <t>1.322</t>
  </si>
  <si>
    <t>pré-professionnelle aux métiers de l'éducation</t>
  </si>
  <si>
    <t>1.323</t>
  </si>
  <si>
    <t>Analyse auditive</t>
  </si>
  <si>
    <t>1.324</t>
  </si>
  <si>
    <t>stage</t>
  </si>
  <si>
    <t>1.325</t>
  </si>
  <si>
    <t>Mutualisé avec le bloc musiciens interprètes et études musicales L2 S2.</t>
  </si>
  <si>
    <t>1.326</t>
  </si>
  <si>
    <t>ECUE optionnelle</t>
  </si>
  <si>
    <t xml:space="preserve">1 ECUE à choisir entre. : </t>
  </si>
  <si>
    <t>1.3261</t>
  </si>
  <si>
    <t>Licence bloc EM</t>
  </si>
  <si>
    <t>1.3262</t>
  </si>
  <si>
    <t>Mutualisé avec toutes les années de licence</t>
  </si>
  <si>
    <t>1.3263</t>
  </si>
  <si>
    <t>Mutualisé avec le bloc études musicales  L2S2</t>
  </si>
  <si>
    <t>Histoire de la musique 4</t>
  </si>
  <si>
    <t>Mutualisé avec le bloc musiciens interprètes L2S2</t>
  </si>
  <si>
    <t>Analyse musicale 2</t>
  </si>
  <si>
    <t>Mutualisé avec le bloc musiciens interprètesL2S2</t>
  </si>
  <si>
    <t>Cette ECUE est prise en charge par le CRR de Nice dans le cadre de notre convention</t>
  </si>
  <si>
    <t>Culture musicale et organologie</t>
  </si>
  <si>
    <t>Initiation à la pédagogie insturmentale et stages d'observation</t>
  </si>
  <si>
    <t>2.2.2</t>
  </si>
  <si>
    <t>2.2.3</t>
  </si>
  <si>
    <t>UE 3 Pratiques collectives - complément de pratiques musicales professionnalisantes</t>
  </si>
  <si>
    <t>Ecriture, arrangement, orchestration</t>
  </si>
  <si>
    <t>pratiques collectives dirigées (orchestre, ensemble d'instruments numériques)</t>
  </si>
  <si>
    <t xml:space="preserve">OPTION </t>
  </si>
  <si>
    <t xml:space="preserve">Initiation aux techniques du son </t>
  </si>
  <si>
    <t>Découverte du répertoire et accompagnement</t>
  </si>
  <si>
    <t xml:space="preserve">Mutualisé avec le bloc études musicales </t>
  </si>
  <si>
    <t>Seuil de compensation / 20</t>
  </si>
  <si>
    <t>on garde les   4 meilleures notes (la meilleure note  de chaque ECUE)</t>
  </si>
  <si>
    <t>on garde les   5 meilleures notes (la meilleure note  de chaque ECUE)</t>
  </si>
  <si>
    <t>on garde les   2 meilleures notes (la meilleure note  de chaque ECUE)</t>
  </si>
  <si>
    <t>on garde les   3 meilleures notes (la meilleure note  de chaque ECUE) si obtention de l'ECUE disicpline principale</t>
  </si>
  <si>
    <t>on garde la meilleure des deux notes</t>
  </si>
  <si>
    <t>on garde les   3 meilleures notes (la meilleure note  de chaque ECUE)</t>
  </si>
  <si>
    <t>on garde la meilleure note  de chaque ECUE</t>
  </si>
  <si>
    <t>écrit + oral</t>
  </si>
  <si>
    <t>dossier + oral</t>
  </si>
  <si>
    <t>on garde la meilleure note  de chaque ECUE  si obtention de l'ECUE disicipline principale</t>
  </si>
  <si>
    <t>oral + oral</t>
  </si>
  <si>
    <t>oral + écrit</t>
  </si>
  <si>
    <t>dossier + écrit</t>
  </si>
  <si>
    <t>on garde la meilleure note  de chaque ECUE si obtention de l'ECUE disicpline principale</t>
  </si>
  <si>
    <t>Oral + écrit</t>
  </si>
  <si>
    <t>on garde la meilleure note  de chaque ECUE)</t>
  </si>
  <si>
    <t>dossier écrit +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</si>
</sst>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 (Textkörper)"/>
    </font>
    <font>
      <sz val="12"/>
      <color theme="1"/>
      <name val="Calibri (Textkörper)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 (Corps)"/>
    </font>
    <font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9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654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7" fillId="11" borderId="1" xfId="0" applyFont="1" applyFill="1" applyBorder="1" applyAlignment="1" applyProtection="1">
      <alignment horizontal="center" vertical="center"/>
      <protection locked="0"/>
    </xf>
    <xf numFmtId="0" fontId="7" fillId="11" borderId="1" xfId="0" applyFont="1" applyFill="1" applyBorder="1" applyAlignment="1" applyProtection="1">
      <alignment horizontal="left"/>
      <protection locked="0"/>
    </xf>
    <xf numFmtId="0" fontId="7" fillId="11" borderId="1" xfId="0" applyFont="1" applyFill="1" applyBorder="1" applyAlignment="1" applyProtection="1">
      <alignment horizontal="left" vertical="center"/>
      <protection locked="0"/>
    </xf>
    <xf numFmtId="0" fontId="5" fillId="12" borderId="1" xfId="0" applyFont="1" applyFill="1" applyBorder="1" applyAlignment="1" applyProtection="1">
      <alignment horizont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wrapText="1"/>
      <protection locked="0"/>
    </xf>
    <xf numFmtId="0" fontId="0" fillId="12" borderId="1" xfId="0" applyFill="1" applyBorder="1" applyAlignment="1" applyProtection="1">
      <alignment wrapText="1"/>
      <protection locked="0"/>
    </xf>
    <xf numFmtId="0" fontId="5" fillId="13" borderId="1" xfId="0" applyFont="1" applyFill="1" applyBorder="1" applyAlignment="1" applyProtection="1">
      <alignment horizontal="center" vertical="center" wrapText="1"/>
      <protection locked="0"/>
    </xf>
    <xf numFmtId="0" fontId="9" fillId="13" borderId="1" xfId="0" applyFont="1" applyFill="1" applyBorder="1" applyAlignment="1" applyProtection="1">
      <alignment horizontal="left" vertical="center"/>
      <protection locked="0"/>
    </xf>
    <xf numFmtId="0" fontId="9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left" vertical="center" wrapText="1"/>
      <protection locked="0"/>
    </xf>
    <xf numFmtId="0" fontId="9" fillId="13" borderId="1" xfId="0" applyFont="1" applyFill="1" applyBorder="1" applyAlignment="1" applyProtection="1">
      <alignment horizontal="center" vertical="center"/>
      <protection locked="0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0" fontId="7" fillId="1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wrapText="1"/>
      <protection locked="0"/>
    </xf>
    <xf numFmtId="0" fontId="5" fillId="14" borderId="14" xfId="0" applyFont="1" applyFill="1" applyBorder="1" applyAlignment="1" applyProtection="1">
      <alignment horizontal="center" wrapText="1"/>
      <protection locked="0"/>
    </xf>
    <xf numFmtId="0" fontId="5" fillId="14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5" fillId="11" borderId="1" xfId="0" applyFont="1" applyFill="1" applyBorder="1" applyAlignment="1" applyProtection="1">
      <alignment horizontal="center" wrapText="1"/>
      <protection locked="0"/>
    </xf>
    <xf numFmtId="0" fontId="9" fillId="1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left" wrapText="1"/>
      <protection locked="0"/>
    </xf>
    <xf numFmtId="164" fontId="0" fillId="13" borderId="1" xfId="0" applyNumberFormat="1" applyFill="1" applyBorder="1" applyAlignment="1">
      <alignment horizontal="left" vertical="center"/>
    </xf>
    <xf numFmtId="164" fontId="0" fillId="13" borderId="1" xfId="0" applyNumberFormat="1" applyFill="1" applyBorder="1" applyAlignment="1">
      <alignment horizontal="center" vertical="center"/>
    </xf>
    <xf numFmtId="0" fontId="0" fillId="14" borderId="1" xfId="0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164" fontId="0" fillId="13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left" vertical="top" wrapText="1"/>
      <protection locked="0"/>
    </xf>
    <xf numFmtId="0" fontId="16" fillId="0" borderId="13" xfId="0" applyFont="1" applyBorder="1" applyAlignment="1" applyProtection="1">
      <alignment horizontal="left" vertical="top" wrapText="1"/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55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DC9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2A27F5-D254-470A-9F76-B44838828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251CD5C-4131-4DAB-962A-B67D9E21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394F43-63EA-4775-9087-C2CCE1B6F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0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6E9D653-2ECF-40D2-B173-70F1D4768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MUSICOLOGIE/1.%20Portail%20Musique%20MCC%20non%20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Musique</v>
          </cell>
        </row>
        <row r="9">
          <cell r="B9" t="str">
            <v>MUSIQUE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8">
          <cell r="B28" t="str">
            <v>Choix du bloc d'enseignements</v>
          </cell>
          <cell r="C28" t="str">
            <v>OPTION</v>
          </cell>
        </row>
        <row r="29">
          <cell r="B29" t="str">
            <v>BLOC ETUDES MUSICALES</v>
          </cell>
          <cell r="C29" t="str">
            <v>BLOC</v>
          </cell>
        </row>
        <row r="30">
          <cell r="B30" t="str">
            <v>UE 1 Techniques musicales</v>
          </cell>
          <cell r="C30" t="str">
            <v>UE</v>
          </cell>
        </row>
        <row r="31">
          <cell r="B31" t="str">
            <v>Formation musicale</v>
          </cell>
          <cell r="C31" t="str">
            <v>ECUE</v>
          </cell>
        </row>
        <row r="32">
          <cell r="B32" t="str">
            <v>Arrangement musical et écriture 1</v>
          </cell>
          <cell r="C32" t="str">
            <v>ECUE</v>
          </cell>
        </row>
        <row r="35">
          <cell r="B35" t="str">
            <v>UE 2 Pratiques musicales*</v>
          </cell>
          <cell r="C35" t="str">
            <v>UE</v>
          </cell>
        </row>
        <row r="36">
          <cell r="B36" t="str">
            <v>MAO et acoustique</v>
          </cell>
          <cell r="C36" t="str">
            <v>ECUE</v>
          </cell>
        </row>
        <row r="37">
          <cell r="B37" t="str">
            <v xml:space="preserve">Pratiques chorales </v>
          </cell>
          <cell r="C37" t="str">
            <v>ECUE</v>
          </cell>
        </row>
        <row r="40">
          <cell r="B40" t="str">
            <v>UE 3 Outils et applications musicologiques</v>
          </cell>
          <cell r="C40" t="str">
            <v>UE</v>
          </cell>
        </row>
        <row r="41">
          <cell r="B41" t="str">
            <v>Projets encadrés</v>
          </cell>
          <cell r="C41" t="str">
            <v>ECUE</v>
          </cell>
        </row>
        <row r="42">
          <cell r="B42" t="str">
            <v>Lectures musicologiques 1</v>
          </cell>
          <cell r="C42" t="str">
            <v>ECUE</v>
          </cell>
        </row>
        <row r="43">
          <cell r="B43" t="str">
            <v>Théories et outils d'analyse musicale</v>
          </cell>
          <cell r="C43" t="str">
            <v>ECUE</v>
          </cell>
        </row>
        <row r="45">
          <cell r="B45" t="str">
            <v>UE 4 Histoire et culture musicale*</v>
          </cell>
          <cell r="C45" t="str">
            <v>UE</v>
          </cell>
        </row>
        <row r="46">
          <cell r="B46" t="str">
            <v>Histoire de la musique 1</v>
          </cell>
          <cell r="C46" t="str">
            <v>ECUE</v>
          </cell>
        </row>
        <row r="47">
          <cell r="B47" t="str">
            <v>Histoire de la notation musicale</v>
          </cell>
          <cell r="C47" t="str">
            <v>ECUE</v>
          </cell>
        </row>
        <row r="49">
          <cell r="B49" t="str">
            <v>BLOC Interprétation, composition ou  pédagogie musicales</v>
          </cell>
          <cell r="C49" t="str">
            <v>BLOC</v>
          </cell>
        </row>
        <row r="50">
          <cell r="B50" t="str">
            <v>UE 1 Pratiques musicales préprofessionnelles</v>
          </cell>
          <cell r="C50" t="str">
            <v>UE</v>
          </cell>
        </row>
        <row r="51">
          <cell r="B51" t="str">
            <v>Dsicpline principale (instrument/voix/direction/composition électroacoustique)</v>
          </cell>
          <cell r="C51" t="str">
            <v>ECUE</v>
          </cell>
        </row>
        <row r="52">
          <cell r="B52" t="str">
            <v>Découverte du répertoire  et accompagnement</v>
          </cell>
          <cell r="C52" t="str">
            <v>ECUE</v>
          </cell>
        </row>
        <row r="55">
          <cell r="B55" t="str">
            <v>UE 2 Spécialisation  : pédagogie ou création musicale</v>
          </cell>
          <cell r="C55" t="str">
            <v>UE</v>
          </cell>
        </row>
        <row r="56">
          <cell r="B56" t="str">
            <v xml:space="preserve">1 ECUE à choisir entre : </v>
          </cell>
          <cell r="C56" t="str">
            <v>OPTION</v>
          </cell>
        </row>
        <row r="57">
          <cell r="B57" t="str">
            <v>Introduction aux méthodes d'enseignement musicale</v>
          </cell>
          <cell r="C57" t="str">
            <v>ECUE</v>
          </cell>
        </row>
        <row r="58">
          <cell r="B58" t="str">
            <v>Informatique musicale</v>
          </cell>
          <cell r="C58" t="str">
            <v>ECUE</v>
          </cell>
        </row>
        <row r="59">
          <cell r="B59" t="str">
            <v>Compositon MAA</v>
          </cell>
          <cell r="C59" t="str">
            <v>ECUE</v>
          </cell>
        </row>
        <row r="61">
          <cell r="B61" t="str">
            <v>UE 3 Pratiques collectives - complément de pratiques musicales préprofessionnelles</v>
          </cell>
          <cell r="C61" t="str">
            <v>UE</v>
          </cell>
        </row>
        <row r="62">
          <cell r="B62" t="str">
            <v>Projets encadrés</v>
          </cell>
          <cell r="C62" t="str">
            <v>ECUE</v>
          </cell>
        </row>
        <row r="63">
          <cell r="B63" t="str">
            <v xml:space="preserve">Formation msuicale, écriture et arrangement </v>
          </cell>
          <cell r="C63" t="str">
            <v>ECUE</v>
          </cell>
        </row>
        <row r="64">
          <cell r="B64" t="str">
            <v>Pratiques collectives dirigées (orchestre, ensemble d'instruments numériques)</v>
          </cell>
          <cell r="C64" t="str">
            <v>ECUE</v>
          </cell>
        </row>
        <row r="66">
          <cell r="B66" t="str">
            <v>UE 4 Histoire et culture musicale</v>
          </cell>
          <cell r="C66" t="str">
            <v>UE</v>
          </cell>
        </row>
        <row r="67">
          <cell r="B67" t="str">
            <v>Histoire de la musique 1</v>
          </cell>
          <cell r="C67" t="str">
            <v>ECUE</v>
          </cell>
        </row>
        <row r="68">
          <cell r="B68" t="str">
            <v>Histoire de la notation musicale</v>
          </cell>
          <cell r="C68" t="str">
            <v>ECUE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 xml:space="preserve">Choix du bloc d'enseignements </v>
          </cell>
          <cell r="C27" t="str">
            <v>OPTION</v>
          </cell>
        </row>
        <row r="28">
          <cell r="B28" t="str">
            <v>BLOC ETUDES MUSICALES</v>
          </cell>
          <cell r="C28" t="str">
            <v>BLOC</v>
          </cell>
        </row>
        <row r="29">
          <cell r="B29" t="str">
            <v>UE 1 Techniques musicales</v>
          </cell>
          <cell r="C29" t="str">
            <v>UE</v>
          </cell>
        </row>
        <row r="30">
          <cell r="B30" t="str">
            <v>Formation musicale</v>
          </cell>
          <cell r="C30" t="str">
            <v>ECUE</v>
          </cell>
        </row>
        <row r="31">
          <cell r="B31" t="str">
            <v>Arrangement musical et écriture 1</v>
          </cell>
          <cell r="C31" t="str">
            <v>ECUE</v>
          </cell>
        </row>
        <row r="33">
          <cell r="B33" t="str">
            <v>UE 2 Pratiques musicales*</v>
          </cell>
          <cell r="C33" t="str">
            <v>UE</v>
          </cell>
        </row>
        <row r="34">
          <cell r="B34" t="str">
            <v xml:space="preserve">MAO </v>
          </cell>
          <cell r="C34" t="str">
            <v>ECUE</v>
          </cell>
        </row>
        <row r="35">
          <cell r="B35" t="str">
            <v xml:space="preserve">Pratiques chorales </v>
          </cell>
          <cell r="C35" t="str">
            <v>ECUE</v>
          </cell>
        </row>
        <row r="37">
          <cell r="B37" t="str">
            <v>UE 3 Outils et applications musicologiques</v>
          </cell>
          <cell r="C37" t="str">
            <v>UE</v>
          </cell>
        </row>
        <row r="38">
          <cell r="B38" t="str">
            <v>Projets encadrés</v>
          </cell>
          <cell r="C38" t="str">
            <v>ECUE</v>
          </cell>
        </row>
        <row r="39">
          <cell r="B39" t="str">
            <v>Lectures musicologiques 2</v>
          </cell>
          <cell r="C39" t="str">
            <v>ECUE</v>
          </cell>
        </row>
        <row r="40">
          <cell r="B40" t="str">
            <v>Théories et outils d'analyse musicale</v>
          </cell>
          <cell r="C40" t="str">
            <v>ECUE</v>
          </cell>
        </row>
        <row r="42">
          <cell r="B42" t="str">
            <v>UE 4 Histoire et culture musicale*</v>
          </cell>
          <cell r="C42" t="str">
            <v>UE</v>
          </cell>
        </row>
        <row r="43">
          <cell r="B43" t="str">
            <v>Histoire de la musique 2</v>
          </cell>
          <cell r="C43" t="str">
            <v>ECUE</v>
          </cell>
        </row>
        <row r="44">
          <cell r="B44" t="str">
            <v>Métiers de la musique</v>
          </cell>
          <cell r="C44" t="str">
            <v>ECUE</v>
          </cell>
        </row>
        <row r="46">
          <cell r="B46" t="str">
            <v>BLOC Interprétation, composition ou  pédagogie musicales</v>
          </cell>
          <cell r="C46" t="str">
            <v>BLOC</v>
          </cell>
        </row>
        <row r="47">
          <cell r="B47" t="str">
            <v>UE 1 Pratiques Musicales pré-professionnelles</v>
          </cell>
          <cell r="C47" t="str">
            <v>UE</v>
          </cell>
        </row>
        <row r="48">
          <cell r="B48" t="str">
            <v>Discipline principale (instrument/voix/ direction/composition électroacoustique)</v>
          </cell>
          <cell r="C48" t="str">
            <v>ECUE</v>
          </cell>
        </row>
        <row r="49">
          <cell r="B49" t="str">
            <v xml:space="preserve">Découverte du répertoire et accompagnement </v>
          </cell>
          <cell r="C49" t="str">
            <v>ECUE</v>
          </cell>
        </row>
        <row r="52">
          <cell r="B52" t="str">
            <v>UE 2 Spécialisation  : pédagogie ou création musicale</v>
          </cell>
          <cell r="C52" t="str">
            <v>UE</v>
          </cell>
        </row>
        <row r="53">
          <cell r="B53" t="str">
            <v xml:space="preserve">1 ECUE à choisir entre : </v>
          </cell>
          <cell r="C53" t="str">
            <v>OPTION</v>
          </cell>
        </row>
        <row r="54">
          <cell r="B54" t="str">
            <v>Introduction aux méthodes d'enseignement musical</v>
          </cell>
          <cell r="C54" t="str">
            <v>ECUE</v>
          </cell>
        </row>
        <row r="55">
          <cell r="B55" t="str">
            <v>Informatique musicale</v>
          </cell>
          <cell r="C55" t="str">
            <v>ECUE</v>
          </cell>
        </row>
        <row r="56">
          <cell r="B56" t="str">
            <v>composition MAA</v>
          </cell>
          <cell r="C56" t="str">
            <v>ECUE</v>
          </cell>
        </row>
        <row r="58">
          <cell r="B58" t="str">
            <v>UE 3 Pratiques collectives - complément de pratiques musicales préprofessionnelles</v>
          </cell>
          <cell r="C58" t="str">
            <v>UE</v>
          </cell>
        </row>
        <row r="59">
          <cell r="B59" t="str">
            <v>Projets encadrés</v>
          </cell>
          <cell r="C59" t="str">
            <v>ECUE</v>
          </cell>
        </row>
        <row r="60">
          <cell r="B60" t="str">
            <v>Formation musicale, écriture et arrangement</v>
          </cell>
          <cell r="C60" t="str">
            <v>ECUE</v>
          </cell>
        </row>
        <row r="61">
          <cell r="B61" t="str">
            <v>Pratiques collectives dirigées (orchestre, ensemble d'instruments numériques)</v>
          </cell>
          <cell r="C61" t="str">
            <v>ECUE</v>
          </cell>
        </row>
        <row r="63">
          <cell r="B63" t="str">
            <v>UE 4 Histoire et culture musicale</v>
          </cell>
          <cell r="C63" t="str">
            <v>UE</v>
          </cell>
        </row>
        <row r="64">
          <cell r="B64" t="str">
            <v>Histoire de la musique 2</v>
          </cell>
          <cell r="C64" t="str">
            <v>ECUE</v>
          </cell>
        </row>
        <row r="65">
          <cell r="B65" t="str">
            <v>Métiers de la musique</v>
          </cell>
          <cell r="C65" t="str">
            <v>ECUE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Choix du bloc d'enseignements</v>
          </cell>
          <cell r="C27" t="str">
            <v>OPTION</v>
          </cell>
        </row>
        <row r="28">
          <cell r="B28" t="str">
            <v>BLOC  ETUDES MUSICALES</v>
          </cell>
          <cell r="C28" t="str">
            <v>BLOC</v>
          </cell>
        </row>
        <row r="29">
          <cell r="B29" t="str">
            <v>UE 1 Techniques musicales</v>
          </cell>
          <cell r="C29" t="str">
            <v>UE</v>
          </cell>
        </row>
        <row r="30">
          <cell r="B30" t="str">
            <v>Formation musicale 3</v>
          </cell>
          <cell r="C30" t="str">
            <v>ECUE</v>
          </cell>
        </row>
        <row r="31">
          <cell r="B31" t="str">
            <v>Arrangement musical et écriture 3</v>
          </cell>
          <cell r="C31" t="str">
            <v>ECUE</v>
          </cell>
        </row>
        <row r="32">
          <cell r="B32" t="str">
            <v>MAO et arrangement</v>
          </cell>
          <cell r="C32" t="str">
            <v>ECUE</v>
          </cell>
        </row>
        <row r="34">
          <cell r="B34" t="str">
            <v>UE 2 Cultures musicales*</v>
          </cell>
          <cell r="C34" t="str">
            <v>UE</v>
          </cell>
        </row>
        <row r="35">
          <cell r="B35" t="str">
            <v>Musiques actuelles 1</v>
          </cell>
          <cell r="C35" t="str">
            <v>ECUE</v>
          </cell>
        </row>
        <row r="36">
          <cell r="B36" t="str">
            <v>Ethnomusicologie 1</v>
          </cell>
          <cell r="C36" t="str">
            <v>ECUE</v>
          </cell>
        </row>
        <row r="37">
          <cell r="B37" t="str">
            <v>Projet encadré</v>
          </cell>
          <cell r="C37" t="str">
            <v>ECUE</v>
          </cell>
        </row>
        <row r="38">
          <cell r="B38" t="str">
            <v>Atelier d'ethnomusicologie</v>
          </cell>
          <cell r="C38" t="str">
            <v>ECUE</v>
          </cell>
        </row>
        <row r="39">
          <cell r="B39" t="str">
            <v>UE 3 Pratiques musicales et musicologiques.</v>
          </cell>
          <cell r="C39" t="str">
            <v>UE</v>
          </cell>
        </row>
        <row r="40">
          <cell r="B40" t="str">
            <v>Textes musicologiques 1</v>
          </cell>
          <cell r="C40" t="str">
            <v>ECUE</v>
          </cell>
        </row>
        <row r="41">
          <cell r="B41" t="str">
            <v>Technique vocale</v>
          </cell>
          <cell r="C41" t="str">
            <v>ECUE</v>
          </cell>
        </row>
        <row r="42">
          <cell r="B42" t="str">
            <v>Pratiques chorales</v>
          </cell>
          <cell r="C42" t="str">
            <v>ECUE</v>
          </cell>
        </row>
        <row r="43">
          <cell r="B43" t="str">
            <v>Création et production musicales</v>
          </cell>
          <cell r="C43" t="str">
            <v>ECUE</v>
          </cell>
        </row>
        <row r="45">
          <cell r="B45" t="str">
            <v>UE 4 Histoire et analyse musicales*</v>
          </cell>
          <cell r="C45" t="str">
            <v>UE</v>
          </cell>
        </row>
        <row r="46">
          <cell r="B46" t="str">
            <v>Histoire de la musique 3</v>
          </cell>
          <cell r="C46" t="str">
            <v>ECUE</v>
          </cell>
        </row>
        <row r="47">
          <cell r="B47" t="str">
            <v>Analyse musicale 1</v>
          </cell>
          <cell r="C47" t="str">
            <v>ECUE</v>
          </cell>
        </row>
        <row r="49">
          <cell r="B49" t="str">
            <v>BLOC Interprétation, composition ou  pédagogie musicales</v>
          </cell>
          <cell r="C49" t="str">
            <v>BLOC</v>
          </cell>
        </row>
        <row r="50">
          <cell r="B50" t="str">
            <v>UE 1 Pratiques musicales professionnalisantes</v>
          </cell>
          <cell r="C50" t="str">
            <v>UE</v>
          </cell>
        </row>
        <row r="51">
          <cell r="B51" t="str">
            <v>Discpline principale (instrument/voix/direction/composition électroacoustique)</v>
          </cell>
          <cell r="C51" t="str">
            <v>ECUE</v>
          </cell>
        </row>
        <row r="52">
          <cell r="B52" t="str">
            <v>Pratiques collectives non dirigées (musique de chambre, projet MAA, interprétation sur acousmonium)</v>
          </cell>
          <cell r="C52" t="str">
            <v>ECUE</v>
          </cell>
        </row>
        <row r="53">
          <cell r="B53" t="str">
            <v>Option</v>
          </cell>
          <cell r="C53" t="str">
            <v>ECUE</v>
          </cell>
        </row>
        <row r="54">
          <cell r="B54" t="str">
            <v>1 ECUE au choix</v>
          </cell>
          <cell r="C54" t="str">
            <v>OPTION</v>
          </cell>
        </row>
        <row r="55">
          <cell r="B55" t="str">
            <v>Culture musicale, organologie</v>
          </cell>
          <cell r="C55" t="str">
            <v>ECUE</v>
          </cell>
        </row>
        <row r="56">
          <cell r="B56" t="str">
            <v>Musiques actuelles</v>
          </cell>
          <cell r="C56" t="str">
            <v>ECUE</v>
          </cell>
        </row>
        <row r="58">
          <cell r="B58" t="str">
            <v>UE 2 Spécialisation  : pédagogie ou création musicale</v>
          </cell>
          <cell r="C58" t="str">
            <v>UE</v>
          </cell>
        </row>
        <row r="59">
          <cell r="B59" t="str">
            <v>ECUE au choix</v>
          </cell>
        </row>
        <row r="60">
          <cell r="B60" t="str">
            <v xml:space="preserve">1 ECUE au choix entre : </v>
          </cell>
          <cell r="C60" t="str">
            <v>OPTION</v>
          </cell>
        </row>
        <row r="61">
          <cell r="B61" t="str">
            <v>Théorie et histoire des méthodes d'enseignement musical</v>
          </cell>
          <cell r="C61" t="str">
            <v>ECUE</v>
          </cell>
        </row>
        <row r="62">
          <cell r="B62" t="str">
            <v>Informatique musicale</v>
          </cell>
          <cell r="C62" t="str">
            <v>ECUE</v>
          </cell>
        </row>
        <row r="64">
          <cell r="B64" t="str">
            <v>Composition MAA</v>
          </cell>
          <cell r="C64" t="str">
            <v>ECUE</v>
          </cell>
        </row>
        <row r="67">
          <cell r="B67" t="str">
            <v>UE 3 Pratiques collectives - complément de pratiques musicales préprofessionnelles</v>
          </cell>
          <cell r="C67" t="str">
            <v>UE</v>
          </cell>
        </row>
        <row r="69">
          <cell r="B69" t="str">
            <v>Ecriture, arrangement et orchestration</v>
          </cell>
          <cell r="C69" t="str">
            <v>ECUE</v>
          </cell>
        </row>
        <row r="70">
          <cell r="B70" t="str">
            <v>Pratiques collectives dirigées (orchestre, ensemble d'instruments numériques)</v>
          </cell>
          <cell r="C70" t="str">
            <v>ECUE</v>
          </cell>
        </row>
        <row r="71">
          <cell r="B71" t="str">
            <v>ECUE au choix</v>
          </cell>
          <cell r="C71" t="str">
            <v>ECUE</v>
          </cell>
        </row>
        <row r="72">
          <cell r="B72" t="str">
            <v xml:space="preserve">1 ECUE au choix : </v>
          </cell>
          <cell r="C72" t="str">
            <v>OPTION</v>
          </cell>
        </row>
        <row r="73">
          <cell r="B73" t="str">
            <v>Initiation aux techniques du son</v>
          </cell>
          <cell r="C73" t="str">
            <v>ECUE</v>
          </cell>
        </row>
        <row r="74">
          <cell r="B74" t="str">
            <v xml:space="preserve">Découverte du répertoire et accompagnement </v>
          </cell>
          <cell r="C74" t="str">
            <v>ECUE</v>
          </cell>
        </row>
        <row r="77">
          <cell r="B77" t="str">
            <v>UE 4 Histoire et analyses musicales</v>
          </cell>
          <cell r="C77" t="str">
            <v>UE</v>
          </cell>
        </row>
        <row r="78">
          <cell r="B78" t="str">
            <v>Histoire de la musique 3</v>
          </cell>
          <cell r="C78" t="str">
            <v>ECUE</v>
          </cell>
        </row>
        <row r="79">
          <cell r="B79" t="str">
            <v>Analyse musicale 1</v>
          </cell>
          <cell r="C79" t="str">
            <v>ECUE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Choix du bloc d'enseignements</v>
          </cell>
          <cell r="C27" t="str">
            <v>OPTION</v>
          </cell>
        </row>
        <row r="28">
          <cell r="B28" t="str">
            <v>BLOC  ETUDES MUSICALES</v>
          </cell>
          <cell r="C28" t="str">
            <v>BLOC</v>
          </cell>
        </row>
        <row r="29">
          <cell r="B29" t="str">
            <v>UE 1 Techniques musicales</v>
          </cell>
          <cell r="C29" t="str">
            <v>UE</v>
          </cell>
        </row>
        <row r="30">
          <cell r="B30" t="str">
            <v>Formation musicale 4</v>
          </cell>
          <cell r="C30" t="str">
            <v>ECUE</v>
          </cell>
        </row>
        <row r="31">
          <cell r="B31" t="str">
            <v>Arrangement musical et écriture 34</v>
          </cell>
          <cell r="C31" t="str">
            <v>ECUE</v>
          </cell>
        </row>
        <row r="32">
          <cell r="B32" t="str">
            <v>MAO et enregistrement</v>
          </cell>
          <cell r="C32" t="str">
            <v>ECUE</v>
          </cell>
        </row>
        <row r="34">
          <cell r="B34" t="str">
            <v>UE 2 Cultures musicales*</v>
          </cell>
          <cell r="C34" t="str">
            <v>UE</v>
          </cell>
        </row>
        <row r="35">
          <cell r="B35" t="str">
            <v>Musiques actuelles 2</v>
          </cell>
          <cell r="C35" t="str">
            <v>ECUE</v>
          </cell>
        </row>
        <row r="36">
          <cell r="B36" t="str">
            <v>Ethnomusicologie 2</v>
          </cell>
          <cell r="C36" t="str">
            <v>ECUE</v>
          </cell>
        </row>
        <row r="37">
          <cell r="B37" t="str">
            <v>Projet encadré</v>
          </cell>
          <cell r="C37" t="str">
            <v>ECUE</v>
          </cell>
        </row>
        <row r="38">
          <cell r="B38" t="str">
            <v>Atelier ethnomusicologie</v>
          </cell>
          <cell r="C38" t="str">
            <v>ECUE</v>
          </cell>
        </row>
        <row r="39">
          <cell r="B39" t="str">
            <v>UE 3 Pratiques musicales et musicologiques.</v>
          </cell>
          <cell r="C39" t="str">
            <v>UE</v>
          </cell>
        </row>
        <row r="40">
          <cell r="B40" t="str">
            <v>1 UE au choix</v>
          </cell>
          <cell r="C40" t="str">
            <v>OPTION</v>
          </cell>
        </row>
        <row r="41">
          <cell r="B41" t="str">
            <v>UE Musicologie</v>
          </cell>
          <cell r="C41" t="str">
            <v>UE</v>
          </cell>
        </row>
        <row r="42">
          <cell r="B42" t="str">
            <v>Textes musicologiques 2</v>
          </cell>
          <cell r="C42" t="str">
            <v>ECUE</v>
          </cell>
        </row>
        <row r="43">
          <cell r="B43" t="str">
            <v>Technique vocale</v>
          </cell>
          <cell r="C43" t="str">
            <v>ECUE</v>
          </cell>
        </row>
        <row r="44">
          <cell r="B44" t="str">
            <v>Pratiques chorales</v>
          </cell>
          <cell r="C44" t="str">
            <v>ECUE</v>
          </cell>
        </row>
        <row r="45">
          <cell r="B45" t="str">
            <v>Création et production musicale</v>
          </cell>
          <cell r="C45" t="str">
            <v>ECUE</v>
          </cell>
        </row>
        <row r="46">
          <cell r="B46" t="str">
            <v>UE CLED 2D</v>
          </cell>
          <cell r="C46" t="str">
            <v>UE</v>
          </cell>
        </row>
        <row r="47">
          <cell r="B47" t="str">
            <v>Commentaire comparé</v>
          </cell>
          <cell r="C47" t="str">
            <v>ECUE</v>
          </cell>
        </row>
        <row r="48">
          <cell r="B48" t="str">
            <v>pré-professionnelle aux métiers de l'éducation</v>
          </cell>
          <cell r="C48" t="str">
            <v>ECUE</v>
          </cell>
        </row>
        <row r="49">
          <cell r="B49" t="str">
            <v>Analyse auditive</v>
          </cell>
          <cell r="C49" t="str">
            <v>ECUE</v>
          </cell>
        </row>
        <row r="51">
          <cell r="B51" t="str">
            <v>Technique vocale</v>
          </cell>
          <cell r="C51" t="str">
            <v>ECUE</v>
          </cell>
        </row>
        <row r="52">
          <cell r="B52" t="str">
            <v>ECUE optionnelle</v>
          </cell>
          <cell r="C52" t="str">
            <v>ECUE</v>
          </cell>
        </row>
        <row r="53">
          <cell r="B53" t="str">
            <v xml:space="preserve">1 ECUE à choisir entre. : </v>
          </cell>
          <cell r="C53" t="str">
            <v>OPTION</v>
          </cell>
        </row>
        <row r="54">
          <cell r="B54" t="str">
            <v>Textes musicologiques 2</v>
          </cell>
          <cell r="C54" t="str">
            <v>ECUE</v>
          </cell>
        </row>
        <row r="55">
          <cell r="B55" t="str">
            <v>Pratiques chorales</v>
          </cell>
          <cell r="C55" t="str">
            <v>ECUE</v>
          </cell>
        </row>
        <row r="56">
          <cell r="B56" t="str">
            <v>Création et production musicale</v>
          </cell>
          <cell r="C56" t="str">
            <v>ECUE</v>
          </cell>
        </row>
        <row r="57">
          <cell r="B57" t="str">
            <v>UE 4 Histoire et analyses musicales*</v>
          </cell>
          <cell r="C57" t="str">
            <v>UE</v>
          </cell>
        </row>
        <row r="58">
          <cell r="B58" t="str">
            <v>Histoire de la musique 4</v>
          </cell>
          <cell r="C58" t="str">
            <v>ECUE</v>
          </cell>
        </row>
        <row r="59">
          <cell r="B59" t="str">
            <v>Analyse musicale 2</v>
          </cell>
          <cell r="C59" t="str">
            <v>ECUE</v>
          </cell>
        </row>
        <row r="61">
          <cell r="B61" t="str">
            <v>BLOC Interprétation, composition ou  pédagogie musicales</v>
          </cell>
          <cell r="C61" t="str">
            <v>Parcours Pédagogique</v>
          </cell>
        </row>
        <row r="62">
          <cell r="B62" t="str">
            <v>UE 1 Pratiques musicales professionnalisantes</v>
          </cell>
          <cell r="C62" t="str">
            <v>UE</v>
          </cell>
        </row>
        <row r="63">
          <cell r="B63" t="str">
            <v>Dsicpline principale (instrument/voix/direction/composition électroacoustique)</v>
          </cell>
          <cell r="C63" t="str">
            <v>ECUE</v>
          </cell>
        </row>
        <row r="64">
          <cell r="B64" t="str">
            <v>Pratiques collectives non dirigées (musique de chambre, projet MAA, interprétation sur acousmonium)</v>
          </cell>
          <cell r="C64" t="str">
            <v>ECUE</v>
          </cell>
        </row>
        <row r="65">
          <cell r="B65" t="str">
            <v>Option</v>
          </cell>
          <cell r="C65" t="str">
            <v>ECUE</v>
          </cell>
        </row>
        <row r="66">
          <cell r="B66" t="str">
            <v>1 ECUE au choix</v>
          </cell>
          <cell r="C66" t="str">
            <v>OPTION</v>
          </cell>
        </row>
        <row r="67">
          <cell r="B67" t="str">
            <v>Culture musicale et organologie</v>
          </cell>
          <cell r="C67" t="str">
            <v>ECUE</v>
          </cell>
        </row>
        <row r="68">
          <cell r="B68" t="str">
            <v>Musiques actuelles</v>
          </cell>
          <cell r="C68" t="str">
            <v>ECUE</v>
          </cell>
        </row>
        <row r="70">
          <cell r="B70" t="str">
            <v>UE 2 Spécialisation  : pédagogie ou création musicale</v>
          </cell>
          <cell r="C70" t="str">
            <v>UE</v>
          </cell>
        </row>
        <row r="71">
          <cell r="B71" t="str">
            <v>OPTION</v>
          </cell>
          <cell r="C71" t="str">
            <v>ECUE</v>
          </cell>
        </row>
        <row r="72">
          <cell r="B72" t="str">
            <v xml:space="preserve">1 ECUE à choisir entre : </v>
          </cell>
          <cell r="C72" t="str">
            <v>OPTION</v>
          </cell>
        </row>
        <row r="73">
          <cell r="B73" t="str">
            <v>Initiation à la pédagogie insturmentale et stages d'observation</v>
          </cell>
          <cell r="C73" t="str">
            <v>ECUE</v>
          </cell>
        </row>
        <row r="74">
          <cell r="B74" t="str">
            <v>Informatique musicale</v>
          </cell>
          <cell r="C74" t="str">
            <v>ECUE</v>
          </cell>
        </row>
        <row r="75">
          <cell r="B75" t="str">
            <v>Composition MAA</v>
          </cell>
          <cell r="C75" t="str">
            <v>ECUE</v>
          </cell>
        </row>
        <row r="77">
          <cell r="B77" t="str">
            <v>UE 3 Pratiques collectives - complément de pratiques musicales professionnalisantes</v>
          </cell>
          <cell r="C77" t="str">
            <v>UE</v>
          </cell>
        </row>
        <row r="79">
          <cell r="B79" t="str">
            <v>Ecriture, arrangement, orchestration</v>
          </cell>
          <cell r="C79" t="str">
            <v>ECUE</v>
          </cell>
        </row>
        <row r="80">
          <cell r="B80" t="str">
            <v>pratiques collectives dirigées (orchestre, ensemble d'instruments numériques)</v>
          </cell>
          <cell r="C80" t="str">
            <v>ECUE</v>
          </cell>
        </row>
        <row r="81">
          <cell r="B81" t="str">
            <v xml:space="preserve">OPTION </v>
          </cell>
          <cell r="C81" t="str">
            <v>ECUE</v>
          </cell>
        </row>
        <row r="82">
          <cell r="B82" t="str">
            <v>1 ECUE au choix</v>
          </cell>
          <cell r="C82" t="str">
            <v>OPTION</v>
          </cell>
        </row>
        <row r="83">
          <cell r="B83" t="str">
            <v xml:space="preserve">Initiation aux techniques du son </v>
          </cell>
          <cell r="C83" t="str">
            <v>ECUE</v>
          </cell>
        </row>
        <row r="84">
          <cell r="B84" t="str">
            <v>Découverte du répertoire et accompagnement</v>
          </cell>
          <cell r="C84" t="str">
            <v>ECUE</v>
          </cell>
        </row>
        <row r="86">
          <cell r="B86" t="str">
            <v>UE 4 Histoire et analyses musicales</v>
          </cell>
          <cell r="C86" t="str">
            <v>UE</v>
          </cell>
        </row>
        <row r="87">
          <cell r="B87" t="str">
            <v>Histoire de la musique 4</v>
          </cell>
          <cell r="C87" t="str">
            <v>ECUE</v>
          </cell>
        </row>
        <row r="88">
          <cell r="B88" t="str">
            <v>Analyse musicale 2</v>
          </cell>
          <cell r="C88" t="str">
            <v>ECUE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7">
      <c r="A17" s="31" t="s">
        <v>50</v>
      </c>
      <c r="B17" s="1" t="s">
        <v>51</v>
      </c>
    </row>
    <row r="18" spans="1:7">
      <c r="A18" s="31" t="s">
        <v>52</v>
      </c>
      <c r="B18" s="1" t="s">
        <v>53</v>
      </c>
    </row>
    <row r="19" spans="1:7">
      <c r="A19" s="31" t="s">
        <v>54</v>
      </c>
      <c r="B19" s="1" t="s">
        <v>55</v>
      </c>
    </row>
    <row r="20" spans="1:7">
      <c r="A20" s="31" t="s">
        <v>56</v>
      </c>
      <c r="B20" s="1" t="s">
        <v>57</v>
      </c>
    </row>
    <row r="21" spans="1:7">
      <c r="A21" s="31" t="s">
        <v>58</v>
      </c>
      <c r="B21" s="1" t="s">
        <v>59</v>
      </c>
    </row>
    <row r="22" spans="1:7">
      <c r="A22" s="31" t="s">
        <v>60</v>
      </c>
      <c r="B22" s="1" t="s">
        <v>61</v>
      </c>
    </row>
    <row r="23" spans="1:7">
      <c r="A23" s="31" t="s">
        <v>62</v>
      </c>
      <c r="B23" s="1" t="s">
        <v>63</v>
      </c>
    </row>
    <row r="24" spans="1:7">
      <c r="A24" s="31" t="s">
        <v>64</v>
      </c>
      <c r="B24" s="1" t="s">
        <v>65</v>
      </c>
    </row>
    <row r="25" spans="1:7">
      <c r="A25" s="31" t="s">
        <v>66</v>
      </c>
      <c r="B25" s="1" t="s">
        <v>67</v>
      </c>
    </row>
    <row r="26" spans="1:7">
      <c r="A26" s="31" t="s">
        <v>68</v>
      </c>
      <c r="B26" s="1" t="s">
        <v>69</v>
      </c>
    </row>
    <row r="27" spans="1:7">
      <c r="A27" s="31" t="s">
        <v>70</v>
      </c>
      <c r="B27" s="1" t="s">
        <v>71</v>
      </c>
    </row>
    <row r="28" spans="1:7">
      <c r="A28" s="51" t="s">
        <v>72</v>
      </c>
      <c r="B28" s="1" t="s">
        <v>73</v>
      </c>
    </row>
    <row r="29" spans="1:7">
      <c r="A29" s="52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>
      <c r="C35" s="1" t="s">
        <v>50</v>
      </c>
      <c r="D35" s="1" t="s">
        <v>60</v>
      </c>
      <c r="E35" s="1" t="s">
        <v>64</v>
      </c>
      <c r="F35" s="51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40" t="s">
        <v>98</v>
      </c>
    </row>
    <row r="55" spans="1:1">
      <c r="A55" s="40" t="s">
        <v>99</v>
      </c>
    </row>
    <row r="56" spans="1:1" ht="35.450000000000003" customHeight="1">
      <c r="A56" s="40" t="s">
        <v>100</v>
      </c>
    </row>
    <row r="57" spans="1:1" ht="42.6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40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15"/>
  <sheetViews>
    <sheetView topLeftCell="G39" zoomScale="60" zoomScaleNormal="60" zoomScalePageLayoutView="55" workbookViewId="0">
      <selection activeCell="O46" sqref="O46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4"/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184"/>
      <c r="B2" s="184"/>
      <c r="C2" s="184"/>
      <c r="D2" s="184"/>
      <c r="E2" s="184"/>
      <c r="F2" s="184"/>
      <c r="G2" s="184"/>
      <c r="H2" s="184"/>
      <c r="I2" s="184"/>
      <c r="J2" s="184"/>
    </row>
    <row r="3" spans="1:10">
      <c r="A3" s="184"/>
      <c r="B3" s="184"/>
      <c r="C3" s="184"/>
      <c r="D3" s="184"/>
      <c r="E3" s="184"/>
      <c r="F3" s="184"/>
      <c r="G3" s="184"/>
      <c r="H3" s="184"/>
      <c r="I3" s="184"/>
      <c r="J3" s="184"/>
    </row>
    <row r="4" spans="1:10">
      <c r="A4" s="184"/>
      <c r="B4" s="184"/>
      <c r="C4" s="184"/>
      <c r="D4" s="184"/>
      <c r="E4" s="184"/>
      <c r="F4" s="184"/>
      <c r="G4" s="184"/>
      <c r="H4" s="184"/>
      <c r="I4" s="184"/>
      <c r="J4" s="184"/>
    </row>
    <row r="5" spans="1:10">
      <c r="A5" s="184"/>
      <c r="B5" s="184"/>
      <c r="C5" s="184"/>
      <c r="D5" s="184"/>
      <c r="E5" s="184"/>
      <c r="F5" s="184"/>
      <c r="G5" s="184"/>
      <c r="H5" s="184"/>
      <c r="I5" s="184"/>
      <c r="J5" s="184"/>
    </row>
    <row r="6" spans="1:10">
      <c r="A6" s="184"/>
      <c r="B6" s="184"/>
      <c r="C6" s="184"/>
      <c r="D6" s="184"/>
      <c r="E6" s="184"/>
      <c r="F6" s="184"/>
      <c r="G6" s="184"/>
      <c r="H6" s="184"/>
      <c r="I6" s="184"/>
      <c r="J6" s="184"/>
    </row>
    <row r="7" spans="1:10" ht="18" customHeight="1">
      <c r="A7" s="186" t="s">
        <v>276</v>
      </c>
      <c r="B7" s="182" t="str">
        <f>'Fiche Générale'!B3</f>
        <v>Portail_LLAC</v>
      </c>
      <c r="C7" s="223" t="s">
        <v>181</v>
      </c>
      <c r="D7" s="186"/>
      <c r="E7" s="193" t="str">
        <f>'Fiche Générale'!B4</f>
        <v>Musique</v>
      </c>
      <c r="F7" s="194"/>
      <c r="G7" s="186" t="s">
        <v>278</v>
      </c>
      <c r="H7" s="222">
        <f>'Fiche Générale'!B5</f>
        <v>0</v>
      </c>
      <c r="I7" s="222"/>
      <c r="J7" s="222"/>
    </row>
    <row r="8" spans="1:10" ht="18" customHeight="1">
      <c r="A8" s="186"/>
      <c r="B8" s="182"/>
      <c r="C8" s="223"/>
      <c r="D8" s="186"/>
      <c r="E8" s="195"/>
      <c r="F8" s="196"/>
      <c r="G8" s="186"/>
      <c r="H8" s="222"/>
      <c r="I8" s="222"/>
      <c r="J8" s="222"/>
    </row>
    <row r="9" spans="1:10" ht="18" customHeight="1">
      <c r="A9" s="186"/>
      <c r="B9" s="182"/>
      <c r="C9" s="223"/>
      <c r="D9" s="186"/>
      <c r="E9" s="197"/>
      <c r="F9" s="198"/>
      <c r="G9" s="186"/>
      <c r="H9" s="222"/>
      <c r="I9" s="222"/>
      <c r="J9" s="222"/>
    </row>
    <row r="10" spans="1:10" ht="18" customHeight="1">
      <c r="A10" s="186"/>
      <c r="B10" s="182"/>
      <c r="C10" s="199" t="s">
        <v>183</v>
      </c>
      <c r="D10" s="199"/>
      <c r="E10" s="200" t="str">
        <f>'Fiche Générale'!B9</f>
        <v>MUSIQUE</v>
      </c>
      <c r="F10" s="201"/>
      <c r="G10" s="201"/>
      <c r="H10" s="201"/>
      <c r="I10" s="201"/>
      <c r="J10" s="202"/>
    </row>
    <row r="11" spans="1:10" ht="18" customHeight="1">
      <c r="A11" s="186"/>
      <c r="B11" s="182"/>
      <c r="C11" s="199"/>
      <c r="D11" s="199"/>
      <c r="E11" s="203"/>
      <c r="F11" s="204"/>
      <c r="G11" s="204"/>
      <c r="H11" s="204"/>
      <c r="I11" s="204"/>
      <c r="J11" s="205"/>
    </row>
    <row r="13" spans="1:10">
      <c r="A13" s="183" t="s">
        <v>184</v>
      </c>
      <c r="B13" s="154" t="s">
        <v>335</v>
      </c>
      <c r="C13" s="183" t="s">
        <v>186</v>
      </c>
      <c r="D13" s="183"/>
      <c r="E13" s="183"/>
      <c r="F13" s="183"/>
      <c r="G13" s="183" t="s">
        <v>336</v>
      </c>
      <c r="H13" s="149">
        <f>Calcul!G7</f>
        <v>417</v>
      </c>
      <c r="I13" s="149"/>
      <c r="J13" s="14">
        <f>SUM(I30:J48)</f>
        <v>280</v>
      </c>
    </row>
    <row r="14" spans="1:10">
      <c r="A14" s="183"/>
      <c r="B14" s="157"/>
      <c r="C14" s="183"/>
      <c r="D14" s="183"/>
      <c r="E14" s="183"/>
      <c r="F14" s="183"/>
      <c r="G14" s="183"/>
      <c r="H14" s="149"/>
      <c r="I14" s="149"/>
    </row>
    <row r="15" spans="1:10">
      <c r="A15" s="183" t="s">
        <v>188</v>
      </c>
      <c r="B15" s="154" t="s">
        <v>145</v>
      </c>
      <c r="C15" s="206" t="s">
        <v>189</v>
      </c>
      <c r="D15" s="207"/>
      <c r="E15" s="183"/>
      <c r="F15" s="183"/>
      <c r="G15" s="183" t="s">
        <v>337</v>
      </c>
      <c r="H15" s="149">
        <f>Calcul!G20</f>
        <v>291.5</v>
      </c>
      <c r="I15" s="149"/>
    </row>
    <row r="16" spans="1:10">
      <c r="A16" s="183"/>
      <c r="B16" s="157"/>
      <c r="C16" s="208"/>
      <c r="D16" s="209"/>
      <c r="E16" s="183"/>
      <c r="F16" s="183"/>
      <c r="G16" s="183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338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339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340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341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7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342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6" t="s">
        <v>212</v>
      </c>
      <c r="C27" s="77" t="s">
        <v>29</v>
      </c>
      <c r="D27" s="20"/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103">
        <v>1</v>
      </c>
      <c r="B28" s="108" t="s">
        <v>343</v>
      </c>
      <c r="C28" s="105" t="s">
        <v>26</v>
      </c>
      <c r="D28" s="106"/>
      <c r="E28" s="107"/>
      <c r="F28" s="107"/>
      <c r="G28" s="107"/>
      <c r="H28" s="106"/>
      <c r="I28" s="106"/>
      <c r="J28" s="106"/>
      <c r="K28" s="106"/>
      <c r="L28" s="106"/>
      <c r="M28" s="106"/>
      <c r="N28" s="107"/>
      <c r="O28" s="107"/>
    </row>
    <row r="29" spans="1:15" ht="43.35" customHeight="1">
      <c r="A29" s="23" t="s">
        <v>214</v>
      </c>
      <c r="B29" s="84" t="s">
        <v>215</v>
      </c>
      <c r="C29" s="20" t="s">
        <v>11</v>
      </c>
      <c r="D29" s="20">
        <v>6</v>
      </c>
      <c r="E29" s="5"/>
      <c r="F29" s="5"/>
      <c r="G29" s="5"/>
      <c r="H29" s="20"/>
      <c r="I29" s="12"/>
      <c r="J29" s="20"/>
      <c r="K29" s="20"/>
      <c r="L29" s="20"/>
      <c r="M29" s="20"/>
      <c r="N29" s="5"/>
      <c r="O29" s="6"/>
    </row>
    <row r="30" spans="1:15" ht="43.35" customHeight="1">
      <c r="A30" s="23" t="s">
        <v>216</v>
      </c>
      <c r="B30" s="26" t="s">
        <v>344</v>
      </c>
      <c r="C30" s="20" t="s">
        <v>19</v>
      </c>
      <c r="D30" s="20"/>
      <c r="E30" s="5"/>
      <c r="F30" s="5"/>
      <c r="G30" s="5"/>
      <c r="H30" s="20"/>
      <c r="I30" s="20"/>
      <c r="J30" s="20">
        <v>24</v>
      </c>
      <c r="K30" s="20"/>
      <c r="L30" s="20"/>
      <c r="M30" s="20" t="s">
        <v>12</v>
      </c>
      <c r="N30" s="5"/>
      <c r="O30" s="6" t="s">
        <v>345</v>
      </c>
    </row>
    <row r="31" spans="1:15" ht="43.35" customHeight="1">
      <c r="A31" s="23" t="s">
        <v>219</v>
      </c>
      <c r="B31" s="26" t="s">
        <v>346</v>
      </c>
      <c r="C31" s="20" t="s">
        <v>19</v>
      </c>
      <c r="D31" s="20"/>
      <c r="E31" s="5"/>
      <c r="F31" s="5"/>
      <c r="G31" s="5"/>
      <c r="H31" s="20"/>
      <c r="I31" s="20"/>
      <c r="J31" s="20">
        <v>24</v>
      </c>
      <c r="K31" s="20"/>
      <c r="L31" s="20"/>
      <c r="M31" s="20" t="s">
        <v>12</v>
      </c>
      <c r="N31" s="5"/>
      <c r="O31" s="6" t="s">
        <v>345</v>
      </c>
    </row>
    <row r="32" spans="1:15" ht="43.35" customHeight="1">
      <c r="A32" s="23" t="s">
        <v>347</v>
      </c>
      <c r="B32" s="26" t="s">
        <v>348</v>
      </c>
      <c r="C32" s="20" t="s">
        <v>19</v>
      </c>
      <c r="D32" s="20"/>
      <c r="E32" s="5"/>
      <c r="F32" s="5"/>
      <c r="G32" s="5"/>
      <c r="H32" s="20"/>
      <c r="I32" s="20"/>
      <c r="J32" s="20">
        <v>20</v>
      </c>
      <c r="K32" s="20"/>
      <c r="L32" s="20"/>
      <c r="M32" s="20" t="s">
        <v>12</v>
      </c>
      <c r="N32" s="5"/>
      <c r="O32" s="6" t="s">
        <v>345</v>
      </c>
    </row>
    <row r="33" spans="1:15" ht="43.35" customHeight="1">
      <c r="B33" s="26"/>
      <c r="C33" s="20"/>
      <c r="D33" s="20"/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222</v>
      </c>
      <c r="B34" s="98" t="s">
        <v>349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 t="s">
        <v>224</v>
      </c>
      <c r="B35" s="140" t="s">
        <v>350</v>
      </c>
      <c r="C35" s="20" t="s">
        <v>19</v>
      </c>
      <c r="D35" s="20"/>
      <c r="E35" s="5"/>
      <c r="F35" s="5"/>
      <c r="G35" s="5"/>
      <c r="H35" s="20"/>
      <c r="I35" s="20">
        <v>10</v>
      </c>
      <c r="J35" s="20">
        <v>12</v>
      </c>
      <c r="K35" s="20"/>
      <c r="L35" s="20"/>
      <c r="M35" s="20" t="s">
        <v>12</v>
      </c>
      <c r="N35" s="5"/>
      <c r="O35" s="6" t="s">
        <v>345</v>
      </c>
    </row>
    <row r="36" spans="1:15" ht="43.35" customHeight="1">
      <c r="A36" s="23" t="s">
        <v>227</v>
      </c>
      <c r="B36" s="140" t="s">
        <v>351</v>
      </c>
      <c r="C36" s="20" t="s">
        <v>19</v>
      </c>
      <c r="D36" s="20"/>
      <c r="E36" s="5"/>
      <c r="F36" s="5"/>
      <c r="G36" s="5"/>
      <c r="H36" s="20"/>
      <c r="I36" s="20">
        <v>12</v>
      </c>
      <c r="J36" s="20">
        <v>12</v>
      </c>
      <c r="K36" s="20"/>
      <c r="L36" s="20"/>
      <c r="M36" s="20" t="s">
        <v>12</v>
      </c>
      <c r="N36" s="5"/>
      <c r="O36" s="6" t="s">
        <v>345</v>
      </c>
    </row>
    <row r="37" spans="1:15" ht="43.35" customHeight="1">
      <c r="A37" s="23" t="s">
        <v>352</v>
      </c>
      <c r="B37" s="79" t="s">
        <v>353</v>
      </c>
      <c r="C37" s="20" t="s">
        <v>19</v>
      </c>
      <c r="D37" s="20"/>
      <c r="E37" s="5"/>
      <c r="F37" s="5"/>
      <c r="G37" s="5"/>
      <c r="H37" s="20"/>
      <c r="I37" s="20"/>
      <c r="J37" s="20">
        <v>12</v>
      </c>
      <c r="K37" s="20"/>
      <c r="L37" s="20"/>
      <c r="M37" s="20" t="s">
        <v>12</v>
      </c>
      <c r="N37" s="5"/>
      <c r="O37" s="6" t="s">
        <v>345</v>
      </c>
    </row>
    <row r="38" spans="1:15" ht="43.35" customHeight="1">
      <c r="A38" s="36" t="s">
        <v>354</v>
      </c>
      <c r="B38" s="26" t="s">
        <v>355</v>
      </c>
      <c r="C38" s="20" t="s">
        <v>19</v>
      </c>
      <c r="D38" s="20"/>
      <c r="E38" s="5"/>
      <c r="F38" s="5"/>
      <c r="G38" s="5"/>
      <c r="H38" s="20"/>
      <c r="I38" s="20"/>
      <c r="J38" s="20">
        <v>20</v>
      </c>
      <c r="K38" s="20"/>
      <c r="L38" s="20"/>
      <c r="M38" s="20" t="s">
        <v>12</v>
      </c>
      <c r="N38" s="5"/>
      <c r="O38" s="6" t="s">
        <v>345</v>
      </c>
    </row>
    <row r="39" spans="1:15" ht="43.35" customHeight="1">
      <c r="A39" s="23" t="s">
        <v>230</v>
      </c>
      <c r="B39" s="98" t="s">
        <v>356</v>
      </c>
      <c r="C39" s="20" t="s">
        <v>11</v>
      </c>
      <c r="D39" s="20">
        <v>6</v>
      </c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 t="s">
        <v>232</v>
      </c>
      <c r="B40" s="26" t="s">
        <v>357</v>
      </c>
      <c r="C40" s="20" t="s">
        <v>19</v>
      </c>
      <c r="D40" s="20"/>
      <c r="E40" s="5"/>
      <c r="F40" s="5"/>
      <c r="G40" s="5"/>
      <c r="H40" s="20"/>
      <c r="I40" s="20"/>
      <c r="J40" s="20">
        <v>12</v>
      </c>
      <c r="K40" s="20"/>
      <c r="L40" s="20"/>
      <c r="M40" s="20"/>
      <c r="N40" s="5"/>
      <c r="O40" s="6"/>
    </row>
    <row r="41" spans="1:15" ht="43.35" customHeight="1">
      <c r="A41" s="23" t="s">
        <v>234</v>
      </c>
      <c r="B41" s="26" t="s">
        <v>358</v>
      </c>
      <c r="C41" s="20" t="s">
        <v>19</v>
      </c>
      <c r="D41" s="20"/>
      <c r="E41" s="5"/>
      <c r="F41" s="5"/>
      <c r="G41" s="5"/>
      <c r="H41" s="20"/>
      <c r="I41" s="20"/>
      <c r="J41" s="20">
        <v>24</v>
      </c>
      <c r="K41" s="20"/>
      <c r="L41" s="20"/>
      <c r="M41" s="20" t="s">
        <v>12</v>
      </c>
      <c r="N41" s="5"/>
      <c r="O41" s="6" t="s">
        <v>345</v>
      </c>
    </row>
    <row r="42" spans="1:15" ht="43.35" customHeight="1">
      <c r="A42" s="23" t="s">
        <v>236</v>
      </c>
      <c r="B42" s="26" t="s">
        <v>359</v>
      </c>
      <c r="C42" s="20" t="s">
        <v>19</v>
      </c>
      <c r="D42" s="20"/>
      <c r="E42" s="5"/>
      <c r="F42" s="5"/>
      <c r="G42" s="5"/>
      <c r="H42" s="20"/>
      <c r="I42" s="20"/>
      <c r="J42" s="20">
        <v>24</v>
      </c>
      <c r="K42" s="20"/>
      <c r="L42" s="20"/>
      <c r="M42" s="20" t="s">
        <v>20</v>
      </c>
      <c r="N42" s="5" t="s">
        <v>360</v>
      </c>
      <c r="O42" s="5" t="s">
        <v>229</v>
      </c>
    </row>
    <row r="43" spans="1:15" ht="43.35" customHeight="1">
      <c r="A43" s="23" t="s">
        <v>361</v>
      </c>
      <c r="B43" s="26" t="s">
        <v>362</v>
      </c>
      <c r="C43" s="20" t="s">
        <v>19</v>
      </c>
      <c r="D43" s="20"/>
      <c r="E43" s="5"/>
      <c r="F43" s="5"/>
      <c r="G43" s="5"/>
      <c r="H43" s="20"/>
      <c r="I43" s="20"/>
      <c r="J43" s="20">
        <v>24</v>
      </c>
      <c r="K43" s="20"/>
      <c r="L43" s="20"/>
      <c r="M43" s="20" t="s">
        <v>12</v>
      </c>
      <c r="N43" s="5"/>
      <c r="O43" s="6" t="s">
        <v>345</v>
      </c>
    </row>
    <row r="44" spans="1:15" ht="43.35" customHeight="1">
      <c r="B44" s="26"/>
      <c r="C44" s="20"/>
      <c r="D44" s="20"/>
      <c r="E44" s="5"/>
      <c r="F44" s="5"/>
      <c r="G44" s="5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3" t="s">
        <v>238</v>
      </c>
      <c r="B45" s="97" t="s">
        <v>363</v>
      </c>
      <c r="C45" s="20" t="s">
        <v>11</v>
      </c>
      <c r="D45" s="10">
        <v>6</v>
      </c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 t="s">
        <v>240</v>
      </c>
    </row>
    <row r="46" spans="1:15" ht="43.35" customHeight="1">
      <c r="A46" s="23" t="s">
        <v>241</v>
      </c>
      <c r="B46" s="27" t="s">
        <v>364</v>
      </c>
      <c r="C46" s="20" t="s">
        <v>19</v>
      </c>
      <c r="D46" s="10"/>
      <c r="E46" s="6"/>
      <c r="F46" s="6"/>
      <c r="G46" s="6"/>
      <c r="H46" s="10"/>
      <c r="I46" s="20">
        <v>10</v>
      </c>
      <c r="J46" s="20">
        <v>10</v>
      </c>
      <c r="K46" s="20"/>
      <c r="L46" s="20"/>
      <c r="M46" s="20" t="s">
        <v>12</v>
      </c>
      <c r="N46" s="6"/>
      <c r="O46" s="6" t="s">
        <v>345</v>
      </c>
    </row>
    <row r="47" spans="1:15" ht="43.35" customHeight="1">
      <c r="A47" s="23" t="s">
        <v>243</v>
      </c>
      <c r="B47" s="27" t="s">
        <v>365</v>
      </c>
      <c r="C47" s="20" t="s">
        <v>19</v>
      </c>
      <c r="D47" s="10"/>
      <c r="E47" s="6"/>
      <c r="F47" s="6"/>
      <c r="G47" s="6"/>
      <c r="H47" s="10"/>
      <c r="I47" s="20">
        <v>15</v>
      </c>
      <c r="J47" s="20">
        <v>15</v>
      </c>
      <c r="K47" s="20"/>
      <c r="L47" s="20"/>
      <c r="M47" s="20" t="s">
        <v>12</v>
      </c>
      <c r="N47" s="6"/>
      <c r="O47" s="6" t="s">
        <v>345</v>
      </c>
    </row>
    <row r="48" spans="1:15" ht="43.35" customHeight="1"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99">
        <v>2</v>
      </c>
      <c r="B49" s="121" t="s">
        <v>245</v>
      </c>
      <c r="C49" s="100" t="s">
        <v>26</v>
      </c>
      <c r="D49" s="101"/>
      <c r="E49" s="102"/>
      <c r="F49" s="102"/>
      <c r="G49" s="102"/>
      <c r="H49" s="101"/>
      <c r="I49" s="100"/>
      <c r="J49" s="100"/>
      <c r="K49" s="100"/>
      <c r="L49" s="100"/>
      <c r="M49" s="100"/>
      <c r="N49" s="102"/>
      <c r="O49" s="102"/>
    </row>
    <row r="50" spans="1:15" ht="43.35" customHeight="1">
      <c r="A50" s="24" t="s">
        <v>246</v>
      </c>
      <c r="B50" s="97" t="s">
        <v>366</v>
      </c>
      <c r="C50" s="20" t="s">
        <v>11</v>
      </c>
      <c r="D50" s="10">
        <v>6</v>
      </c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 t="s">
        <v>248</v>
      </c>
    </row>
    <row r="51" spans="1:15" ht="43.35" customHeight="1">
      <c r="A51" s="24" t="s">
        <v>367</v>
      </c>
      <c r="B51" s="118" t="s">
        <v>368</v>
      </c>
      <c r="C51" s="20" t="s">
        <v>19</v>
      </c>
      <c r="D51" s="10"/>
      <c r="E51" s="6"/>
      <c r="F51" s="6"/>
      <c r="G51" s="6"/>
      <c r="H51" s="10"/>
      <c r="I51" s="20"/>
      <c r="J51" s="20"/>
      <c r="K51" s="20"/>
      <c r="L51" s="20"/>
      <c r="M51" s="20" t="s">
        <v>20</v>
      </c>
      <c r="N51" s="20" t="s">
        <v>251</v>
      </c>
      <c r="O51" s="6" t="s">
        <v>252</v>
      </c>
    </row>
    <row r="52" spans="1:15" ht="43.35" customHeight="1">
      <c r="A52" s="24" t="s">
        <v>369</v>
      </c>
      <c r="B52" s="111" t="s">
        <v>370</v>
      </c>
      <c r="C52" s="20" t="s">
        <v>19</v>
      </c>
      <c r="D52" s="10"/>
      <c r="E52" s="6"/>
      <c r="F52" s="6"/>
      <c r="G52" s="6"/>
      <c r="H52" s="10"/>
      <c r="I52" s="20"/>
      <c r="J52" s="20"/>
      <c r="K52" s="20"/>
      <c r="L52" s="20"/>
      <c r="M52" s="20" t="s">
        <v>20</v>
      </c>
      <c r="N52" s="20" t="s">
        <v>251</v>
      </c>
      <c r="O52" s="6" t="s">
        <v>252</v>
      </c>
    </row>
    <row r="53" spans="1:15" ht="43.35" customHeight="1">
      <c r="A53" s="24" t="s">
        <v>371</v>
      </c>
      <c r="B53" s="78" t="s">
        <v>372</v>
      </c>
      <c r="C53" s="21" t="s">
        <v>19</v>
      </c>
      <c r="D53" s="11"/>
      <c r="E53" s="7"/>
      <c r="F53" s="7"/>
      <c r="G53" s="7"/>
      <c r="H53" s="11"/>
      <c r="I53" s="20"/>
      <c r="J53" s="20"/>
      <c r="K53" s="21"/>
      <c r="L53" s="21"/>
      <c r="M53" s="21"/>
      <c r="N53" s="21"/>
      <c r="O53" s="7"/>
    </row>
    <row r="54" spans="1:15" ht="43.35" customHeight="1">
      <c r="A54" s="11"/>
      <c r="B54" s="78" t="s">
        <v>373</v>
      </c>
      <c r="C54" s="21" t="s">
        <v>29</v>
      </c>
      <c r="D54" s="11"/>
      <c r="E54" s="7"/>
      <c r="F54" s="7"/>
      <c r="G54" s="7"/>
      <c r="H54" s="11"/>
      <c r="I54" s="82"/>
      <c r="J54" s="82"/>
      <c r="K54" s="21"/>
      <c r="L54" s="21"/>
      <c r="M54" s="21"/>
      <c r="N54" s="21"/>
      <c r="O54" s="7"/>
    </row>
    <row r="55" spans="1:15" ht="43.35" customHeight="1">
      <c r="A55" s="24" t="s">
        <v>374</v>
      </c>
      <c r="B55" s="78" t="s">
        <v>375</v>
      </c>
      <c r="C55" s="21" t="s">
        <v>19</v>
      </c>
      <c r="D55" s="11"/>
      <c r="E55" s="7"/>
      <c r="F55" s="7"/>
      <c r="G55" s="7"/>
      <c r="H55" s="11"/>
      <c r="I55" s="20"/>
      <c r="J55" s="20"/>
      <c r="K55" s="21"/>
      <c r="L55" s="21"/>
      <c r="M55" s="21" t="s">
        <v>20</v>
      </c>
      <c r="N55" s="11" t="s">
        <v>376</v>
      </c>
      <c r="O55" s="6" t="s">
        <v>252</v>
      </c>
    </row>
    <row r="56" spans="1:15" ht="43.35" customHeight="1">
      <c r="A56" s="24" t="s">
        <v>377</v>
      </c>
      <c r="B56" s="78" t="s">
        <v>378</v>
      </c>
      <c r="C56" s="21" t="s">
        <v>19</v>
      </c>
      <c r="D56" s="11"/>
      <c r="E56" s="7"/>
      <c r="F56" s="7"/>
      <c r="G56" s="7"/>
      <c r="H56" s="11"/>
      <c r="I56" s="20">
        <v>10</v>
      </c>
      <c r="J56" s="20">
        <v>12</v>
      </c>
      <c r="K56" s="21"/>
      <c r="L56" s="21"/>
      <c r="M56" s="21" t="s">
        <v>20</v>
      </c>
      <c r="N56" s="21" t="s">
        <v>267</v>
      </c>
      <c r="O56" s="6" t="s">
        <v>379</v>
      </c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 t="s">
        <v>255</v>
      </c>
      <c r="B58" s="97" t="s">
        <v>256</v>
      </c>
      <c r="C58" s="20" t="s">
        <v>11</v>
      </c>
      <c r="D58" s="20">
        <v>6</v>
      </c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5" t="s">
        <v>380</v>
      </c>
      <c r="B59" s="75" t="s">
        <v>381</v>
      </c>
      <c r="C59" s="20"/>
      <c r="D59" s="20"/>
      <c r="E59" s="6"/>
      <c r="F59" s="6"/>
      <c r="G59" s="6"/>
      <c r="H59" s="10"/>
      <c r="I59" s="20"/>
      <c r="J59" s="20"/>
      <c r="K59" s="20"/>
      <c r="L59" s="20"/>
      <c r="M59" s="20"/>
      <c r="N59" s="7"/>
      <c r="O59" s="6"/>
    </row>
    <row r="60" spans="1:15" ht="43.35" customHeight="1">
      <c r="A60" s="94"/>
      <c r="B60" s="27" t="s">
        <v>382</v>
      </c>
      <c r="C60" s="20" t="s">
        <v>29</v>
      </c>
      <c r="D60" s="20"/>
      <c r="E60" s="6"/>
      <c r="F60" s="6"/>
      <c r="G60" s="6"/>
      <c r="H60" s="10"/>
      <c r="I60" s="20"/>
      <c r="J60" s="20">
        <v>12</v>
      </c>
      <c r="K60" s="20"/>
      <c r="L60" s="20"/>
      <c r="M60" s="20"/>
      <c r="N60" s="21"/>
      <c r="O60" s="6" t="s">
        <v>248</v>
      </c>
    </row>
    <row r="61" spans="1:15" ht="43.35" customHeight="1">
      <c r="A61" s="25" t="s">
        <v>383</v>
      </c>
      <c r="B61" s="27" t="s">
        <v>384</v>
      </c>
      <c r="C61" s="20" t="s">
        <v>19</v>
      </c>
      <c r="D61" s="20"/>
      <c r="E61" s="6"/>
      <c r="F61" s="6"/>
      <c r="G61" s="6"/>
      <c r="H61" s="10"/>
      <c r="I61" s="20"/>
      <c r="J61" s="20"/>
      <c r="K61" s="20"/>
      <c r="L61" s="20"/>
      <c r="M61" s="20" t="s">
        <v>20</v>
      </c>
      <c r="N61" s="11" t="s">
        <v>376</v>
      </c>
      <c r="O61" s="6" t="s">
        <v>252</v>
      </c>
    </row>
    <row r="62" spans="1:15" ht="43.35" customHeight="1">
      <c r="A62" s="25" t="s">
        <v>385</v>
      </c>
      <c r="B62" s="27" t="s">
        <v>261</v>
      </c>
      <c r="C62" s="20" t="s">
        <v>19</v>
      </c>
      <c r="D62" s="20"/>
      <c r="E62" s="6"/>
      <c r="F62" s="6"/>
      <c r="G62" s="6"/>
      <c r="H62" s="10"/>
      <c r="I62" s="20"/>
      <c r="J62" s="20"/>
      <c r="K62" s="20"/>
      <c r="L62" s="20"/>
      <c r="M62" s="20" t="s">
        <v>20</v>
      </c>
      <c r="N62" s="11" t="s">
        <v>376</v>
      </c>
      <c r="O62" s="6" t="s">
        <v>252</v>
      </c>
    </row>
    <row r="63" spans="1:15" ht="43.35" customHeight="1">
      <c r="A63" s="112"/>
      <c r="B63" s="27"/>
      <c r="C63" s="20"/>
      <c r="D63" s="20"/>
      <c r="E63" s="6"/>
      <c r="F63" s="6"/>
      <c r="G63" s="6"/>
      <c r="H63" s="10"/>
      <c r="I63" s="20"/>
      <c r="J63" s="20"/>
      <c r="K63" s="20"/>
      <c r="L63" s="20"/>
      <c r="M63" s="20"/>
      <c r="N63" s="11"/>
      <c r="O63" s="6"/>
    </row>
    <row r="64" spans="1:15" ht="43.35" customHeight="1">
      <c r="A64" s="94" t="s">
        <v>386</v>
      </c>
      <c r="B64" s="27" t="s">
        <v>387</v>
      </c>
      <c r="C64" s="20" t="s">
        <v>19</v>
      </c>
      <c r="D64" s="20"/>
      <c r="E64" s="6"/>
      <c r="F64" s="6"/>
      <c r="G64" s="6"/>
      <c r="H64" s="10"/>
      <c r="I64" s="20"/>
      <c r="J64" s="20"/>
      <c r="K64" s="20"/>
      <c r="L64" s="20"/>
      <c r="M64" s="20" t="s">
        <v>20</v>
      </c>
      <c r="N64" s="11" t="s">
        <v>376</v>
      </c>
      <c r="O64" s="6" t="s">
        <v>252</v>
      </c>
    </row>
    <row r="65" spans="1:15" ht="43.35" customHeight="1">
      <c r="B65" s="27"/>
      <c r="C65" s="20"/>
      <c r="D65" s="2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 t="s">
        <v>264</v>
      </c>
      <c r="B66" s="75"/>
      <c r="C66" s="20"/>
      <c r="D66" s="2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 t="s">
        <v>264</v>
      </c>
      <c r="B67" s="98" t="s">
        <v>265</v>
      </c>
      <c r="C67" s="20" t="s">
        <v>11</v>
      </c>
      <c r="D67" s="20">
        <v>6</v>
      </c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119"/>
      <c r="C68" s="20"/>
      <c r="D68" s="10"/>
      <c r="E68" s="6"/>
      <c r="F68" s="6"/>
      <c r="G68" s="6"/>
      <c r="H68" s="10"/>
      <c r="I68" s="20"/>
      <c r="J68" s="20">
        <v>12</v>
      </c>
      <c r="K68" s="20"/>
      <c r="L68" s="20"/>
      <c r="M68" s="20" t="s">
        <v>20</v>
      </c>
      <c r="N68" s="20" t="s">
        <v>267</v>
      </c>
      <c r="O68" s="6" t="s">
        <v>379</v>
      </c>
    </row>
    <row r="69" spans="1:15" ht="43.35" customHeight="1">
      <c r="A69" s="24" t="s">
        <v>388</v>
      </c>
      <c r="B69" s="27" t="s">
        <v>389</v>
      </c>
      <c r="C69" s="20" t="s">
        <v>19</v>
      </c>
      <c r="D69" s="10"/>
      <c r="E69" s="6"/>
      <c r="F69" s="6"/>
      <c r="G69" s="6"/>
      <c r="H69" s="10"/>
      <c r="I69" s="20"/>
      <c r="J69" s="20"/>
      <c r="K69" s="20"/>
      <c r="L69" s="20"/>
      <c r="M69" s="20" t="s">
        <v>20</v>
      </c>
      <c r="N69" s="11" t="s">
        <v>376</v>
      </c>
      <c r="O69" s="6" t="s">
        <v>252</v>
      </c>
    </row>
    <row r="70" spans="1:15" ht="43.35" customHeight="1">
      <c r="A70" s="24" t="s">
        <v>390</v>
      </c>
      <c r="B70" s="89" t="s">
        <v>272</v>
      </c>
      <c r="C70" s="20" t="s">
        <v>19</v>
      </c>
      <c r="D70" s="10"/>
      <c r="E70" s="6"/>
      <c r="F70" s="6"/>
      <c r="G70" s="6"/>
      <c r="H70" s="10"/>
      <c r="I70" s="20"/>
      <c r="J70" s="20"/>
      <c r="K70" s="20"/>
      <c r="L70" s="20"/>
      <c r="M70" s="20" t="s">
        <v>20</v>
      </c>
      <c r="N70" s="11" t="s">
        <v>376</v>
      </c>
      <c r="O70" s="6" t="s">
        <v>252</v>
      </c>
    </row>
    <row r="71" spans="1:15" ht="43.35" customHeight="1">
      <c r="A71" s="24" t="s">
        <v>391</v>
      </c>
      <c r="B71" s="27" t="s">
        <v>381</v>
      </c>
      <c r="C71" s="20" t="s">
        <v>19</v>
      </c>
      <c r="D71" s="10"/>
      <c r="E71" s="6"/>
      <c r="F71" s="6"/>
      <c r="G71" s="6"/>
      <c r="H71" s="10"/>
      <c r="I71" s="20"/>
      <c r="J71" s="20"/>
      <c r="K71" s="20"/>
      <c r="L71" s="20"/>
      <c r="M71" s="20"/>
      <c r="N71" s="11"/>
      <c r="O71" s="6"/>
    </row>
    <row r="72" spans="1:15" ht="43.35" customHeight="1">
      <c r="A72" s="117"/>
      <c r="B72" s="113" t="s">
        <v>392</v>
      </c>
      <c r="C72" s="20" t="s">
        <v>29</v>
      </c>
      <c r="D72" s="10"/>
      <c r="E72" s="6"/>
      <c r="F72" s="6"/>
      <c r="G72" s="6"/>
      <c r="H72" s="10"/>
      <c r="I72" s="20"/>
      <c r="J72" s="20"/>
      <c r="K72" s="20"/>
      <c r="L72" s="20"/>
      <c r="M72" s="20"/>
      <c r="N72" s="11"/>
      <c r="O72" s="6"/>
    </row>
    <row r="73" spans="1:15" ht="43.35" customHeight="1">
      <c r="A73" s="24" t="s">
        <v>393</v>
      </c>
      <c r="B73" s="27" t="s">
        <v>394</v>
      </c>
      <c r="C73" s="20" t="s">
        <v>19</v>
      </c>
      <c r="D73" s="10"/>
      <c r="E73" s="6"/>
      <c r="F73" s="6"/>
      <c r="G73" s="6"/>
      <c r="H73" s="10"/>
      <c r="I73" s="20"/>
      <c r="J73" s="20"/>
      <c r="K73" s="20"/>
      <c r="L73" s="20"/>
      <c r="M73" s="20" t="s">
        <v>20</v>
      </c>
      <c r="N73" s="11" t="s">
        <v>376</v>
      </c>
      <c r="O73" s="6" t="s">
        <v>252</v>
      </c>
    </row>
    <row r="74" spans="1:15" ht="43.35" customHeight="1">
      <c r="A74" s="24" t="s">
        <v>395</v>
      </c>
      <c r="B74" s="125" t="s">
        <v>328</v>
      </c>
      <c r="C74" s="20" t="s">
        <v>19</v>
      </c>
      <c r="D74" s="10"/>
      <c r="E74" s="6"/>
      <c r="F74" s="6"/>
      <c r="G74" s="6"/>
      <c r="H74" s="10"/>
      <c r="I74" s="20"/>
      <c r="J74" s="20"/>
      <c r="K74" s="20"/>
      <c r="L74" s="20"/>
      <c r="M74" s="20" t="s">
        <v>20</v>
      </c>
      <c r="N74" s="11" t="s">
        <v>376</v>
      </c>
      <c r="O74" s="6" t="s">
        <v>252</v>
      </c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11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 t="s">
        <v>273</v>
      </c>
      <c r="B77" s="97" t="s">
        <v>396</v>
      </c>
      <c r="C77" s="20" t="s">
        <v>11</v>
      </c>
      <c r="D77" s="10">
        <v>6</v>
      </c>
      <c r="E77" s="6"/>
      <c r="F77" s="6"/>
      <c r="G77" s="6"/>
      <c r="H77" s="10"/>
      <c r="I77" s="20"/>
      <c r="J77" s="20"/>
      <c r="K77" s="20"/>
      <c r="L77" s="20"/>
      <c r="M77" s="20"/>
      <c r="N77" s="6"/>
      <c r="O77" s="20" t="s">
        <v>397</v>
      </c>
    </row>
    <row r="78" spans="1:15" ht="43.35" customHeight="1">
      <c r="A78" s="24" t="s">
        <v>398</v>
      </c>
      <c r="B78" s="27" t="s">
        <v>364</v>
      </c>
      <c r="C78" s="20" t="s">
        <v>19</v>
      </c>
      <c r="D78" s="10"/>
      <c r="E78" s="6"/>
      <c r="F78" s="6"/>
      <c r="G78" s="6"/>
      <c r="H78" s="10"/>
      <c r="I78" s="20">
        <v>10</v>
      </c>
      <c r="J78" s="20">
        <v>10</v>
      </c>
      <c r="K78" s="20"/>
      <c r="L78" s="20"/>
      <c r="M78" s="20" t="s">
        <v>20</v>
      </c>
      <c r="N78" s="20" t="s">
        <v>267</v>
      </c>
      <c r="O78" s="6" t="s">
        <v>379</v>
      </c>
    </row>
    <row r="79" spans="1:15" ht="43.35" customHeight="1">
      <c r="A79" s="24" t="s">
        <v>399</v>
      </c>
      <c r="B79" s="27" t="s">
        <v>365</v>
      </c>
      <c r="C79" s="20" t="s">
        <v>19</v>
      </c>
      <c r="D79" s="10"/>
      <c r="E79" s="6"/>
      <c r="F79" s="6"/>
      <c r="G79" s="6"/>
      <c r="H79" s="10"/>
      <c r="I79" s="20">
        <v>15</v>
      </c>
      <c r="J79" s="20">
        <v>15</v>
      </c>
      <c r="K79" s="20"/>
      <c r="L79" s="20"/>
      <c r="M79" s="20" t="s">
        <v>20</v>
      </c>
      <c r="N79" s="20" t="s">
        <v>267</v>
      </c>
      <c r="O79" s="6" t="s">
        <v>379</v>
      </c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1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1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1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1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1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1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1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1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7"/>
      <c r="C303" s="20"/>
      <c r="D303" s="1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7"/>
      <c r="C304" s="20"/>
      <c r="D304" s="1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35" customHeight="1">
      <c r="A305" s="24"/>
      <c r="B305" s="27"/>
      <c r="C305" s="20"/>
      <c r="D305" s="1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35" customHeight="1">
      <c r="A306" s="24"/>
      <c r="B306" s="27"/>
      <c r="C306" s="20"/>
      <c r="D306" s="1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35" customHeight="1">
      <c r="A307" s="24"/>
      <c r="B307" s="27"/>
      <c r="C307" s="20"/>
      <c r="D307" s="1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  <row r="308" spans="1:15" ht="43.35" customHeight="1">
      <c r="A308" s="24"/>
      <c r="B308" s="27"/>
      <c r="C308" s="20"/>
      <c r="D308" s="10"/>
      <c r="E308" s="6"/>
      <c r="F308" s="6"/>
      <c r="G308" s="6"/>
      <c r="H308" s="6"/>
      <c r="I308" s="20"/>
      <c r="J308" s="20"/>
      <c r="K308" s="20"/>
      <c r="L308" s="20"/>
      <c r="M308" s="20"/>
      <c r="N308" s="6"/>
      <c r="O308" s="6"/>
    </row>
    <row r="309" spans="1:15" ht="43.35" customHeight="1">
      <c r="A309" s="24"/>
      <c r="B309" s="27"/>
      <c r="C309" s="20"/>
      <c r="D309" s="10"/>
      <c r="E309" s="6"/>
      <c r="F309" s="6"/>
      <c r="G309" s="6"/>
      <c r="H309" s="6"/>
      <c r="I309" s="20"/>
      <c r="J309" s="20"/>
      <c r="K309" s="20"/>
      <c r="L309" s="20"/>
      <c r="M309" s="20"/>
      <c r="N309" s="6"/>
      <c r="O309" s="6"/>
    </row>
    <row r="310" spans="1:15" ht="43.35" customHeight="1">
      <c r="A310" s="24"/>
      <c r="B310" s="27"/>
      <c r="C310" s="20"/>
      <c r="D310" s="10"/>
      <c r="E310" s="6"/>
      <c r="F310" s="6"/>
      <c r="G310" s="6"/>
      <c r="H310" s="6"/>
      <c r="I310" s="20"/>
      <c r="J310" s="20"/>
      <c r="K310" s="20"/>
      <c r="L310" s="20"/>
      <c r="M310" s="20"/>
      <c r="N310" s="6"/>
      <c r="O310" s="6"/>
    </row>
    <row r="311" spans="1:15" ht="43.35" customHeight="1">
      <c r="A311" s="24"/>
      <c r="B311" s="27"/>
      <c r="C311" s="20"/>
      <c r="D311" s="10"/>
      <c r="E311" s="6"/>
      <c r="F311" s="6"/>
      <c r="G311" s="6"/>
      <c r="H311" s="6"/>
      <c r="I311" s="20"/>
      <c r="J311" s="20"/>
      <c r="K311" s="20"/>
      <c r="L311" s="20"/>
      <c r="M311" s="20"/>
      <c r="N311" s="6"/>
      <c r="O311" s="6"/>
    </row>
    <row r="312" spans="1:15" ht="43.35" customHeight="1">
      <c r="A312" s="24"/>
      <c r="B312" s="27"/>
      <c r="C312" s="20"/>
      <c r="D312" s="20"/>
      <c r="E312" s="6"/>
      <c r="F312" s="6"/>
      <c r="G312" s="6"/>
      <c r="H312" s="6"/>
      <c r="I312" s="20"/>
      <c r="J312" s="20"/>
      <c r="K312" s="20"/>
      <c r="L312" s="20"/>
      <c r="M312" s="20"/>
      <c r="N312" s="6"/>
      <c r="O312" s="6"/>
    </row>
    <row r="313" spans="1:15" ht="43.35" customHeight="1">
      <c r="A313" s="24"/>
      <c r="B313" s="27"/>
      <c r="C313" s="20"/>
      <c r="D313" s="20"/>
      <c r="E313" s="6"/>
      <c r="F313" s="6"/>
      <c r="G313" s="6"/>
      <c r="H313" s="6"/>
      <c r="I313" s="20"/>
      <c r="J313" s="20"/>
      <c r="K313" s="20"/>
      <c r="L313" s="20"/>
      <c r="M313" s="20"/>
      <c r="N313" s="6"/>
      <c r="O313" s="6"/>
    </row>
    <row r="314" spans="1:15" ht="43.35" customHeight="1">
      <c r="A314" s="24"/>
      <c r="B314" s="27"/>
      <c r="C314" s="20"/>
      <c r="D314" s="20"/>
      <c r="E314" s="6"/>
      <c r="F314" s="6"/>
      <c r="G314" s="6"/>
      <c r="H314" s="6"/>
      <c r="I314" s="20"/>
      <c r="J314" s="20"/>
      <c r="K314" s="20"/>
      <c r="L314" s="20"/>
      <c r="M314" s="20"/>
      <c r="N314" s="6"/>
      <c r="O314" s="6"/>
    </row>
    <row r="315" spans="1:15" ht="43.35" customHeight="1">
      <c r="A315" s="24"/>
      <c r="B315" s="27"/>
      <c r="C315" s="20"/>
      <c r="D315" s="20"/>
      <c r="E315" s="6"/>
      <c r="F315" s="6"/>
      <c r="G315" s="6"/>
      <c r="H315" s="6"/>
      <c r="I315" s="20"/>
      <c r="J315" s="20"/>
      <c r="K315" s="20"/>
      <c r="L315" s="20"/>
      <c r="M315" s="20"/>
      <c r="N315" s="6"/>
      <c r="O315" s="6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13" type="noConversion"/>
  <conditionalFormatting sqref="A1:A7 D1:E9 G1:N9 E10 K10:N11 A12:A32 G12:N50 K68:M68 K69:N79 A80:A1016 G80:N1016 D12:E1016 K51:N67 G51:J79">
    <cfRule type="expression" dxfId="430" priority="203">
      <formula>$C1="Option"</formula>
    </cfRule>
  </conditionalFormatting>
  <conditionalFormatting sqref="A34:A37">
    <cfRule type="expression" dxfId="429" priority="232">
      <formula>$C33="Option"</formula>
    </cfRule>
    <cfRule type="expression" dxfId="428" priority="236">
      <formula>$F33="Modification"</formula>
    </cfRule>
    <cfRule type="expression" dxfId="427" priority="237">
      <formula>$F33="Création"</formula>
    </cfRule>
    <cfRule type="expression" dxfId="426" priority="241">
      <formula>$F33="Fermeture"</formula>
    </cfRule>
  </conditionalFormatting>
  <conditionalFormatting sqref="A39:A43">
    <cfRule type="expression" dxfId="425" priority="251">
      <formula>$C37="Option"</formula>
    </cfRule>
    <cfRule type="expression" dxfId="424" priority="255">
      <formula>$F37="Modification"</formula>
    </cfRule>
    <cfRule type="expression" dxfId="423" priority="256">
      <formula>$F37="Création"</formula>
    </cfRule>
    <cfRule type="expression" dxfId="422" priority="260">
      <formula>$F37="Fermeture"</formula>
    </cfRule>
  </conditionalFormatting>
  <conditionalFormatting sqref="A45:A47 A49:A53 A63:A64 A79 A55">
    <cfRule type="expression" dxfId="421" priority="262">
      <formula>$C42="Option"</formula>
    </cfRule>
    <cfRule type="expression" dxfId="420" priority="266">
      <formula>$F42="Modification"</formula>
    </cfRule>
    <cfRule type="expression" dxfId="419" priority="267">
      <formula>$F42="Création"</formula>
    </cfRule>
    <cfRule type="expression" dxfId="418" priority="271">
      <formula>$F42="Fermeture"</formula>
    </cfRule>
  </conditionalFormatting>
  <conditionalFormatting sqref="A54">
    <cfRule type="expression" dxfId="417" priority="118">
      <formula>$C54="Option"</formula>
    </cfRule>
    <cfRule type="expression" dxfId="416" priority="119">
      <formula>$F54="Fermeture"</formula>
    </cfRule>
    <cfRule type="expression" dxfId="415" priority="120">
      <formula>$F54="Modification"</formula>
    </cfRule>
    <cfRule type="expression" dxfId="414" priority="121">
      <formula>$F54="Création"</formula>
    </cfRule>
  </conditionalFormatting>
  <conditionalFormatting sqref="A61:A62">
    <cfRule type="expression" dxfId="413" priority="273">
      <formula>$C57="Option"</formula>
    </cfRule>
    <cfRule type="expression" dxfId="412" priority="277">
      <formula>$F57="Modification"</formula>
    </cfRule>
    <cfRule type="expression" dxfId="411" priority="278">
      <formula>$F57="Création"</formula>
    </cfRule>
    <cfRule type="expression" dxfId="410" priority="282">
      <formula>$F57="Fermeture"</formula>
    </cfRule>
  </conditionalFormatting>
  <conditionalFormatting sqref="A68:A69">
    <cfRule type="expression" dxfId="409" priority="338">
      <formula>$C61="Option"</formula>
    </cfRule>
    <cfRule type="expression" dxfId="408" priority="339">
      <formula>$F61="Modification"</formula>
    </cfRule>
    <cfRule type="expression" dxfId="407" priority="340">
      <formula>$F61="Création"</formula>
    </cfRule>
    <cfRule type="expression" dxfId="406" priority="341">
      <formula>$F61="Fermeture"</formula>
    </cfRule>
  </conditionalFormatting>
  <conditionalFormatting sqref="A60">
    <cfRule type="expression" dxfId="405" priority="55">
      <formula>$C57="Option"</formula>
    </cfRule>
    <cfRule type="expression" dxfId="404" priority="56">
      <formula>$F57="Modification"</formula>
    </cfRule>
    <cfRule type="expression" dxfId="403" priority="57">
      <formula>$F57="Création"</formula>
    </cfRule>
    <cfRule type="expression" dxfId="402" priority="58">
      <formula>$F57="Fermeture"</formula>
    </cfRule>
  </conditionalFormatting>
  <conditionalFormatting sqref="A66:A67 A56:A59">
    <cfRule type="expression" dxfId="401" priority="349">
      <formula>$C50="Option"</formula>
    </cfRule>
    <cfRule type="expression" dxfId="400" priority="350">
      <formula>$F50="Modification"</formula>
    </cfRule>
    <cfRule type="expression" dxfId="399" priority="351">
      <formula>$F50="Création"</formula>
    </cfRule>
    <cfRule type="expression" dxfId="398" priority="352">
      <formula>$F50="Fermeture"</formula>
    </cfRule>
  </conditionalFormatting>
  <conditionalFormatting sqref="A70:A73">
    <cfRule type="expression" dxfId="397" priority="353">
      <formula>$C65="Option"</formula>
    </cfRule>
    <cfRule type="expression" dxfId="396" priority="354">
      <formula>$F65="Modification"</formula>
    </cfRule>
    <cfRule type="expression" dxfId="395" priority="355">
      <formula>$F65="Création"</formula>
    </cfRule>
    <cfRule type="expression" dxfId="394" priority="356">
      <formula>$F65="Fermeture"</formula>
    </cfRule>
  </conditionalFormatting>
  <conditionalFormatting sqref="A74:A78">
    <cfRule type="expression" dxfId="393" priority="357">
      <formula>$C66="Option"</formula>
    </cfRule>
    <cfRule type="expression" dxfId="392" priority="358">
      <formula>$F66="Modification"</formula>
    </cfRule>
    <cfRule type="expression" dxfId="391" priority="359">
      <formula>$F66="Création"</formula>
    </cfRule>
    <cfRule type="expression" dxfId="390" priority="360">
      <formula>$F66="Fermeture"</formula>
    </cfRule>
  </conditionalFormatting>
  <conditionalFormatting sqref="A1:O7 C8:O9 C10 E10 K10:O11 A12:O12 A13:H13 J13:O16 A14:F14 A15:H15 A16:F16 A17:O21 C22:O25 A22:A26 A26:O27 B28:O28 A28:A32 B29:N32 B33:O34 B35:N38 B39:O39 B40:N43 B44:O44 B45:N47 B48:O48 C49:O49 C50:N50 C51:H51 K51:N52 K53:O54 K57:O57 C58:H59 K58:N64 B60:H66 K65:O67 C67:H67 K68:M68 B68:H79 K69:N75 K76:O76 K77:N79 A80:O1014 B52:H57 K55:N56">
    <cfRule type="expression" dxfId="389" priority="207">
      <formula>$F1="Modification"</formula>
    </cfRule>
    <cfRule type="expression" dxfId="388" priority="208">
      <formula>$F1="Création"</formula>
    </cfRule>
  </conditionalFormatting>
  <conditionalFormatting sqref="A1:O7 C8:O9 K10:O11 A12:O12 J13:O16 A17:O21 C22:O25 A26:O27 B28:O28 B29:N32 B33:O34 B35:N38 B39:O39 B40:N43 B44:O44 B45:N47 B48:O48 C49:O49 C50:N50 K51:N52 K53:O54 K57:O57 K58:N64 K65:O67 K69:N75 K76:O76 K77:N79 A80:O1014 E10 A13:H13 A14:F14 A15:H15 A16:F16 A22:A26 A28:A32 C51:H51 C58:H59 B60:H66 C67:H67 K68:M68 B68:H79 C10 K55:N56 B52:H57">
    <cfRule type="expression" dxfId="387" priority="206">
      <formula>$F1="Fermeture"</formula>
    </cfRule>
  </conditionalFormatting>
  <conditionalFormatting sqref="B22:B26 I51:J79 O55:O56">
    <cfRule type="expression" dxfId="386" priority="197">
      <formula>$F22="Fermeture"</formula>
    </cfRule>
    <cfRule type="expression" dxfId="385" priority="198">
      <formula>$F22="Modification"</formula>
    </cfRule>
    <cfRule type="expression" dxfId="384" priority="199">
      <formula>$F22="Création"</formula>
    </cfRule>
  </conditionalFormatting>
  <conditionalFormatting sqref="B49:B51">
    <cfRule type="expression" dxfId="383" priority="1">
      <formula>$F49="Fermeture"</formula>
    </cfRule>
    <cfRule type="expression" dxfId="382" priority="2">
      <formula>$F49="Modification"</formula>
    </cfRule>
    <cfRule type="expression" dxfId="381" priority="3">
      <formula>$F49="Création"</formula>
    </cfRule>
  </conditionalFormatting>
  <conditionalFormatting sqref="B58:B59">
    <cfRule type="expression" dxfId="380" priority="59">
      <formula>$F58="Fermeture"</formula>
    </cfRule>
    <cfRule type="expression" dxfId="379" priority="60">
      <formula>$F58="Modification"</formula>
    </cfRule>
    <cfRule type="expression" dxfId="378" priority="61">
      <formula>$F58="Création"</formula>
    </cfRule>
  </conditionalFormatting>
  <conditionalFormatting sqref="B67">
    <cfRule type="expression" dxfId="377" priority="52">
      <formula>$F67="Fermeture"</formula>
    </cfRule>
    <cfRule type="expression" dxfId="376" priority="53">
      <formula>$F67="Modification"</formula>
    </cfRule>
    <cfRule type="expression" dxfId="375" priority="54">
      <formula>$F67="Création"</formula>
    </cfRule>
  </conditionalFormatting>
  <conditionalFormatting sqref="N69:N1014 N1:N67">
    <cfRule type="expression" dxfId="374" priority="205">
      <formula>$M1="Porteuse"</formula>
    </cfRule>
  </conditionalFormatting>
  <conditionalFormatting sqref="N68:O68">
    <cfRule type="expression" dxfId="373" priority="101">
      <formula>$F68="Fermeture"</formula>
    </cfRule>
    <cfRule type="expression" dxfId="372" priority="102">
      <formula>$F68="Modification"</formula>
    </cfRule>
    <cfRule type="expression" dxfId="371" priority="103">
      <formula>$F68="Création"</formula>
    </cfRule>
  </conditionalFormatting>
  <conditionalFormatting sqref="O29:O32">
    <cfRule type="expression" dxfId="370" priority="68">
      <formula>$F29="Fermeture"</formula>
    </cfRule>
    <cfRule type="expression" dxfId="369" priority="69">
      <formula>$F29="Modification"</formula>
    </cfRule>
    <cfRule type="expression" dxfId="368" priority="70">
      <formula>$F29="Création"</formula>
    </cfRule>
  </conditionalFormatting>
  <conditionalFormatting sqref="O35:O38">
    <cfRule type="expression" dxfId="367" priority="77">
      <formula>$F35="Fermeture"</formula>
    </cfRule>
    <cfRule type="expression" dxfId="366" priority="78">
      <formula>$F35="Modification"</formula>
    </cfRule>
    <cfRule type="expression" dxfId="365" priority="79">
      <formula>$F35="Création"</formula>
    </cfRule>
  </conditionalFormatting>
  <conditionalFormatting sqref="O40:O43">
    <cfRule type="expression" dxfId="364" priority="89">
      <formula>$F40="Fermeture"</formula>
    </cfRule>
    <cfRule type="expression" dxfId="363" priority="90">
      <formula>$F40="Modification"</formula>
    </cfRule>
    <cfRule type="expression" dxfId="362" priority="91">
      <formula>$F40="Création"</formula>
    </cfRule>
  </conditionalFormatting>
  <conditionalFormatting sqref="O45:O47">
    <cfRule type="expression" dxfId="361" priority="122">
      <formula>$F45="Fermeture"</formula>
    </cfRule>
    <cfRule type="expression" dxfId="360" priority="123">
      <formula>$F45="Modification"</formula>
    </cfRule>
    <cfRule type="expression" dxfId="359" priority="124">
      <formula>$F45="Création"</formula>
    </cfRule>
  </conditionalFormatting>
  <conditionalFormatting sqref="O50:O52">
    <cfRule type="expression" dxfId="358" priority="19">
      <formula>$F50="Fermeture"</formula>
    </cfRule>
    <cfRule type="expression" dxfId="357" priority="20">
      <formula>$F50="Modification"</formula>
    </cfRule>
    <cfRule type="expression" dxfId="356" priority="21">
      <formula>$F50="Création"</formula>
    </cfRule>
  </conditionalFormatting>
  <conditionalFormatting sqref="O58:O64">
    <cfRule type="expression" dxfId="355" priority="16">
      <formula>$F58="Fermeture"</formula>
    </cfRule>
    <cfRule type="expression" dxfId="354" priority="17">
      <formula>$F58="Modification"</formula>
    </cfRule>
    <cfRule type="expression" dxfId="353" priority="18">
      <formula>$F58="Création"</formula>
    </cfRule>
  </conditionalFormatting>
  <conditionalFormatting sqref="O69:O75">
    <cfRule type="expression" dxfId="352" priority="4">
      <formula>$F69="Fermeture"</formula>
    </cfRule>
    <cfRule type="expression" dxfId="351" priority="5">
      <formula>$F69="Modification"</formula>
    </cfRule>
    <cfRule type="expression" dxfId="350" priority="6">
      <formula>$F69="Création"</formula>
    </cfRule>
  </conditionalFormatting>
  <conditionalFormatting sqref="O77:O79">
    <cfRule type="expression" dxfId="349" priority="125">
      <formula>$F77="Fermeture"</formula>
    </cfRule>
    <cfRule type="expression" dxfId="348" priority="126">
      <formula>$F77="Modification"</formula>
    </cfRule>
    <cfRule type="expression" dxfId="347" priority="127">
      <formula>$F77="Création"</formula>
    </cfRule>
  </conditionalFormatting>
  <dataValidations count="6">
    <dataValidation type="list" allowBlank="1" showInputMessage="1" showErrorMessage="1" sqref="E19:E315" xr:uid="{00000000-0002-0000-0700-000000000000}">
      <formula1>List_Type</formula1>
    </dataValidation>
    <dataValidation type="list" allowBlank="1" showInputMessage="1" showErrorMessage="1" sqref="F19:F315" xr:uid="{00000000-0002-0000-0700-000001000000}">
      <formula1>List_Statut</formula1>
    </dataValidation>
    <dataValidation type="list" allowBlank="1" showInputMessage="1" showErrorMessage="1" sqref="C19:C315" xr:uid="{00000000-0002-0000-0700-000002000000}">
      <formula1>"UE, ECUE, BLOC, OPTION, Parcours Pédagogique"</formula1>
    </dataValidation>
    <dataValidation type="list" allowBlank="1" showInputMessage="1" showErrorMessage="1" sqref="H19:H315" xr:uid="{00000000-0002-0000-0700-000003000000}">
      <formula1>List_CNU</formula1>
    </dataValidation>
    <dataValidation type="list" allowBlank="1" showInputMessage="1" showErrorMessage="1" sqref="M19:M315" xr:uid="{00000000-0002-0000-0700-000004000000}">
      <formula1>List_Mutualisation</formula1>
    </dataValidation>
    <dataValidation type="list" allowBlank="1" showInputMessage="1" showErrorMessage="1" sqref="L19:L315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299"/>
  <sheetViews>
    <sheetView zoomScale="60" zoomScaleNormal="60" zoomScalePageLayoutView="70" workbookViewId="0">
      <pane ySplit="18" topLeftCell="A45" activePane="bottomLeft" state="frozen"/>
      <selection activeCell="D25" sqref="D25"/>
      <selection pane="bottomLeft" activeCell="D58" sqref="D58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84"/>
      <c r="B1" s="184"/>
      <c r="C1" s="184"/>
      <c r="D1" s="184"/>
      <c r="E1" s="184"/>
      <c r="F1" s="184"/>
      <c r="G1" s="184"/>
      <c r="H1" s="184"/>
      <c r="I1" s="184"/>
      <c r="J1" s="35"/>
    </row>
    <row r="2" spans="1:19">
      <c r="A2" s="184"/>
      <c r="B2" s="184"/>
      <c r="C2" s="184"/>
      <c r="D2" s="184"/>
      <c r="E2" s="184"/>
      <c r="F2" s="184"/>
      <c r="G2" s="184"/>
      <c r="H2" s="184"/>
      <c r="I2" s="184"/>
      <c r="J2" s="35"/>
    </row>
    <row r="3" spans="1:19">
      <c r="A3" s="184"/>
      <c r="B3" s="184"/>
      <c r="C3" s="184"/>
      <c r="D3" s="184"/>
      <c r="E3" s="184"/>
      <c r="F3" s="184"/>
      <c r="G3" s="184"/>
      <c r="H3" s="184"/>
      <c r="I3" s="184"/>
      <c r="J3" s="35"/>
    </row>
    <row r="4" spans="1:19">
      <c r="A4" s="184"/>
      <c r="B4" s="184"/>
      <c r="C4" s="184"/>
      <c r="D4" s="184"/>
      <c r="E4" s="184"/>
      <c r="F4" s="184"/>
      <c r="G4" s="184"/>
      <c r="H4" s="184"/>
      <c r="I4" s="184"/>
      <c r="J4" s="35"/>
    </row>
    <row r="5" spans="1:19">
      <c r="A5" s="184"/>
      <c r="B5" s="184"/>
      <c r="C5" s="184"/>
      <c r="D5" s="184"/>
      <c r="E5" s="184"/>
      <c r="F5" s="184"/>
      <c r="G5" s="184"/>
      <c r="H5" s="184"/>
      <c r="I5" s="184"/>
      <c r="J5" s="35"/>
    </row>
    <row r="6" spans="1:19">
      <c r="A6" s="184"/>
      <c r="B6" s="184"/>
      <c r="C6" s="184"/>
      <c r="D6" s="184"/>
      <c r="E6" s="184"/>
      <c r="F6" s="184"/>
      <c r="G6" s="184"/>
      <c r="H6" s="184"/>
      <c r="I6" s="184"/>
      <c r="J6" s="35"/>
    </row>
    <row r="7" spans="1:19" ht="14.45" customHeight="1">
      <c r="A7" s="186" t="s">
        <v>276</v>
      </c>
      <c r="B7" s="182" t="str">
        <f>'Fiche Générale'!B3</f>
        <v>Portail_LLAC</v>
      </c>
      <c r="C7" s="186" t="s">
        <v>277</v>
      </c>
      <c r="D7" s="186"/>
      <c r="E7" s="221" t="str">
        <f>'Fiche Générale'!B4</f>
        <v>Musique</v>
      </c>
      <c r="F7" s="182"/>
      <c r="G7" s="186" t="s">
        <v>278</v>
      </c>
      <c r="H7" s="222">
        <f>'Fiche Générale'!B5</f>
        <v>0</v>
      </c>
      <c r="I7" s="222"/>
      <c r="J7" s="36"/>
      <c r="K7" s="19"/>
    </row>
    <row r="8" spans="1:19" ht="14.45" customHeight="1">
      <c r="A8" s="186"/>
      <c r="B8" s="182"/>
      <c r="C8" s="186"/>
      <c r="D8" s="186"/>
      <c r="E8" s="221"/>
      <c r="F8" s="182"/>
      <c r="G8" s="186"/>
      <c r="H8" s="222"/>
      <c r="I8" s="222"/>
      <c r="J8" s="36"/>
      <c r="K8" s="19"/>
    </row>
    <row r="9" spans="1:19" ht="14.45" customHeight="1">
      <c r="A9" s="186"/>
      <c r="B9" s="182"/>
      <c r="C9" s="186"/>
      <c r="D9" s="186"/>
      <c r="E9" s="221"/>
      <c r="F9" s="182"/>
      <c r="G9" s="186"/>
      <c r="H9" s="222"/>
      <c r="I9" s="222"/>
      <c r="J9" s="36"/>
      <c r="K9" s="19"/>
    </row>
    <row r="10" spans="1:19" ht="14.45" customHeight="1">
      <c r="A10" s="186"/>
      <c r="B10" s="182"/>
      <c r="C10" s="199" t="s">
        <v>183</v>
      </c>
      <c r="D10" s="199"/>
      <c r="E10" s="224" t="str">
        <f>'Fiche Générale'!B9</f>
        <v>MUSIQUE</v>
      </c>
      <c r="F10" s="224"/>
      <c r="G10" s="224"/>
      <c r="H10" s="224"/>
      <c r="I10" s="224"/>
      <c r="J10" s="36"/>
      <c r="K10" s="19"/>
    </row>
    <row r="11" spans="1:19" ht="14.45" customHeight="1">
      <c r="A11" s="186"/>
      <c r="B11" s="182"/>
      <c r="C11" s="199"/>
      <c r="D11" s="199"/>
      <c r="E11" s="224"/>
      <c r="F11" s="224"/>
      <c r="G11" s="224"/>
      <c r="H11" s="224"/>
      <c r="I11" s="224"/>
      <c r="J11" s="36"/>
      <c r="K11" s="19"/>
    </row>
    <row r="12" spans="1:19">
      <c r="C12" s="14"/>
      <c r="I12" s="39"/>
      <c r="J12" s="39"/>
      <c r="M12" s="206" t="s">
        <v>279</v>
      </c>
      <c r="N12" s="207"/>
      <c r="O12" s="213"/>
      <c r="P12" s="206" t="s">
        <v>280</v>
      </c>
      <c r="Q12" s="207"/>
      <c r="R12" s="207"/>
      <c r="S12" s="213"/>
    </row>
    <row r="13" spans="1:19">
      <c r="A13" s="217" t="s">
        <v>184</v>
      </c>
      <c r="B13" s="149" t="str">
        <f>'S3 Maquette'!B13</f>
        <v>2ème année de Portail</v>
      </c>
      <c r="C13" s="149"/>
      <c r="D13" s="217" t="s">
        <v>281</v>
      </c>
      <c r="E13" s="234">
        <f>'S3 Maquette'!E13</f>
        <v>0</v>
      </c>
      <c r="F13" s="234"/>
      <c r="G13" s="234"/>
      <c r="I13" s="39"/>
      <c r="J13" s="39"/>
      <c r="M13" s="208"/>
      <c r="N13" s="209"/>
      <c r="O13" s="214"/>
      <c r="P13" s="208"/>
      <c r="Q13" s="209"/>
      <c r="R13" s="209"/>
      <c r="S13" s="214"/>
    </row>
    <row r="14" spans="1:19">
      <c r="A14" s="218"/>
      <c r="B14" s="149"/>
      <c r="C14" s="149"/>
      <c r="D14" s="218"/>
      <c r="E14" s="234"/>
      <c r="F14" s="234"/>
      <c r="G14" s="234"/>
      <c r="I14" s="39"/>
      <c r="J14" s="39"/>
      <c r="M14" s="183" t="s">
        <v>282</v>
      </c>
      <c r="N14" s="206" t="s">
        <v>283</v>
      </c>
      <c r="O14" s="213"/>
      <c r="P14" s="184"/>
      <c r="Q14" s="210"/>
      <c r="R14" s="236"/>
      <c r="S14" s="217"/>
    </row>
    <row r="15" spans="1:19">
      <c r="A15" s="217" t="s">
        <v>284</v>
      </c>
      <c r="B15" s="153" t="str">
        <f>'S3 Maquette'!B15</f>
        <v>Semestre 3</v>
      </c>
      <c r="C15" s="154"/>
      <c r="D15" s="217" t="s">
        <v>285</v>
      </c>
      <c r="E15" s="234">
        <f>'S3 Maquette'!E15:F16</f>
        <v>0</v>
      </c>
      <c r="F15" s="234"/>
      <c r="G15" s="234"/>
      <c r="I15" s="39"/>
      <c r="J15" s="39"/>
      <c r="M15" s="183"/>
      <c r="N15" s="215"/>
      <c r="O15" s="216"/>
      <c r="P15" s="184"/>
      <c r="Q15" s="211"/>
      <c r="R15" s="236"/>
      <c r="S15" s="231"/>
    </row>
    <row r="16" spans="1:19">
      <c r="A16" s="218"/>
      <c r="B16" s="156"/>
      <c r="C16" s="157"/>
      <c r="D16" s="218"/>
      <c r="E16" s="234"/>
      <c r="F16" s="234"/>
      <c r="G16" s="234"/>
      <c r="I16" s="39"/>
      <c r="J16" s="39"/>
      <c r="M16" s="183"/>
      <c r="N16" s="215"/>
      <c r="O16" s="216"/>
      <c r="P16" s="184"/>
      <c r="Q16" s="211"/>
      <c r="R16" s="236"/>
      <c r="S16" s="231"/>
    </row>
    <row r="17" spans="1:23">
      <c r="L17" s="15"/>
      <c r="M17" s="183"/>
      <c r="N17" s="208"/>
      <c r="O17" s="214"/>
      <c r="P17" s="184"/>
      <c r="Q17" s="212"/>
      <c r="R17" s="236"/>
      <c r="S17" s="218"/>
    </row>
    <row r="18" spans="1:23" ht="59.45" customHeight="1">
      <c r="A18" s="3" t="s">
        <v>286</v>
      </c>
      <c r="B18" s="38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45" t="str">
        <f>'S3 Maquette'!B27</f>
        <v>Choix du bloc d'enseignements</v>
      </c>
      <c r="B27" s="45" t="str">
        <f>'S3 Maquette'!C27</f>
        <v>OPTION</v>
      </c>
      <c r="C27" s="43">
        <f>'S3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45" t="str">
        <f>'S3 Maquette'!B28</f>
        <v>BLOC  ETUDES MUSICALES</v>
      </c>
      <c r="B28" s="45" t="str">
        <f>'S3 Maquette'!C28</f>
        <v>BLOC</v>
      </c>
      <c r="C28" s="43">
        <f>'S3 Maquette'!F29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138"/>
      <c r="W28"/>
    </row>
    <row r="29" spans="1:23" ht="30.6" customHeight="1">
      <c r="A29" s="45" t="str">
        <f>'S3 Maquette'!B29</f>
        <v>UE 1 Techniques musicales</v>
      </c>
      <c r="B29" s="45" t="str">
        <f>'S3 Maquette'!C29</f>
        <v>UE</v>
      </c>
      <c r="C29" s="43">
        <f>'S3 Maquette'!F30</f>
        <v>0</v>
      </c>
      <c r="D29" s="20">
        <v>1</v>
      </c>
      <c r="E29" s="20" t="s">
        <v>302</v>
      </c>
      <c r="F29" s="20"/>
      <c r="G29" s="41" t="s">
        <v>302</v>
      </c>
      <c r="H29" s="41" t="s">
        <v>302</v>
      </c>
      <c r="I29" s="41" t="s">
        <v>302</v>
      </c>
      <c r="J29" s="41"/>
      <c r="K29" s="41" t="s">
        <v>8</v>
      </c>
      <c r="L29" s="41"/>
      <c r="M29" s="41">
        <v>6</v>
      </c>
      <c r="N29" s="41"/>
      <c r="O29" s="41"/>
      <c r="P29" s="41" t="s">
        <v>303</v>
      </c>
      <c r="Q29" s="41"/>
      <c r="R29" s="41"/>
      <c r="S29" s="124" t="s">
        <v>306</v>
      </c>
      <c r="T29" s="139" t="s">
        <v>400</v>
      </c>
      <c r="W29"/>
    </row>
    <row r="30" spans="1:23" ht="30.6" customHeight="1">
      <c r="A30" s="45" t="str">
        <f>'S3 Maquette'!B30</f>
        <v>Formation musicale 3</v>
      </c>
      <c r="B30" s="45" t="str">
        <f>'S3 Maquette'!C30</f>
        <v>ECUE</v>
      </c>
      <c r="C30" s="43">
        <f>'S3 Maquette'!F31</f>
        <v>0</v>
      </c>
      <c r="D30" s="20">
        <v>1</v>
      </c>
      <c r="E30" s="20" t="s">
        <v>302</v>
      </c>
      <c r="F30" s="20"/>
      <c r="G30" s="41" t="s">
        <v>302</v>
      </c>
      <c r="H30" s="41" t="s">
        <v>302</v>
      </c>
      <c r="I30" s="41" t="s">
        <v>302</v>
      </c>
      <c r="J30" s="41"/>
      <c r="K30" s="41" t="s">
        <v>8</v>
      </c>
      <c r="L30" s="41"/>
      <c r="M30" s="41">
        <v>2</v>
      </c>
      <c r="N30" s="41"/>
      <c r="O30" s="41"/>
      <c r="P30" s="41" t="s">
        <v>303</v>
      </c>
      <c r="Q30" s="41"/>
      <c r="R30" s="41"/>
      <c r="S30" s="41"/>
      <c r="T30" s="138"/>
      <c r="W30"/>
    </row>
    <row r="31" spans="1:23" ht="30.6" customHeight="1">
      <c r="A31" s="45" t="str">
        <f>'S3 Maquette'!B31</f>
        <v>Arrangement musical et écriture 3</v>
      </c>
      <c r="B31" s="45" t="str">
        <f>'S3 Maquette'!C31</f>
        <v>ECUE</v>
      </c>
      <c r="C31" s="43">
        <f>'S3 Maquette'!F32</f>
        <v>0</v>
      </c>
      <c r="D31" s="20">
        <v>1</v>
      </c>
      <c r="E31" s="20" t="s">
        <v>302</v>
      </c>
      <c r="F31" s="20"/>
      <c r="G31" s="41" t="s">
        <v>302</v>
      </c>
      <c r="H31" s="41" t="s">
        <v>302</v>
      </c>
      <c r="I31" s="41" t="s">
        <v>302</v>
      </c>
      <c r="J31" s="41"/>
      <c r="K31" s="41" t="s">
        <v>8</v>
      </c>
      <c r="L31" s="41"/>
      <c r="M31" s="41">
        <v>2</v>
      </c>
      <c r="N31" s="41"/>
      <c r="O31" s="41"/>
      <c r="P31" s="41" t="s">
        <v>303</v>
      </c>
      <c r="Q31" s="41"/>
      <c r="R31" s="41"/>
      <c r="S31" s="41"/>
      <c r="T31" s="138"/>
      <c r="W31"/>
    </row>
    <row r="32" spans="1:23" ht="30.6" customHeight="1">
      <c r="A32" s="45" t="str">
        <f>'S3 Maquette'!B32</f>
        <v>MAO et arrangement</v>
      </c>
      <c r="B32" s="45" t="str">
        <f>'S3 Maquette'!C32</f>
        <v>ECUE</v>
      </c>
      <c r="C32" s="43">
        <f>'S3 Maquette'!F33</f>
        <v>0</v>
      </c>
      <c r="D32" s="20">
        <v>1</v>
      </c>
      <c r="E32" s="20" t="s">
        <v>302</v>
      </c>
      <c r="F32" s="20"/>
      <c r="G32" s="41" t="s">
        <v>302</v>
      </c>
      <c r="H32" s="41" t="s">
        <v>302</v>
      </c>
      <c r="I32" s="41" t="s">
        <v>302</v>
      </c>
      <c r="J32" s="41"/>
      <c r="K32" s="41" t="s">
        <v>8</v>
      </c>
      <c r="L32" s="41"/>
      <c r="M32" s="41">
        <v>2</v>
      </c>
      <c r="N32" s="41"/>
      <c r="O32" s="41"/>
      <c r="P32" s="41" t="s">
        <v>303</v>
      </c>
      <c r="Q32" s="41"/>
      <c r="R32" s="41"/>
      <c r="S32" s="41"/>
      <c r="T32" s="138"/>
      <c r="W32"/>
    </row>
    <row r="33" spans="1:23" ht="30.6" customHeight="1">
      <c r="A33" s="45">
        <f>'S3 Maquette'!B33</f>
        <v>0</v>
      </c>
      <c r="B33" s="45">
        <f>'S3 Maquette'!C33</f>
        <v>0</v>
      </c>
      <c r="C33" s="43">
        <f>'S3 Maquette'!F34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138"/>
      <c r="W33"/>
    </row>
    <row r="34" spans="1:23" ht="30.6" customHeight="1">
      <c r="A34" s="45" t="str">
        <f>'S3 Maquette'!B34</f>
        <v>UE 2 Cultures musicales</v>
      </c>
      <c r="B34" s="45" t="str">
        <f>'S3 Maquette'!C34</f>
        <v>UE</v>
      </c>
      <c r="C34" s="43">
        <f>'S3 Maquette'!F35</f>
        <v>0</v>
      </c>
      <c r="D34" s="20">
        <v>1</v>
      </c>
      <c r="E34" s="20" t="s">
        <v>302</v>
      </c>
      <c r="F34" s="20"/>
      <c r="G34" s="41" t="s">
        <v>302</v>
      </c>
      <c r="H34" s="41" t="s">
        <v>302</v>
      </c>
      <c r="I34" s="41" t="s">
        <v>302</v>
      </c>
      <c r="J34" s="41"/>
      <c r="K34" s="41" t="s">
        <v>8</v>
      </c>
      <c r="L34" s="41"/>
      <c r="M34" s="41">
        <v>8</v>
      </c>
      <c r="N34" s="41"/>
      <c r="O34" s="41"/>
      <c r="P34" s="41" t="s">
        <v>303</v>
      </c>
      <c r="Q34" s="41"/>
      <c r="R34" s="41"/>
      <c r="S34" s="124" t="s">
        <v>306</v>
      </c>
      <c r="T34" s="139" t="s">
        <v>401</v>
      </c>
      <c r="W34"/>
    </row>
    <row r="35" spans="1:23" ht="30.6" customHeight="1">
      <c r="A35" s="45" t="str">
        <f>'S3 Maquette'!B35</f>
        <v>Musiques actuelles 1</v>
      </c>
      <c r="B35" s="45" t="str">
        <f>'S3 Maquette'!C35</f>
        <v>ECUE</v>
      </c>
      <c r="C35" s="43">
        <f>'S3 Maquette'!F36</f>
        <v>0</v>
      </c>
      <c r="D35" s="20">
        <v>1</v>
      </c>
      <c r="E35" s="20" t="s">
        <v>302</v>
      </c>
      <c r="F35" s="20"/>
      <c r="G35" s="41" t="s">
        <v>302</v>
      </c>
      <c r="H35" s="41" t="s">
        <v>302</v>
      </c>
      <c r="I35" s="41" t="s">
        <v>302</v>
      </c>
      <c r="J35" s="41"/>
      <c r="K35" s="41" t="s">
        <v>8</v>
      </c>
      <c r="L35" s="41"/>
      <c r="M35" s="41">
        <v>2</v>
      </c>
      <c r="N35" s="41"/>
      <c r="O35" s="41"/>
      <c r="P35" s="41" t="s">
        <v>303</v>
      </c>
      <c r="Q35" s="41"/>
      <c r="R35" s="41"/>
      <c r="S35" s="41"/>
      <c r="T35" s="138"/>
      <c r="W35"/>
    </row>
    <row r="36" spans="1:23" ht="30.6" customHeight="1">
      <c r="A36" s="45" t="str">
        <f>'S3 Maquette'!B36</f>
        <v>Ethnomusicologie 1</v>
      </c>
      <c r="B36" s="45" t="str">
        <f>'S3 Maquette'!C36</f>
        <v>ECUE</v>
      </c>
      <c r="C36" s="43">
        <f>'S3 Maquette'!F37</f>
        <v>0</v>
      </c>
      <c r="D36" s="20">
        <v>1</v>
      </c>
      <c r="E36" s="20" t="s">
        <v>302</v>
      </c>
      <c r="F36" s="20"/>
      <c r="G36" s="41" t="s">
        <v>302</v>
      </c>
      <c r="H36" s="41" t="s">
        <v>302</v>
      </c>
      <c r="I36" s="41" t="s">
        <v>302</v>
      </c>
      <c r="J36" s="41"/>
      <c r="K36" s="41" t="s">
        <v>8</v>
      </c>
      <c r="L36" s="41"/>
      <c r="M36" s="41">
        <v>2</v>
      </c>
      <c r="N36" s="41"/>
      <c r="O36" s="41"/>
      <c r="P36" s="41" t="s">
        <v>303</v>
      </c>
      <c r="Q36" s="41"/>
      <c r="R36" s="41"/>
      <c r="S36" s="41"/>
      <c r="T36" s="138"/>
      <c r="W36"/>
    </row>
    <row r="37" spans="1:23" ht="30.6" customHeight="1">
      <c r="A37" s="45" t="str">
        <f>'S3 Maquette'!B37</f>
        <v>Projet encadré</v>
      </c>
      <c r="B37" s="45" t="str">
        <f>'S3 Maquette'!C37</f>
        <v>ECUE</v>
      </c>
      <c r="C37" s="43">
        <f>'S3 Maquette'!F38</f>
        <v>0</v>
      </c>
      <c r="D37" s="20">
        <v>1</v>
      </c>
      <c r="E37" s="20" t="s">
        <v>302</v>
      </c>
      <c r="F37" s="20"/>
      <c r="G37" s="41" t="s">
        <v>302</v>
      </c>
      <c r="H37" s="41" t="s">
        <v>302</v>
      </c>
      <c r="I37" s="41" t="s">
        <v>302</v>
      </c>
      <c r="J37" s="41"/>
      <c r="K37" s="41" t="s">
        <v>8</v>
      </c>
      <c r="L37" s="41"/>
      <c r="M37" s="41">
        <v>2</v>
      </c>
      <c r="N37" s="41"/>
      <c r="O37" s="41"/>
      <c r="P37" s="41" t="s">
        <v>303</v>
      </c>
      <c r="Q37" s="41"/>
      <c r="R37" s="41"/>
      <c r="S37" s="41"/>
      <c r="T37" s="138"/>
      <c r="W37"/>
    </row>
    <row r="38" spans="1:23" ht="30.6" customHeight="1">
      <c r="A38" s="45" t="str">
        <f>'S3 Maquette'!B38</f>
        <v>Atelier d'ethnomusicologie</v>
      </c>
      <c r="B38" s="45" t="str">
        <f>'S3 Maquette'!C38</f>
        <v>ECUE</v>
      </c>
      <c r="C38" s="43">
        <f>'S3 Maquette'!F39</f>
        <v>0</v>
      </c>
      <c r="D38" s="20">
        <v>1</v>
      </c>
      <c r="E38" s="20" t="s">
        <v>302</v>
      </c>
      <c r="F38" s="20"/>
      <c r="G38" s="41" t="s">
        <v>302</v>
      </c>
      <c r="H38" s="41" t="s">
        <v>302</v>
      </c>
      <c r="I38" s="41" t="s">
        <v>302</v>
      </c>
      <c r="J38" s="41"/>
      <c r="K38" s="41" t="s">
        <v>8</v>
      </c>
      <c r="L38" s="41"/>
      <c r="M38" s="41">
        <v>2</v>
      </c>
      <c r="N38" s="41"/>
      <c r="O38" s="41"/>
      <c r="P38" s="41" t="s">
        <v>303</v>
      </c>
      <c r="Q38" s="41"/>
      <c r="R38" s="41"/>
      <c r="S38" s="41"/>
      <c r="T38" s="138"/>
      <c r="W38"/>
    </row>
    <row r="39" spans="1:23" ht="30.6" customHeight="1">
      <c r="A39" s="45" t="str">
        <f>'S3 Maquette'!B39</f>
        <v>UE 3 Pratiques musicales et musicologiques.</v>
      </c>
      <c r="B39" s="45" t="str">
        <f>'S3 Maquette'!C39</f>
        <v>UE</v>
      </c>
      <c r="C39" s="43">
        <f>'S3 Maquette'!F41</f>
        <v>0</v>
      </c>
      <c r="D39" s="20">
        <v>1</v>
      </c>
      <c r="E39" s="20" t="s">
        <v>302</v>
      </c>
      <c r="F39" s="20"/>
      <c r="G39" s="41" t="s">
        <v>302</v>
      </c>
      <c r="H39" s="41" t="s">
        <v>302</v>
      </c>
      <c r="I39" s="41" t="s">
        <v>302</v>
      </c>
      <c r="J39" s="41"/>
      <c r="K39" s="41" t="s">
        <v>8</v>
      </c>
      <c r="L39" s="41"/>
      <c r="M39" s="41">
        <v>8</v>
      </c>
      <c r="N39" s="41"/>
      <c r="O39" s="41"/>
      <c r="P39" s="41" t="s">
        <v>303</v>
      </c>
      <c r="Q39" s="41"/>
      <c r="R39" s="41"/>
      <c r="S39" s="124" t="s">
        <v>306</v>
      </c>
      <c r="T39" s="139" t="s">
        <v>401</v>
      </c>
      <c r="W39"/>
    </row>
    <row r="40" spans="1:23" ht="30.6" customHeight="1">
      <c r="A40" s="45" t="str">
        <f>'S3 Maquette'!B40</f>
        <v>Textes musicologiques 1</v>
      </c>
      <c r="B40" s="45" t="str">
        <f>'S3 Maquette'!C40</f>
        <v>ECUE</v>
      </c>
      <c r="C40" s="43">
        <f>'S3 Maquette'!F42</f>
        <v>0</v>
      </c>
      <c r="D40" s="20">
        <v>1</v>
      </c>
      <c r="E40" s="20" t="s">
        <v>302</v>
      </c>
      <c r="F40" s="20"/>
      <c r="G40" s="41" t="s">
        <v>302</v>
      </c>
      <c r="H40" s="41" t="s">
        <v>302</v>
      </c>
      <c r="I40" s="41" t="s">
        <v>302</v>
      </c>
      <c r="J40" s="41"/>
      <c r="K40" s="41" t="s">
        <v>8</v>
      </c>
      <c r="L40" s="41"/>
      <c r="M40" s="41">
        <v>2</v>
      </c>
      <c r="N40" s="41"/>
      <c r="O40" s="41"/>
      <c r="P40" s="41" t="s">
        <v>303</v>
      </c>
      <c r="Q40" s="41"/>
      <c r="R40" s="41"/>
      <c r="S40" s="41"/>
      <c r="T40" s="138"/>
      <c r="W40"/>
    </row>
    <row r="41" spans="1:23" ht="30.6" customHeight="1">
      <c r="A41" s="45" t="str">
        <f>'S3 Maquette'!B41</f>
        <v>Technique vocale</v>
      </c>
      <c r="B41" s="45" t="str">
        <f>'S3 Maquette'!C41</f>
        <v>ECUE</v>
      </c>
      <c r="C41" s="43">
        <f>'S3 Maquette'!F43</f>
        <v>0</v>
      </c>
      <c r="D41" s="20">
        <v>1</v>
      </c>
      <c r="E41" s="20" t="s">
        <v>302</v>
      </c>
      <c r="F41" s="20"/>
      <c r="G41" s="41" t="s">
        <v>302</v>
      </c>
      <c r="H41" s="41" t="s">
        <v>302</v>
      </c>
      <c r="I41" s="41" t="s">
        <v>302</v>
      </c>
      <c r="J41" s="41"/>
      <c r="K41" s="41" t="s">
        <v>8</v>
      </c>
      <c r="L41" s="41"/>
      <c r="M41" s="41">
        <v>2</v>
      </c>
      <c r="N41" s="41"/>
      <c r="O41" s="41"/>
      <c r="P41" s="41" t="s">
        <v>303</v>
      </c>
      <c r="Q41" s="41"/>
      <c r="R41" s="41"/>
      <c r="S41" s="41"/>
      <c r="T41" s="138"/>
      <c r="W41"/>
    </row>
    <row r="42" spans="1:23" ht="30.6" customHeight="1">
      <c r="A42" s="45" t="str">
        <f>'S3 Maquette'!B42</f>
        <v>Pratiques chorales</v>
      </c>
      <c r="B42" s="45" t="str">
        <f>'S3 Maquette'!C42</f>
        <v>ECUE</v>
      </c>
      <c r="C42" s="43">
        <f>'S3 Maquette'!F44</f>
        <v>0</v>
      </c>
      <c r="D42" s="20">
        <v>1</v>
      </c>
      <c r="E42" s="20" t="s">
        <v>302</v>
      </c>
      <c r="F42" s="20"/>
      <c r="G42" s="41" t="s">
        <v>302</v>
      </c>
      <c r="H42" s="41" t="s">
        <v>302</v>
      </c>
      <c r="I42" s="41" t="s">
        <v>302</v>
      </c>
      <c r="J42" s="41"/>
      <c r="K42" s="41" t="s">
        <v>8</v>
      </c>
      <c r="L42" s="41"/>
      <c r="M42" s="41">
        <v>2</v>
      </c>
      <c r="N42" s="41"/>
      <c r="O42" s="41"/>
      <c r="P42" s="41" t="s">
        <v>303</v>
      </c>
      <c r="Q42" s="41"/>
      <c r="R42" s="41"/>
      <c r="S42" s="41"/>
      <c r="T42" s="138"/>
      <c r="W42"/>
    </row>
    <row r="43" spans="1:23" ht="30.6" customHeight="1">
      <c r="A43" s="45" t="str">
        <f>'S3 Maquette'!B43</f>
        <v>Création et production musicales</v>
      </c>
      <c r="B43" s="45" t="str">
        <f>'S3 Maquette'!C43</f>
        <v>ECUE</v>
      </c>
      <c r="C43" s="43">
        <f>'S3 Maquette'!F45</f>
        <v>0</v>
      </c>
      <c r="D43" s="20">
        <v>1</v>
      </c>
      <c r="E43" s="20" t="s">
        <v>302</v>
      </c>
      <c r="F43" s="20"/>
      <c r="G43" s="41" t="s">
        <v>302</v>
      </c>
      <c r="H43" s="41" t="s">
        <v>302</v>
      </c>
      <c r="I43" s="41" t="s">
        <v>302</v>
      </c>
      <c r="J43" s="41"/>
      <c r="K43" s="41" t="s">
        <v>8</v>
      </c>
      <c r="L43" s="41"/>
      <c r="M43" s="41">
        <v>2</v>
      </c>
      <c r="N43" s="41"/>
      <c r="O43" s="41"/>
      <c r="P43" s="41" t="s">
        <v>303</v>
      </c>
      <c r="Q43" s="41"/>
      <c r="R43" s="41"/>
      <c r="S43" s="41"/>
      <c r="T43" s="138"/>
      <c r="W43"/>
    </row>
    <row r="44" spans="1:23" ht="30.6" customHeight="1">
      <c r="A44" s="45">
        <f>'S3 Maquette'!B44</f>
        <v>0</v>
      </c>
      <c r="B44" s="45">
        <f>'S3 Maquette'!C44</f>
        <v>0</v>
      </c>
      <c r="C44" s="43">
        <f>'S3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138"/>
      <c r="W44"/>
    </row>
    <row r="45" spans="1:23" ht="30.6" customHeight="1">
      <c r="A45" s="45" t="str">
        <f>'S3 Maquette'!B45</f>
        <v>UE 4 Histoire et analyse musicales</v>
      </c>
      <c r="B45" s="45" t="str">
        <f>'S3 Maquette'!C45</f>
        <v>UE</v>
      </c>
      <c r="C45" s="43">
        <f>'S3 Maquette'!F47</f>
        <v>0</v>
      </c>
      <c r="D45" s="20">
        <v>1</v>
      </c>
      <c r="E45" s="20" t="s">
        <v>302</v>
      </c>
      <c r="F45" s="20"/>
      <c r="G45" s="41" t="s">
        <v>302</v>
      </c>
      <c r="H45" s="41" t="s">
        <v>302</v>
      </c>
      <c r="I45" s="41" t="s">
        <v>302</v>
      </c>
      <c r="J45" s="41"/>
      <c r="K45" s="41" t="s">
        <v>8</v>
      </c>
      <c r="L45" s="41"/>
      <c r="M45" s="41">
        <v>4</v>
      </c>
      <c r="N45" s="41"/>
      <c r="O45" s="41"/>
      <c r="P45" s="41" t="s">
        <v>303</v>
      </c>
      <c r="Q45" s="41"/>
      <c r="R45" s="41"/>
      <c r="S45" s="124" t="s">
        <v>306</v>
      </c>
      <c r="T45" s="139" t="s">
        <v>402</v>
      </c>
      <c r="W45"/>
    </row>
    <row r="46" spans="1:23" ht="30.6" customHeight="1">
      <c r="A46" s="45" t="str">
        <f>'S3 Maquette'!B46</f>
        <v>Histoire de la musique 3</v>
      </c>
      <c r="B46" s="45" t="str">
        <f>'S3 Maquette'!C46</f>
        <v>ECUE</v>
      </c>
      <c r="C46" s="43">
        <f>'S3 Maquette'!F48</f>
        <v>0</v>
      </c>
      <c r="D46" s="20">
        <v>1</v>
      </c>
      <c r="E46" s="20" t="s">
        <v>302</v>
      </c>
      <c r="F46" s="20"/>
      <c r="G46" s="41" t="s">
        <v>302</v>
      </c>
      <c r="H46" s="41" t="s">
        <v>302</v>
      </c>
      <c r="I46" s="41" t="s">
        <v>302</v>
      </c>
      <c r="J46" s="41"/>
      <c r="K46" s="41" t="s">
        <v>8</v>
      </c>
      <c r="L46" s="41"/>
      <c r="M46" s="41">
        <v>2</v>
      </c>
      <c r="N46" s="41"/>
      <c r="O46" s="41"/>
      <c r="P46" s="41" t="s">
        <v>303</v>
      </c>
      <c r="Q46" s="41"/>
      <c r="R46" s="41"/>
      <c r="S46" s="41"/>
      <c r="T46" s="138"/>
      <c r="W46"/>
    </row>
    <row r="47" spans="1:23" ht="30.6" customHeight="1">
      <c r="A47" s="45" t="str">
        <f>'S3 Maquette'!B47</f>
        <v>Analyse musicale 1</v>
      </c>
      <c r="B47" s="45" t="str">
        <f>'S3 Maquette'!C47</f>
        <v>ECUE</v>
      </c>
      <c r="C47" s="43">
        <f>'S3 Maquette'!F49</f>
        <v>0</v>
      </c>
      <c r="D47" s="20">
        <v>1</v>
      </c>
      <c r="E47" s="20" t="s">
        <v>302</v>
      </c>
      <c r="F47" s="20"/>
      <c r="G47" s="41" t="s">
        <v>302</v>
      </c>
      <c r="H47" s="41" t="s">
        <v>302</v>
      </c>
      <c r="I47" s="41" t="s">
        <v>302</v>
      </c>
      <c r="J47" s="41"/>
      <c r="K47" s="41" t="s">
        <v>8</v>
      </c>
      <c r="L47" s="41"/>
      <c r="M47" s="41">
        <v>2</v>
      </c>
      <c r="N47" s="41"/>
      <c r="O47" s="41"/>
      <c r="P47" s="41" t="s">
        <v>303</v>
      </c>
      <c r="Q47" s="41"/>
      <c r="R47" s="41"/>
      <c r="S47" s="41"/>
      <c r="T47" s="138"/>
      <c r="W47"/>
    </row>
    <row r="48" spans="1:23" ht="30.6" customHeight="1">
      <c r="A48" s="45">
        <f>'S3 Maquette'!B48</f>
        <v>0</v>
      </c>
      <c r="B48" s="45">
        <f>'S3 Maquette'!C48</f>
        <v>0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138"/>
      <c r="W48"/>
    </row>
    <row r="49" spans="1:23" ht="30.6" customHeight="1">
      <c r="A49" s="128" t="str">
        <f>'S3 Maquette'!B49</f>
        <v>BLOC Interprétation, composition ou  pédagogie musicales</v>
      </c>
      <c r="B49" s="45" t="str">
        <f>'S3 Maquette'!C49</f>
        <v>BLOC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138"/>
      <c r="W49"/>
    </row>
    <row r="50" spans="1:23" ht="30.6" customHeight="1">
      <c r="A50" s="45" t="str">
        <f>'S3 Maquette'!B50</f>
        <v>UE 1 Pratiques musicales professionnalisantes</v>
      </c>
      <c r="B50" s="45" t="str">
        <f>'S3 Maquette'!C50</f>
        <v>UE</v>
      </c>
      <c r="C50" s="43">
        <f>'S3 Maquette'!F52</f>
        <v>0</v>
      </c>
      <c r="D50" s="41">
        <v>1</v>
      </c>
      <c r="E50" s="41" t="s">
        <v>302</v>
      </c>
      <c r="F50" s="41"/>
      <c r="G50" s="41" t="s">
        <v>302</v>
      </c>
      <c r="H50" s="41" t="s">
        <v>302</v>
      </c>
      <c r="I50" s="41" t="s">
        <v>309</v>
      </c>
      <c r="J50" s="41"/>
      <c r="K50" s="41" t="s">
        <v>8</v>
      </c>
      <c r="L50" s="41"/>
      <c r="M50" s="41">
        <v>6</v>
      </c>
      <c r="N50" s="41"/>
      <c r="O50" s="41"/>
      <c r="P50" s="41" t="s">
        <v>303</v>
      </c>
      <c r="Q50" s="41"/>
      <c r="R50" s="41"/>
      <c r="S50" s="124" t="s">
        <v>306</v>
      </c>
      <c r="T50" s="219" t="s">
        <v>403</v>
      </c>
      <c r="W50"/>
    </row>
    <row r="51" spans="1:23" ht="30.6" customHeight="1">
      <c r="A51" s="45" t="str">
        <f>'S3 Maquette'!B51</f>
        <v>Discpline principale (instrument/voix/direction/composition électroacoustique)</v>
      </c>
      <c r="B51" s="45" t="str">
        <f>'S3 Maquette'!C51</f>
        <v>ECUE</v>
      </c>
      <c r="C51" s="43">
        <f>'S3 Maquette'!F56</f>
        <v>0</v>
      </c>
      <c r="D51" s="41">
        <v>1</v>
      </c>
      <c r="E51" s="41" t="s">
        <v>302</v>
      </c>
      <c r="F51" s="41"/>
      <c r="G51" s="41" t="s">
        <v>302</v>
      </c>
      <c r="H51" s="41" t="s">
        <v>302</v>
      </c>
      <c r="I51" s="41" t="s">
        <v>309</v>
      </c>
      <c r="J51" s="41"/>
      <c r="K51" s="41" t="s">
        <v>8</v>
      </c>
      <c r="L51" s="41"/>
      <c r="M51" s="41">
        <v>2</v>
      </c>
      <c r="N51" s="41"/>
      <c r="O51" s="41"/>
      <c r="P51" s="41" t="s">
        <v>303</v>
      </c>
      <c r="Q51" s="41"/>
      <c r="R51" s="41"/>
      <c r="S51" s="41"/>
      <c r="T51" s="220"/>
      <c r="W51"/>
    </row>
    <row r="52" spans="1:23" ht="30.6" customHeight="1">
      <c r="A52" s="45" t="str">
        <f>'S3 Maquette'!B52</f>
        <v>Pratiques collectives non dirigées (musique de chambre, projet MAA, interprétation sur acousmonium)</v>
      </c>
      <c r="B52" s="45" t="str">
        <f>'S3 Maquette'!C52</f>
        <v>ECUE</v>
      </c>
      <c r="C52" s="43">
        <f>'S3 Maquette'!F57</f>
        <v>0</v>
      </c>
      <c r="D52" s="41">
        <v>1</v>
      </c>
      <c r="E52" s="41" t="s">
        <v>302</v>
      </c>
      <c r="F52" s="41"/>
      <c r="G52" s="41" t="s">
        <v>302</v>
      </c>
      <c r="H52" s="41" t="s">
        <v>302</v>
      </c>
      <c r="I52" s="41" t="s">
        <v>302</v>
      </c>
      <c r="J52" s="41"/>
      <c r="K52" s="41" t="s">
        <v>8</v>
      </c>
      <c r="L52" s="41"/>
      <c r="M52" s="41">
        <v>2</v>
      </c>
      <c r="N52" s="41"/>
      <c r="O52" s="41"/>
      <c r="P52" s="41" t="s">
        <v>303</v>
      </c>
      <c r="Q52" s="41"/>
      <c r="R52" s="41"/>
      <c r="S52" s="41"/>
      <c r="T52" s="138"/>
      <c r="W52"/>
    </row>
    <row r="53" spans="1:23" ht="30.6" customHeight="1">
      <c r="A53" s="45" t="str">
        <f>'S3 Maquette'!B53</f>
        <v>Option</v>
      </c>
      <c r="B53" s="45" t="str">
        <f>'S3 Maquette'!C53</f>
        <v>ECUE</v>
      </c>
      <c r="C53" s="43">
        <f>'S3 Maquette'!F58</f>
        <v>0</v>
      </c>
      <c r="D53" s="41">
        <v>1</v>
      </c>
      <c r="E53" s="41" t="s">
        <v>302</v>
      </c>
      <c r="F53" s="41"/>
      <c r="G53" s="41" t="s">
        <v>302</v>
      </c>
      <c r="H53" s="41" t="s">
        <v>302</v>
      </c>
      <c r="I53" s="41" t="s">
        <v>302</v>
      </c>
      <c r="J53" s="41"/>
      <c r="K53" s="41" t="s">
        <v>8</v>
      </c>
      <c r="L53" s="41"/>
      <c r="M53" s="41">
        <v>2</v>
      </c>
      <c r="N53" s="41"/>
      <c r="O53" s="41"/>
      <c r="P53" s="41" t="s">
        <v>303</v>
      </c>
      <c r="Q53" s="41"/>
      <c r="R53" s="41"/>
      <c r="S53" s="41"/>
      <c r="T53" s="138"/>
      <c r="W53"/>
    </row>
    <row r="54" spans="1:23" ht="30.6" customHeight="1">
      <c r="A54" s="45" t="str">
        <f>'S3 Maquette'!B54</f>
        <v>1 ECUE au choix</v>
      </c>
      <c r="B54" s="45" t="str">
        <f>'S3 Maquette'!C54</f>
        <v>OPTION</v>
      </c>
      <c r="C54" s="43">
        <f>'S3 Maquette'!F61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138"/>
      <c r="W54"/>
    </row>
    <row r="55" spans="1:23" ht="30.6" customHeight="1">
      <c r="A55" s="45" t="str">
        <f>'S3 Maquette'!B55</f>
        <v>Culture musicale, organologie</v>
      </c>
      <c r="B55" s="45" t="str">
        <f>'S3 Maquette'!C55</f>
        <v>ECUE</v>
      </c>
      <c r="C55" s="43">
        <f>'S3 Maquette'!F65</f>
        <v>0</v>
      </c>
      <c r="D55" s="41">
        <v>1</v>
      </c>
      <c r="E55" s="41" t="s">
        <v>302</v>
      </c>
      <c r="F55" s="41"/>
      <c r="G55" s="41" t="s">
        <v>302</v>
      </c>
      <c r="H55" s="41" t="s">
        <v>302</v>
      </c>
      <c r="I55" s="41" t="s">
        <v>302</v>
      </c>
      <c r="J55" s="41"/>
      <c r="K55" s="41" t="s">
        <v>8</v>
      </c>
      <c r="L55" s="41"/>
      <c r="M55" s="41">
        <v>2</v>
      </c>
      <c r="N55" s="41"/>
      <c r="O55" s="41"/>
      <c r="P55" s="41" t="s">
        <v>303</v>
      </c>
      <c r="Q55" s="41"/>
      <c r="R55" s="41"/>
      <c r="S55" s="41"/>
      <c r="T55" s="138"/>
      <c r="W55"/>
    </row>
    <row r="56" spans="1:23" ht="30.6" customHeight="1">
      <c r="A56" s="45" t="str">
        <f>'S3 Maquette'!B56</f>
        <v>Musiques actuelles</v>
      </c>
      <c r="B56" s="45" t="str">
        <f>'S3 Maquette'!C56</f>
        <v>ECUE</v>
      </c>
      <c r="C56" s="43">
        <f>'S3 Maquette'!F66</f>
        <v>0</v>
      </c>
      <c r="D56" s="41">
        <v>1</v>
      </c>
      <c r="E56" s="41" t="s">
        <v>302</v>
      </c>
      <c r="F56" s="41"/>
      <c r="G56" s="41" t="s">
        <v>302</v>
      </c>
      <c r="H56" s="41" t="s">
        <v>302</v>
      </c>
      <c r="I56" s="41" t="s">
        <v>302</v>
      </c>
      <c r="J56" s="41"/>
      <c r="K56" s="41" t="s">
        <v>8</v>
      </c>
      <c r="L56" s="41"/>
      <c r="M56" s="41">
        <v>2</v>
      </c>
      <c r="N56" s="41"/>
      <c r="O56" s="41"/>
      <c r="P56" s="41" t="s">
        <v>303</v>
      </c>
      <c r="Q56" s="41"/>
      <c r="R56" s="41"/>
      <c r="S56" s="41"/>
      <c r="T56" s="138"/>
      <c r="W56"/>
    </row>
    <row r="57" spans="1:23" ht="30.6" customHeight="1">
      <c r="A57" s="132">
        <f>'S3 Maquette'!B57</f>
        <v>0</v>
      </c>
      <c r="B57" s="45">
        <f>'S3 Maquette'!C57</f>
        <v>0</v>
      </c>
      <c r="C57" s="43">
        <f>'S3 Maquette'!F68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138"/>
      <c r="W57"/>
    </row>
    <row r="58" spans="1:23" ht="30.6" customHeight="1">
      <c r="A58" s="132" t="str">
        <f>'S3 Maquette'!B58</f>
        <v>UE 2 Spécialisation  : pédagogie ou création musicale</v>
      </c>
      <c r="B58" s="45" t="str">
        <f>'S3 Maquette'!C58</f>
        <v>UE</v>
      </c>
      <c r="C58" s="43">
        <f>'S3 Maquette'!F69</f>
        <v>0</v>
      </c>
      <c r="D58" s="41">
        <v>1</v>
      </c>
      <c r="E58" s="41" t="s">
        <v>302</v>
      </c>
      <c r="F58" s="41"/>
      <c r="G58" s="41" t="s">
        <v>302</v>
      </c>
      <c r="H58" s="41" t="s">
        <v>302</v>
      </c>
      <c r="I58" s="41" t="s">
        <v>302</v>
      </c>
      <c r="J58" s="41"/>
      <c r="K58" s="41" t="s">
        <v>8</v>
      </c>
      <c r="L58" s="41"/>
      <c r="M58" s="41">
        <v>2</v>
      </c>
      <c r="N58" s="41"/>
      <c r="O58" s="41"/>
      <c r="P58" s="41" t="s">
        <v>303</v>
      </c>
      <c r="Q58" s="41"/>
      <c r="R58" s="41"/>
      <c r="S58" s="124" t="s">
        <v>306</v>
      </c>
      <c r="T58" s="139" t="s">
        <v>404</v>
      </c>
      <c r="W58"/>
    </row>
    <row r="59" spans="1:23" ht="30.6" customHeight="1">
      <c r="A59" s="132" t="str">
        <f>'S3 Maquette'!B59</f>
        <v>ECUE au choix</v>
      </c>
      <c r="B59" s="45">
        <f>'S3 Maquette'!C59</f>
        <v>0</v>
      </c>
      <c r="C59" s="43">
        <f>'S3 Maquette'!F70</f>
        <v>0</v>
      </c>
      <c r="D59" s="41">
        <v>1</v>
      </c>
      <c r="E59" s="41" t="s">
        <v>302</v>
      </c>
      <c r="F59" s="41"/>
      <c r="G59" s="41" t="s">
        <v>302</v>
      </c>
      <c r="H59" s="41" t="s">
        <v>302</v>
      </c>
      <c r="I59" s="41" t="s">
        <v>302</v>
      </c>
      <c r="J59" s="41"/>
      <c r="K59" s="41" t="s">
        <v>8</v>
      </c>
      <c r="L59" s="41"/>
      <c r="M59" s="41">
        <v>2</v>
      </c>
      <c r="N59" s="41"/>
      <c r="O59" s="41"/>
      <c r="P59" s="41" t="s">
        <v>303</v>
      </c>
      <c r="Q59" s="41"/>
      <c r="R59" s="41"/>
      <c r="S59" s="41"/>
      <c r="T59" s="138"/>
      <c r="W59"/>
    </row>
    <row r="60" spans="1:23" ht="30.6" customHeight="1">
      <c r="A60" s="132" t="str">
        <f>'S3 Maquette'!B60</f>
        <v xml:space="preserve">1 ECUE au choix entre : </v>
      </c>
      <c r="B60" s="45" t="str">
        <f>'S3 Maquette'!C60</f>
        <v>OPTION</v>
      </c>
      <c r="C60" s="43">
        <f>'S3 Maquette'!F76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138"/>
      <c r="W60"/>
    </row>
    <row r="61" spans="1:23" ht="30.6" customHeight="1">
      <c r="A61" s="132" t="str">
        <f>'S3 Maquette'!B61</f>
        <v>Théorie et histoire des méthodes d'enseignement musical</v>
      </c>
      <c r="B61" s="45" t="str">
        <f>'S3 Maquette'!C61</f>
        <v>ECUE</v>
      </c>
      <c r="C61" s="43">
        <f>'S3 Maquette'!F77</f>
        <v>0</v>
      </c>
      <c r="D61" s="41">
        <v>1</v>
      </c>
      <c r="E61" s="41" t="s">
        <v>302</v>
      </c>
      <c r="F61" s="41"/>
      <c r="G61" s="41" t="s">
        <v>302</v>
      </c>
      <c r="H61" s="41" t="s">
        <v>302</v>
      </c>
      <c r="I61" s="41" t="s">
        <v>302</v>
      </c>
      <c r="J61" s="41"/>
      <c r="K61" s="41" t="s">
        <v>8</v>
      </c>
      <c r="L61" s="41"/>
      <c r="M61" s="41">
        <v>2</v>
      </c>
      <c r="N61" s="41"/>
      <c r="O61" s="41"/>
      <c r="P61" s="41" t="s">
        <v>303</v>
      </c>
      <c r="Q61" s="41"/>
      <c r="R61" s="41"/>
      <c r="S61" s="41"/>
      <c r="T61" s="138"/>
      <c r="W61"/>
    </row>
    <row r="62" spans="1:23" ht="30.6" customHeight="1">
      <c r="A62" s="132" t="str">
        <f>'S3 Maquette'!B62</f>
        <v>Informatique musicale</v>
      </c>
      <c r="B62" s="45" t="str">
        <f>'S3 Maquette'!C62</f>
        <v>ECUE</v>
      </c>
      <c r="C62" s="43">
        <f>'S3 Maquette'!F78</f>
        <v>0</v>
      </c>
      <c r="D62" s="41">
        <v>1</v>
      </c>
      <c r="E62" s="41" t="s">
        <v>302</v>
      </c>
      <c r="F62" s="41"/>
      <c r="G62" s="41" t="s">
        <v>302</v>
      </c>
      <c r="H62" s="41" t="s">
        <v>302</v>
      </c>
      <c r="I62" s="41" t="s">
        <v>302</v>
      </c>
      <c r="J62" s="41"/>
      <c r="K62" s="41" t="s">
        <v>8</v>
      </c>
      <c r="L62" s="41"/>
      <c r="M62" s="41">
        <v>2</v>
      </c>
      <c r="N62" s="41"/>
      <c r="O62" s="41"/>
      <c r="P62" s="41" t="s">
        <v>303</v>
      </c>
      <c r="Q62" s="41"/>
      <c r="R62" s="41"/>
      <c r="S62" s="41"/>
      <c r="T62" s="138"/>
      <c r="W62"/>
    </row>
    <row r="63" spans="1:23" ht="30.6" customHeight="1">
      <c r="A63" s="132">
        <f>'S3 Maquette'!B63</f>
        <v>0</v>
      </c>
      <c r="B63" s="45">
        <f>'S3 Maquette'!C63</f>
        <v>0</v>
      </c>
      <c r="C63" s="43">
        <f>'S3 Maquette'!F79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138"/>
      <c r="W63"/>
    </row>
    <row r="64" spans="1:23" ht="30.6" customHeight="1">
      <c r="A64" s="45" t="str">
        <f>'S3 Maquette'!B64</f>
        <v>Composition MAA</v>
      </c>
      <c r="B64" s="45" t="str">
        <f>'S3 Maquette'!C64</f>
        <v>ECUE</v>
      </c>
      <c r="C64" s="43">
        <f>'S3 Maquette'!F80</f>
        <v>0</v>
      </c>
      <c r="D64" s="41">
        <v>1</v>
      </c>
      <c r="E64" s="41" t="s">
        <v>302</v>
      </c>
      <c r="F64" s="41"/>
      <c r="G64" s="41" t="s">
        <v>302</v>
      </c>
      <c r="H64" s="41" t="s">
        <v>302</v>
      </c>
      <c r="I64" s="41" t="s">
        <v>302</v>
      </c>
      <c r="J64" s="41"/>
      <c r="K64" s="41" t="s">
        <v>8</v>
      </c>
      <c r="L64" s="41"/>
      <c r="M64" s="41">
        <v>2</v>
      </c>
      <c r="N64" s="41"/>
      <c r="O64" s="41"/>
      <c r="P64" s="41" t="s">
        <v>303</v>
      </c>
      <c r="Q64" s="41"/>
      <c r="R64" s="41"/>
      <c r="S64" s="41"/>
      <c r="T64" s="138"/>
      <c r="W64"/>
    </row>
    <row r="65" spans="1:23" ht="30.6" customHeight="1">
      <c r="A65" s="45">
        <f>'S3 Maquette'!B65</f>
        <v>0</v>
      </c>
      <c r="B65" s="45">
        <f>'S3 Maquette'!C65</f>
        <v>0</v>
      </c>
      <c r="C65" s="43">
        <f>'S3 Maquette'!F81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138"/>
      <c r="W65"/>
    </row>
    <row r="66" spans="1:23" ht="30.6" customHeight="1">
      <c r="A66" s="45">
        <f>'S3 Maquette'!B66</f>
        <v>0</v>
      </c>
      <c r="B66" s="45">
        <f>'S3 Maquette'!C66</f>
        <v>0</v>
      </c>
      <c r="C66" s="43">
        <f>'S3 Maquette'!F82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138"/>
      <c r="W66"/>
    </row>
    <row r="67" spans="1:23" ht="30.6" customHeight="1">
      <c r="A67" s="132" t="str">
        <f>'S3 Maquette'!B67</f>
        <v>UE 3 Pratiques collectives - complément de pratiques musicales préprofessionnelles</v>
      </c>
      <c r="B67" s="45" t="str">
        <f>'S3 Maquette'!C67</f>
        <v>UE</v>
      </c>
      <c r="C67" s="43">
        <f>'S3 Maquette'!F83</f>
        <v>0</v>
      </c>
      <c r="D67" s="41">
        <v>1</v>
      </c>
      <c r="E67" s="41" t="s">
        <v>302</v>
      </c>
      <c r="F67" s="41"/>
      <c r="G67" s="41" t="s">
        <v>302</v>
      </c>
      <c r="H67" s="41" t="s">
        <v>302</v>
      </c>
      <c r="I67" s="41" t="s">
        <v>302</v>
      </c>
      <c r="J67" s="41"/>
      <c r="K67" s="41" t="s">
        <v>8</v>
      </c>
      <c r="L67" s="41"/>
      <c r="M67" s="41">
        <v>6</v>
      </c>
      <c r="N67" s="41"/>
      <c r="O67" s="41"/>
      <c r="P67" s="41" t="s">
        <v>303</v>
      </c>
      <c r="Q67" s="41"/>
      <c r="R67" s="41"/>
      <c r="S67" s="124" t="s">
        <v>306</v>
      </c>
      <c r="T67" s="139" t="s">
        <v>400</v>
      </c>
      <c r="W67"/>
    </row>
    <row r="68" spans="1:23" ht="30.6" customHeight="1">
      <c r="A68" s="45">
        <f>'S3 Maquette'!B68</f>
        <v>0</v>
      </c>
      <c r="B68" s="45">
        <f>'S3 Maquette'!C68</f>
        <v>0</v>
      </c>
      <c r="C68" s="43">
        <f>'S3 Maquette'!F84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138"/>
      <c r="W68"/>
    </row>
    <row r="69" spans="1:23" ht="30.6" customHeight="1">
      <c r="A69" s="45" t="str">
        <f>'S3 Maquette'!B69</f>
        <v>Ecriture, arrangement et orchestration</v>
      </c>
      <c r="B69" s="45" t="str">
        <f>'S3 Maquette'!C69</f>
        <v>ECUE</v>
      </c>
      <c r="C69" s="43">
        <f>'S3 Maquette'!F85</f>
        <v>0</v>
      </c>
      <c r="D69" s="41">
        <v>1</v>
      </c>
      <c r="E69" s="41" t="s">
        <v>302</v>
      </c>
      <c r="F69" s="41"/>
      <c r="G69" s="41" t="s">
        <v>302</v>
      </c>
      <c r="H69" s="41" t="s">
        <v>302</v>
      </c>
      <c r="I69" s="41" t="s">
        <v>302</v>
      </c>
      <c r="J69" s="41"/>
      <c r="K69" s="41" t="s">
        <v>8</v>
      </c>
      <c r="L69" s="41"/>
      <c r="M69" s="41">
        <v>2</v>
      </c>
      <c r="N69" s="41"/>
      <c r="O69" s="41"/>
      <c r="P69" s="41" t="s">
        <v>303</v>
      </c>
      <c r="Q69" s="41"/>
      <c r="R69" s="41"/>
      <c r="S69" s="41"/>
      <c r="T69" s="138"/>
      <c r="W69"/>
    </row>
    <row r="70" spans="1:23" ht="30.6" customHeight="1">
      <c r="A70" s="45" t="str">
        <f>'S3 Maquette'!B70</f>
        <v>Pratiques collectives dirigées (orchestre, ensemble d'instruments numériques)</v>
      </c>
      <c r="B70" s="45" t="str">
        <f>'S3 Maquette'!C70</f>
        <v>ECUE</v>
      </c>
      <c r="C70" s="43">
        <f>'S3 Maquette'!F86</f>
        <v>0</v>
      </c>
      <c r="D70" s="41">
        <v>1</v>
      </c>
      <c r="E70" s="41" t="s">
        <v>302</v>
      </c>
      <c r="F70" s="41"/>
      <c r="G70" s="41" t="s">
        <v>302</v>
      </c>
      <c r="H70" s="41" t="s">
        <v>302</v>
      </c>
      <c r="I70" s="41" t="s">
        <v>302</v>
      </c>
      <c r="J70" s="41"/>
      <c r="K70" s="41" t="s">
        <v>8</v>
      </c>
      <c r="L70" s="41"/>
      <c r="M70" s="41">
        <v>2</v>
      </c>
      <c r="N70" s="41"/>
      <c r="O70" s="41"/>
      <c r="P70" s="41" t="s">
        <v>303</v>
      </c>
      <c r="Q70" s="41"/>
      <c r="R70" s="41"/>
      <c r="S70" s="41"/>
      <c r="T70" s="138"/>
      <c r="W70"/>
    </row>
    <row r="71" spans="1:23" ht="30.6" customHeight="1">
      <c r="A71" s="45" t="str">
        <f>'S3 Maquette'!B71</f>
        <v>ECUE au choix</v>
      </c>
      <c r="B71" s="45" t="str">
        <f>'S3 Maquette'!C71</f>
        <v>ECUE</v>
      </c>
      <c r="C71" s="43">
        <f>'S3 Maquette'!F87</f>
        <v>0</v>
      </c>
      <c r="D71" s="41">
        <v>1</v>
      </c>
      <c r="E71" s="41" t="s">
        <v>302</v>
      </c>
      <c r="F71" s="41"/>
      <c r="G71" s="41" t="s">
        <v>302</v>
      </c>
      <c r="H71" s="41" t="s">
        <v>302</v>
      </c>
      <c r="I71" s="41" t="s">
        <v>302</v>
      </c>
      <c r="J71" s="41"/>
      <c r="K71" s="41" t="s">
        <v>8</v>
      </c>
      <c r="L71" s="41"/>
      <c r="M71" s="41">
        <v>2</v>
      </c>
      <c r="N71" s="41"/>
      <c r="O71" s="41"/>
      <c r="P71" s="41" t="s">
        <v>303</v>
      </c>
      <c r="Q71" s="41"/>
      <c r="R71" s="41"/>
      <c r="S71" s="41"/>
      <c r="T71" s="138"/>
      <c r="W71"/>
    </row>
    <row r="72" spans="1:23" ht="30.6" customHeight="1">
      <c r="A72" s="45" t="str">
        <f>'S3 Maquette'!B72</f>
        <v xml:space="preserve">1 ECUE au choix : </v>
      </c>
      <c r="B72" s="45" t="str">
        <f>'S3 Maquette'!C72</f>
        <v>OPTION</v>
      </c>
      <c r="C72" s="43">
        <f>'S3 Maquette'!F88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138"/>
      <c r="W72"/>
    </row>
    <row r="73" spans="1:23" ht="30.6" customHeight="1">
      <c r="A73" s="45" t="str">
        <f>'S3 Maquette'!B73</f>
        <v>Initiation aux techniques du son</v>
      </c>
      <c r="B73" s="45" t="str">
        <f>'S3 Maquette'!C73</f>
        <v>ECUE</v>
      </c>
      <c r="C73" s="43">
        <f>'S3 Maquette'!F89</f>
        <v>0</v>
      </c>
      <c r="D73" s="41">
        <v>1</v>
      </c>
      <c r="E73" s="41" t="s">
        <v>302</v>
      </c>
      <c r="F73" s="41"/>
      <c r="G73" s="41" t="s">
        <v>302</v>
      </c>
      <c r="H73" s="41" t="s">
        <v>302</v>
      </c>
      <c r="I73" s="41" t="s">
        <v>302</v>
      </c>
      <c r="J73" s="41"/>
      <c r="K73" s="41" t="s">
        <v>8</v>
      </c>
      <c r="L73" s="41"/>
      <c r="M73" s="41">
        <v>2</v>
      </c>
      <c r="N73" s="41"/>
      <c r="O73" s="41"/>
      <c r="P73" s="41" t="s">
        <v>303</v>
      </c>
      <c r="Q73" s="41"/>
      <c r="R73" s="41"/>
      <c r="S73" s="41"/>
      <c r="T73" s="138"/>
      <c r="W73"/>
    </row>
    <row r="74" spans="1:23" ht="30.6" customHeight="1">
      <c r="A74" s="45" t="str">
        <f>'S3 Maquette'!B74</f>
        <v xml:space="preserve">Découverte du répertoire et accompagnement </v>
      </c>
      <c r="B74" s="45" t="str">
        <f>'S3 Maquette'!C74</f>
        <v>ECUE</v>
      </c>
      <c r="C74" s="43">
        <f>'S3 Maquette'!F90</f>
        <v>0</v>
      </c>
      <c r="D74" s="41">
        <v>1</v>
      </c>
      <c r="E74" s="41" t="s">
        <v>302</v>
      </c>
      <c r="F74" s="41"/>
      <c r="G74" s="41" t="s">
        <v>302</v>
      </c>
      <c r="H74" s="41" t="s">
        <v>302</v>
      </c>
      <c r="I74" s="41" t="s">
        <v>302</v>
      </c>
      <c r="J74" s="41"/>
      <c r="K74" s="41" t="s">
        <v>8</v>
      </c>
      <c r="L74" s="41"/>
      <c r="M74" s="41">
        <v>2</v>
      </c>
      <c r="N74" s="41"/>
      <c r="O74" s="41"/>
      <c r="P74" s="41" t="s">
        <v>303</v>
      </c>
      <c r="Q74" s="41"/>
      <c r="R74" s="41"/>
      <c r="S74" s="41"/>
      <c r="T74" s="138"/>
      <c r="W74"/>
    </row>
    <row r="75" spans="1:23" ht="30.6" customHeight="1">
      <c r="A75" s="45">
        <f>'S3 Maquette'!B75</f>
        <v>0</v>
      </c>
      <c r="B75" s="45">
        <f>'S3 Maquette'!C75</f>
        <v>0</v>
      </c>
      <c r="C75" s="43">
        <f>'S3 Maquette'!F91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138"/>
      <c r="W75"/>
    </row>
    <row r="76" spans="1:23" ht="30.6" customHeight="1">
      <c r="A76" s="45">
        <f>'S3 Maquette'!B76</f>
        <v>0</v>
      </c>
      <c r="B76" s="45">
        <f>'S3 Maquette'!C76</f>
        <v>0</v>
      </c>
      <c r="C76" s="43">
        <f>'S3 Maquette'!F92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138"/>
      <c r="W76"/>
    </row>
    <row r="77" spans="1:23" ht="30.6" customHeight="1">
      <c r="A77" s="45" t="str">
        <f>'S3 Maquette'!B77</f>
        <v>UE 4 Histoire et analyses musicales</v>
      </c>
      <c r="B77" s="45" t="str">
        <f>'S3 Maquette'!C77</f>
        <v>UE</v>
      </c>
      <c r="C77" s="43">
        <f>'S3 Maquette'!F93</f>
        <v>0</v>
      </c>
      <c r="D77" s="41">
        <v>1</v>
      </c>
      <c r="E77" s="41" t="s">
        <v>302</v>
      </c>
      <c r="F77" s="41"/>
      <c r="G77" s="41" t="s">
        <v>302</v>
      </c>
      <c r="H77" s="41" t="s">
        <v>302</v>
      </c>
      <c r="I77" s="41" t="s">
        <v>302</v>
      </c>
      <c r="J77" s="41"/>
      <c r="K77" s="41" t="s">
        <v>8</v>
      </c>
      <c r="L77" s="41"/>
      <c r="M77" s="69">
        <v>4</v>
      </c>
      <c r="N77" s="69"/>
      <c r="O77" s="69"/>
      <c r="P77" s="69" t="s">
        <v>303</v>
      </c>
      <c r="Q77" s="69"/>
      <c r="R77" s="69"/>
      <c r="S77" s="133" t="s">
        <v>306</v>
      </c>
      <c r="T77" s="139" t="s">
        <v>312</v>
      </c>
      <c r="W77"/>
    </row>
    <row r="78" spans="1:23" ht="30.6" customHeight="1">
      <c r="A78" s="45" t="str">
        <f>'S3 Maquette'!B78</f>
        <v>Histoire de la musique 3</v>
      </c>
      <c r="B78" s="45" t="str">
        <f>'S3 Maquette'!C78</f>
        <v>ECUE</v>
      </c>
      <c r="C78" s="43">
        <f>'S3 Maquette'!F94</f>
        <v>0</v>
      </c>
      <c r="D78" s="41">
        <v>1</v>
      </c>
      <c r="E78" s="41" t="s">
        <v>302</v>
      </c>
      <c r="F78" s="41"/>
      <c r="G78" s="41" t="s">
        <v>302</v>
      </c>
      <c r="H78" s="41" t="s">
        <v>302</v>
      </c>
      <c r="I78" s="41" t="s">
        <v>302</v>
      </c>
      <c r="J78" s="41"/>
      <c r="K78" s="41" t="s">
        <v>8</v>
      </c>
      <c r="L78" s="41"/>
      <c r="M78" s="69">
        <v>2</v>
      </c>
      <c r="N78" s="69"/>
      <c r="O78" s="69"/>
      <c r="P78" s="69" t="s">
        <v>303</v>
      </c>
      <c r="Q78" s="69"/>
      <c r="R78" s="69"/>
      <c r="S78" s="69"/>
      <c r="T78" s="138"/>
      <c r="W78"/>
    </row>
    <row r="79" spans="1:23" ht="30.6" customHeight="1">
      <c r="A79" s="45" t="str">
        <f>'S3 Maquette'!B79</f>
        <v>Analyse musicale 1</v>
      </c>
      <c r="B79" s="45" t="str">
        <f>'S3 Maquette'!C79</f>
        <v>ECUE</v>
      </c>
      <c r="C79" s="43">
        <f>'S3 Maquette'!F95</f>
        <v>0</v>
      </c>
      <c r="D79" s="41">
        <v>1</v>
      </c>
      <c r="E79" s="41" t="s">
        <v>302</v>
      </c>
      <c r="F79" s="41"/>
      <c r="G79" s="41" t="s">
        <v>302</v>
      </c>
      <c r="H79" s="41" t="s">
        <v>302</v>
      </c>
      <c r="I79" s="41" t="s">
        <v>302</v>
      </c>
      <c r="J79" s="41"/>
      <c r="K79" s="41" t="s">
        <v>8</v>
      </c>
      <c r="L79" s="41"/>
      <c r="M79" s="69">
        <v>2</v>
      </c>
      <c r="N79" s="69"/>
      <c r="O79" s="69"/>
      <c r="P79" s="69" t="s">
        <v>303</v>
      </c>
      <c r="Q79" s="69"/>
      <c r="R79" s="69"/>
      <c r="S79" s="69"/>
      <c r="T79" s="138"/>
      <c r="W79"/>
    </row>
    <row r="80" spans="1:23" ht="30.6" customHeight="1">
      <c r="A80" s="45">
        <f>'S3 Maquette'!B80</f>
        <v>0</v>
      </c>
      <c r="B80" s="45">
        <f>'S3 Maquette'!C80</f>
        <v>0</v>
      </c>
      <c r="C80" s="43">
        <f>'S3 Maquette'!F96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138"/>
      <c r="W80"/>
    </row>
    <row r="81" spans="1:23" ht="30.6" customHeight="1">
      <c r="A81" s="45">
        <f>'S3 Maquette'!B81</f>
        <v>0</v>
      </c>
      <c r="B81" s="45">
        <f>'S3 Maquette'!C81</f>
        <v>0</v>
      </c>
      <c r="C81" s="43">
        <f>'S3 Maquette'!F97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138"/>
      <c r="W81"/>
    </row>
    <row r="82" spans="1:23" ht="30.6" customHeight="1">
      <c r="A82" s="45">
        <f>'S3 Maquette'!B82</f>
        <v>0</v>
      </c>
      <c r="B82" s="45">
        <f>'S3 Maquette'!C82</f>
        <v>0</v>
      </c>
      <c r="C82" s="43">
        <f>'S3 Maquette'!F98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138"/>
      <c r="W82"/>
    </row>
    <row r="83" spans="1:23" ht="30.6" customHeight="1">
      <c r="A83" s="45">
        <f>'S3 Maquette'!B83</f>
        <v>0</v>
      </c>
      <c r="B83" s="45">
        <f>'S3 Maquette'!C83</f>
        <v>0</v>
      </c>
      <c r="C83" s="43">
        <f>'S3 Maquette'!F99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138"/>
      <c r="W83"/>
    </row>
    <row r="84" spans="1:23" ht="30.6" customHeight="1">
      <c r="A84" s="45">
        <f>'S3 Maquette'!B84</f>
        <v>0</v>
      </c>
      <c r="B84" s="45">
        <f>'S3 Maquette'!C84</f>
        <v>0</v>
      </c>
      <c r="C84" s="43">
        <f>'S3 Maquette'!F100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138"/>
      <c r="W84"/>
    </row>
    <row r="85" spans="1:23" ht="30.6" customHeight="1">
      <c r="A85" s="45">
        <f>'S3 Maquette'!B85</f>
        <v>0</v>
      </c>
      <c r="B85" s="45">
        <f>'S3 Maquette'!C85</f>
        <v>0</v>
      </c>
      <c r="C85" s="43">
        <f>'S3 Maquette'!F101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138"/>
      <c r="W85"/>
    </row>
    <row r="86" spans="1:23" ht="30.6" customHeight="1">
      <c r="A86" s="45">
        <f>'S3 Maquette'!B86</f>
        <v>0</v>
      </c>
      <c r="B86" s="45">
        <f>'S3 Maquette'!C86</f>
        <v>0</v>
      </c>
      <c r="C86" s="43">
        <f>'S3 Maquette'!F102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138"/>
      <c r="W86"/>
    </row>
    <row r="87" spans="1:23" ht="30.6" customHeight="1">
      <c r="A87" s="45">
        <f>'S3 Maquette'!B87</f>
        <v>0</v>
      </c>
      <c r="B87" s="45">
        <f>'S3 Maquette'!C87</f>
        <v>0</v>
      </c>
      <c r="C87" s="43">
        <f>'S3 Maquette'!F103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138"/>
      <c r="W87"/>
    </row>
    <row r="88" spans="1:23" ht="30.6" customHeight="1">
      <c r="A88" s="45">
        <f>'S3 Maquette'!B88</f>
        <v>0</v>
      </c>
      <c r="B88" s="45">
        <f>'S3 Maquette'!C88</f>
        <v>0</v>
      </c>
      <c r="C88" s="43">
        <f>'S3 Maquette'!F104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138"/>
      <c r="W88"/>
    </row>
    <row r="89" spans="1:23" ht="30.6" customHeight="1">
      <c r="A89" s="45">
        <f>'S3 Maquette'!B89</f>
        <v>0</v>
      </c>
      <c r="B89" s="45">
        <f>'S3 Maquette'!C89</f>
        <v>0</v>
      </c>
      <c r="C89" s="43">
        <f>'S3 Maquette'!F105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138"/>
      <c r="W89"/>
    </row>
    <row r="90" spans="1:23" ht="30.6" customHeight="1">
      <c r="A90" s="45">
        <f>'S3 Maquette'!B90</f>
        <v>0</v>
      </c>
      <c r="B90" s="45">
        <f>'S3 Maquette'!C90</f>
        <v>0</v>
      </c>
      <c r="C90" s="43">
        <f>'S3 Maquette'!F106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138"/>
      <c r="W90"/>
    </row>
    <row r="91" spans="1:23" ht="30.6" customHeight="1">
      <c r="A91" s="45">
        <f>'S3 Maquette'!B91</f>
        <v>0</v>
      </c>
      <c r="B91" s="45">
        <f>'S3 Maquette'!C91</f>
        <v>0</v>
      </c>
      <c r="C91" s="43">
        <f>'S3 Maquette'!F107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138"/>
      <c r="W91"/>
    </row>
    <row r="92" spans="1:23" ht="30.6" customHeight="1">
      <c r="A92" s="45">
        <f>'S3 Maquette'!B92</f>
        <v>0</v>
      </c>
      <c r="B92" s="45">
        <f>'S3 Maquette'!C92</f>
        <v>0</v>
      </c>
      <c r="C92" s="43">
        <f>'S3 Maquette'!F108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138"/>
      <c r="W92"/>
    </row>
    <row r="93" spans="1:23" ht="30.6" customHeight="1">
      <c r="A93" s="45">
        <f>'S3 Maquette'!B93</f>
        <v>0</v>
      </c>
      <c r="B93" s="45">
        <f>'S3 Maquette'!C93</f>
        <v>0</v>
      </c>
      <c r="C93" s="43">
        <f>'S3 Maquette'!F109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138"/>
      <c r="W93"/>
    </row>
    <row r="94" spans="1:23" ht="30.6" customHeight="1">
      <c r="A94" s="45">
        <f>'S3 Maquette'!B94</f>
        <v>0</v>
      </c>
      <c r="B94" s="45">
        <f>'S3 Maquette'!C94</f>
        <v>0</v>
      </c>
      <c r="C94" s="43">
        <f>'S3 Maquette'!F110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138"/>
      <c r="W94"/>
    </row>
    <row r="95" spans="1:23" ht="30.6" customHeight="1">
      <c r="A95" s="45">
        <f>'S3 Maquette'!B95</f>
        <v>0</v>
      </c>
      <c r="B95" s="45">
        <f>'S3 Maquette'!C95</f>
        <v>0</v>
      </c>
      <c r="C95" s="43">
        <f>'S3 Maquette'!F111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138"/>
      <c r="W95"/>
    </row>
    <row r="96" spans="1:23" ht="30.6" customHeight="1">
      <c r="A96" s="45">
        <f>'S3 Maquette'!B96</f>
        <v>0</v>
      </c>
      <c r="B96" s="45">
        <f>'S3 Maquette'!C96</f>
        <v>0</v>
      </c>
      <c r="C96" s="43">
        <f>'S3 Maquette'!F112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138"/>
      <c r="W96"/>
    </row>
    <row r="97" spans="1:23" ht="30.6" customHeight="1">
      <c r="A97" s="45">
        <f>'S3 Maquette'!B97</f>
        <v>0</v>
      </c>
      <c r="B97" s="45">
        <f>'S3 Maquette'!C97</f>
        <v>0</v>
      </c>
      <c r="C97" s="43">
        <f>'S3 Maquette'!F113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138"/>
      <c r="W97"/>
    </row>
    <row r="98" spans="1:23" ht="30.6" customHeight="1">
      <c r="A98" s="45">
        <f>'S3 Maquette'!B98</f>
        <v>0</v>
      </c>
      <c r="B98" s="45">
        <f>'S3 Maquette'!C98</f>
        <v>0</v>
      </c>
      <c r="C98" s="43">
        <f>'S3 Maquette'!F114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138"/>
      <c r="W98"/>
    </row>
    <row r="99" spans="1:23" ht="30.6" customHeight="1">
      <c r="A99" s="45">
        <f>'S3 Maquette'!B115</f>
        <v>0</v>
      </c>
      <c r="B99" s="45">
        <f>'S3 Maquette'!C115</f>
        <v>0</v>
      </c>
      <c r="C99" s="43">
        <f>'S3 Maquette'!F115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138"/>
      <c r="W99"/>
    </row>
    <row r="100" spans="1:23" ht="30.6" customHeight="1">
      <c r="A100" s="45">
        <f>'S3 Maquette'!B116</f>
        <v>0</v>
      </c>
      <c r="B100" s="45">
        <f>'S3 Maquette'!C116</f>
        <v>0</v>
      </c>
      <c r="C100" s="43">
        <f>'S3 Maquette'!F116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138"/>
      <c r="W100"/>
    </row>
    <row r="101" spans="1:23" ht="30.6" customHeight="1">
      <c r="A101" s="45">
        <f>'S3 Maquette'!B117</f>
        <v>0</v>
      </c>
      <c r="B101" s="45">
        <f>'S3 Maquette'!C117</f>
        <v>0</v>
      </c>
      <c r="C101" s="43">
        <f>'S3 Maquette'!F117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138"/>
      <c r="W101"/>
    </row>
    <row r="102" spans="1:23" ht="30.6" customHeight="1">
      <c r="A102" s="45">
        <f>'S3 Maquette'!B118</f>
        <v>0</v>
      </c>
      <c r="B102" s="45">
        <f>'S3 Maquette'!C118</f>
        <v>0</v>
      </c>
      <c r="C102" s="43">
        <f>'S3 Maquette'!F118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138"/>
      <c r="W102"/>
    </row>
    <row r="103" spans="1:23" ht="30.6" customHeight="1">
      <c r="A103" s="45">
        <f>'S3 Maquette'!B119</f>
        <v>0</v>
      </c>
      <c r="B103" s="45">
        <f>'S3 Maquette'!C119</f>
        <v>0</v>
      </c>
      <c r="C103" s="43">
        <f>'S3 Maquette'!F119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138"/>
      <c r="W103"/>
    </row>
    <row r="104" spans="1:23" ht="30.6" customHeight="1">
      <c r="A104" s="45">
        <f>'S3 Maquette'!B120</f>
        <v>0</v>
      </c>
      <c r="B104" s="45">
        <f>'S3 Maquette'!C120</f>
        <v>0</v>
      </c>
      <c r="C104" s="43">
        <f>'S3 Maquette'!F120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138"/>
      <c r="W104"/>
    </row>
    <row r="105" spans="1:23" ht="30.6" customHeight="1">
      <c r="A105" s="45">
        <f>'S3 Maquette'!B121</f>
        <v>0</v>
      </c>
      <c r="B105" s="45">
        <f>'S3 Maquette'!C121</f>
        <v>0</v>
      </c>
      <c r="C105" s="43">
        <f>'S3 Maquette'!F121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138"/>
      <c r="W105"/>
    </row>
    <row r="106" spans="1:23" ht="30.6" customHeight="1">
      <c r="A106" s="45">
        <f>'S3 Maquette'!B122</f>
        <v>0</v>
      </c>
      <c r="B106" s="45">
        <f>'S3 Maquette'!C122</f>
        <v>0</v>
      </c>
      <c r="C106" s="43">
        <f>'S3 Maquette'!F122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138"/>
      <c r="W106"/>
    </row>
    <row r="107" spans="1:23" ht="30.6" customHeight="1">
      <c r="A107" s="45">
        <f>'S3 Maquette'!B123</f>
        <v>0</v>
      </c>
      <c r="B107" s="45">
        <f>'S3 Maquette'!C123</f>
        <v>0</v>
      </c>
      <c r="C107" s="43">
        <f>'S3 Maquette'!F123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138"/>
      <c r="W107"/>
    </row>
    <row r="108" spans="1:23" ht="30.6" customHeight="1">
      <c r="A108" s="45">
        <f>'S3 Maquette'!B124</f>
        <v>0</v>
      </c>
      <c r="B108" s="45">
        <f>'S3 Maquette'!C124</f>
        <v>0</v>
      </c>
      <c r="C108" s="43">
        <f>'S3 Maquette'!F124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138"/>
      <c r="W108"/>
    </row>
    <row r="109" spans="1:23" ht="30.6" customHeight="1">
      <c r="A109" s="45">
        <f>'S3 Maquette'!B125</f>
        <v>0</v>
      </c>
      <c r="B109" s="45">
        <f>'S3 Maquette'!C125</f>
        <v>0</v>
      </c>
      <c r="C109" s="43">
        <f>'S3 Maquette'!F125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138"/>
      <c r="W109"/>
    </row>
    <row r="110" spans="1:23" ht="30.6" customHeight="1">
      <c r="A110" s="45">
        <f>'S3 Maquette'!B126</f>
        <v>0</v>
      </c>
      <c r="B110" s="45">
        <f>'S3 Maquette'!C126</f>
        <v>0</v>
      </c>
      <c r="C110" s="43">
        <f>'S3 Maquette'!F126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138"/>
      <c r="W110"/>
    </row>
    <row r="111" spans="1:23" ht="30.6" customHeight="1">
      <c r="A111" s="45">
        <f>'S3 Maquette'!B127</f>
        <v>0</v>
      </c>
      <c r="B111" s="45">
        <f>'S3 Maquette'!C127</f>
        <v>0</v>
      </c>
      <c r="C111" s="43">
        <f>'S3 Maquette'!F127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138"/>
      <c r="W111"/>
    </row>
    <row r="112" spans="1:23" ht="30.6" customHeight="1">
      <c r="A112" s="45">
        <f>'S3 Maquette'!B128</f>
        <v>0</v>
      </c>
      <c r="B112" s="45">
        <f>'S3 Maquette'!C128</f>
        <v>0</v>
      </c>
      <c r="C112" s="43">
        <f>'S3 Maquette'!F128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138"/>
      <c r="W112"/>
    </row>
    <row r="113" spans="1:23" ht="30.6" customHeight="1">
      <c r="A113" s="45">
        <f>'S3 Maquette'!B129</f>
        <v>0</v>
      </c>
      <c r="B113" s="45">
        <f>'S3 Maquette'!C129</f>
        <v>0</v>
      </c>
      <c r="C113" s="43">
        <f>'S3 Maquette'!F129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138"/>
      <c r="W113"/>
    </row>
    <row r="114" spans="1:23" ht="30.6" customHeight="1">
      <c r="A114" s="45">
        <f>'S3 Maquette'!B130</f>
        <v>0</v>
      </c>
      <c r="B114" s="45">
        <f>'S3 Maquette'!C130</f>
        <v>0</v>
      </c>
      <c r="C114" s="43">
        <f>'S3 Maquette'!F130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138"/>
      <c r="W114"/>
    </row>
    <row r="115" spans="1:23" ht="30.6" customHeight="1">
      <c r="A115" s="45">
        <f>'S3 Maquette'!B131</f>
        <v>0</v>
      </c>
      <c r="B115" s="45">
        <f>'S3 Maquette'!C131</f>
        <v>0</v>
      </c>
      <c r="C115" s="43">
        <f>'S3 Maquette'!F131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138"/>
      <c r="W115"/>
    </row>
    <row r="116" spans="1:23" ht="30.6" customHeight="1">
      <c r="A116" s="45">
        <f>'S3 Maquette'!B132</f>
        <v>0</v>
      </c>
      <c r="B116" s="45">
        <f>'S3 Maquette'!C132</f>
        <v>0</v>
      </c>
      <c r="C116" s="43">
        <f>'S3 Maquette'!F132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138"/>
      <c r="W116"/>
    </row>
    <row r="117" spans="1:23" ht="30.6" customHeight="1">
      <c r="A117" s="45">
        <f>'S3 Maquette'!B133</f>
        <v>0</v>
      </c>
      <c r="B117" s="45">
        <f>'S3 Maquette'!C133</f>
        <v>0</v>
      </c>
      <c r="C117" s="43">
        <f>'S3 Maquette'!F133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138"/>
      <c r="W117"/>
    </row>
    <row r="118" spans="1:23" ht="30.6" customHeight="1">
      <c r="A118" s="45">
        <f>'S3 Maquette'!B134</f>
        <v>0</v>
      </c>
      <c r="B118" s="45">
        <f>'S3 Maquette'!C134</f>
        <v>0</v>
      </c>
      <c r="C118" s="43">
        <f>'S3 Maquette'!F134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138"/>
      <c r="W118"/>
    </row>
    <row r="119" spans="1:23" ht="30.6" customHeight="1">
      <c r="A119" s="45">
        <f>'S3 Maquette'!B135</f>
        <v>0</v>
      </c>
      <c r="B119" s="45">
        <f>'S3 Maquette'!C135</f>
        <v>0</v>
      </c>
      <c r="C119" s="43">
        <f>'S3 Maquette'!F135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138"/>
      <c r="W119"/>
    </row>
    <row r="120" spans="1:23" ht="30.6" customHeight="1">
      <c r="A120" s="45">
        <f>'S3 Maquette'!B136</f>
        <v>0</v>
      </c>
      <c r="B120" s="45">
        <f>'S3 Maquette'!C136</f>
        <v>0</v>
      </c>
      <c r="C120" s="43">
        <f>'S3 Maquette'!F136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138"/>
      <c r="W120"/>
    </row>
    <row r="121" spans="1:23" ht="30.6" customHeight="1">
      <c r="A121" s="45">
        <f>'S3 Maquette'!B137</f>
        <v>0</v>
      </c>
      <c r="B121" s="45">
        <f>'S3 Maquette'!C137</f>
        <v>0</v>
      </c>
      <c r="C121" s="43">
        <f>'S3 Maquette'!F137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'S3 Maquette'!B138</f>
        <v>0</v>
      </c>
      <c r="B122" s="45">
        <f>'S3 Maquette'!C138</f>
        <v>0</v>
      </c>
      <c r="C122" s="43">
        <f>'S3 Maquette'!F138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'S3 Maquette'!B139</f>
        <v>0</v>
      </c>
      <c r="B123" s="45">
        <f>'S3 Maquette'!C139</f>
        <v>0</v>
      </c>
      <c r="C123" s="43">
        <f>'S3 Maquette'!F139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'S3 Maquette'!B140</f>
        <v>0</v>
      </c>
      <c r="B124" s="45">
        <f>'S3 Maquette'!C140</f>
        <v>0</v>
      </c>
      <c r="C124" s="43">
        <f>'S3 Maquette'!F140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'S3 Maquette'!B141</f>
        <v>0</v>
      </c>
      <c r="B125" s="45">
        <f>'S3 Maquette'!C141</f>
        <v>0</v>
      </c>
      <c r="C125" s="43">
        <f>'S3 Maquette'!F141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'S3 Maquette'!B142</f>
        <v>0</v>
      </c>
      <c r="B126" s="45">
        <f>'S3 Maquette'!C142</f>
        <v>0</v>
      </c>
      <c r="C126" s="43">
        <f>'S3 Maquette'!F142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'S3 Maquette'!B143</f>
        <v>0</v>
      </c>
      <c r="B127" s="45">
        <f>'S3 Maquette'!C143</f>
        <v>0</v>
      </c>
      <c r="C127" s="43">
        <f>'S3 Maquette'!F143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'S3 Maquette'!B144</f>
        <v>0</v>
      </c>
      <c r="B128" s="45">
        <f>'S3 Maquette'!C144</f>
        <v>0</v>
      </c>
      <c r="C128" s="43">
        <f>'S3 Maquette'!F144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'S3 Maquette'!B145</f>
        <v>0</v>
      </c>
      <c r="B129" s="45">
        <f>'S3 Maquette'!C145</f>
        <v>0</v>
      </c>
      <c r="C129" s="43">
        <f>'S3 Maquette'!F145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'S3 Maquette'!B146</f>
        <v>0</v>
      </c>
      <c r="B130" s="45">
        <f>'S3 Maquette'!C146</f>
        <v>0</v>
      </c>
      <c r="C130" s="43">
        <f>'S3 Maquette'!F146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'S3 Maquette'!B147</f>
        <v>0</v>
      </c>
      <c r="B131" s="45">
        <f>'S3 Maquette'!C147</f>
        <v>0</v>
      </c>
      <c r="C131" s="43">
        <f>'S3 Maquette'!F147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'S3 Maquette'!B148</f>
        <v>0</v>
      </c>
      <c r="B132" s="45">
        <f>'S3 Maquette'!C148</f>
        <v>0</v>
      </c>
      <c r="C132" s="43">
        <f>'S3 Maquette'!F148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'S3 Maquette'!B149</f>
        <v>0</v>
      </c>
      <c r="B133" s="45">
        <f>'S3 Maquette'!C149</f>
        <v>0</v>
      </c>
      <c r="C133" s="43">
        <f>'S3 Maquette'!F149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'S3 Maquette'!B150</f>
        <v>0</v>
      </c>
      <c r="B134" s="45">
        <f>'S3 Maquette'!C150</f>
        <v>0</v>
      </c>
      <c r="C134" s="43">
        <f>'S3 Maquette'!F150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'S3 Maquette'!B151</f>
        <v>0</v>
      </c>
      <c r="B135" s="45">
        <f>'S3 Maquette'!C151</f>
        <v>0</v>
      </c>
      <c r="C135" s="43">
        <f>'S3 Maquette'!F151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'S3 Maquette'!B152</f>
        <v>0</v>
      </c>
      <c r="B136" s="45">
        <f>'S3 Maquette'!C152</f>
        <v>0</v>
      </c>
      <c r="C136" s="43">
        <f>'S3 Maquette'!F152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'S3 Maquette'!B153</f>
        <v>0</v>
      </c>
      <c r="B137" s="45">
        <f>'S3 Maquette'!C153</f>
        <v>0</v>
      </c>
      <c r="C137" s="43">
        <f>'S3 Maquette'!F153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'S3 Maquette'!B154</f>
        <v>0</v>
      </c>
      <c r="B138" s="45">
        <f>'S3 Maquette'!C154</f>
        <v>0</v>
      </c>
      <c r="C138" s="43">
        <f>'S3 Maquette'!F154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'S3 Maquette'!B155</f>
        <v>0</v>
      </c>
      <c r="B139" s="45">
        <f>'S3 Maquette'!C155</f>
        <v>0</v>
      </c>
      <c r="C139" s="43">
        <f>'S3 Maquette'!F155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'S3 Maquette'!B156</f>
        <v>0</v>
      </c>
      <c r="B140" s="45">
        <f>'S3 Maquette'!C156</f>
        <v>0</v>
      </c>
      <c r="C140" s="43">
        <f>'S3 Maquette'!F156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'S3 Maquette'!B157</f>
        <v>0</v>
      </c>
      <c r="B141" s="45">
        <f>'S3 Maquette'!C157</f>
        <v>0</v>
      </c>
      <c r="C141" s="43">
        <f>'S3 Maquette'!F157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'S3 Maquette'!B158</f>
        <v>0</v>
      </c>
      <c r="B142" s="45">
        <f>'S3 Maquette'!C158</f>
        <v>0</v>
      </c>
      <c r="C142" s="43">
        <f>'S3 Maquette'!F158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'S3 Maquette'!B159</f>
        <v>0</v>
      </c>
      <c r="B143" s="45">
        <f>'S3 Maquette'!C159</f>
        <v>0</v>
      </c>
      <c r="C143" s="43">
        <f>'S3 Maquette'!F159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'S3 Maquette'!B160</f>
        <v>0</v>
      </c>
      <c r="B144" s="45">
        <f>'S3 Maquette'!C160</f>
        <v>0</v>
      </c>
      <c r="C144" s="43">
        <f>'S3 Maquette'!F160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'S3 Maquette'!B161</f>
        <v>0</v>
      </c>
      <c r="B145" s="45">
        <f>'S3 Maquette'!C161</f>
        <v>0</v>
      </c>
      <c r="C145" s="43">
        <f>'S3 Maquette'!F161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'S3 Maquette'!B162</f>
        <v>0</v>
      </c>
      <c r="B146" s="45">
        <f>'S3 Maquette'!C162</f>
        <v>0</v>
      </c>
      <c r="C146" s="43">
        <f>'S3 Maquette'!F162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'S3 Maquette'!B163</f>
        <v>0</v>
      </c>
      <c r="B147" s="45">
        <f>'S3 Maquette'!C163</f>
        <v>0</v>
      </c>
      <c r="C147" s="43">
        <f>'S3 Maquette'!F163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'S3 Maquette'!B164</f>
        <v>0</v>
      </c>
      <c r="B148" s="45">
        <f>'S3 Maquette'!C164</f>
        <v>0</v>
      </c>
      <c r="C148" s="43">
        <f>'S3 Maquette'!F164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'S3 Maquette'!B165</f>
        <v>0</v>
      </c>
      <c r="B149" s="45">
        <f>'S3 Maquette'!C165</f>
        <v>0</v>
      </c>
      <c r="C149" s="43">
        <f>'S3 Maquette'!F165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'S3 Maquette'!B166</f>
        <v>0</v>
      </c>
      <c r="B150" s="45">
        <f>'S3 Maquette'!C166</f>
        <v>0</v>
      </c>
      <c r="C150" s="43">
        <f>'S3 Maquette'!F166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'S3 Maquette'!B167</f>
        <v>0</v>
      </c>
      <c r="B151" s="45">
        <f>'S3 Maquette'!C167</f>
        <v>0</v>
      </c>
      <c r="C151" s="43">
        <f>'S3 Maquette'!F167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'S3 Maquette'!B168</f>
        <v>0</v>
      </c>
      <c r="B152" s="45">
        <f>'S3 Maquette'!C168</f>
        <v>0</v>
      </c>
      <c r="C152" s="43">
        <f>'S3 Maquette'!F168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'S3 Maquette'!B169</f>
        <v>0</v>
      </c>
      <c r="B153" s="45">
        <f>'S3 Maquette'!C169</f>
        <v>0</v>
      </c>
      <c r="C153" s="43">
        <f>'S3 Maquette'!F169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'S3 Maquette'!B170</f>
        <v>0</v>
      </c>
      <c r="B154" s="45">
        <f>'S3 Maquette'!C170</f>
        <v>0</v>
      </c>
      <c r="C154" s="43">
        <f>'S3 Maquette'!F170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'S3 Maquette'!B171</f>
        <v>0</v>
      </c>
      <c r="B155" s="45">
        <f>'S3 Maquette'!C171</f>
        <v>0</v>
      </c>
      <c r="C155" s="43">
        <f>'S3 Maquette'!F171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'S3 Maquette'!B172</f>
        <v>0</v>
      </c>
      <c r="B156" s="45">
        <f>'S3 Maquette'!C172</f>
        <v>0</v>
      </c>
      <c r="C156" s="43">
        <f>'S3 Maquette'!F172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'S3 Maquette'!B173</f>
        <v>0</v>
      </c>
      <c r="B157" s="45">
        <f>'S3 Maquette'!C173</f>
        <v>0</v>
      </c>
      <c r="C157" s="43">
        <f>'S3 Maquette'!F173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'S3 Maquette'!B174</f>
        <v>0</v>
      </c>
      <c r="B158" s="45">
        <f>'S3 Maquette'!C174</f>
        <v>0</v>
      </c>
      <c r="C158" s="43">
        <f>'S3 Maquette'!F174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'S3 Maquette'!B175</f>
        <v>0</v>
      </c>
      <c r="B159" s="45">
        <f>'S3 Maquette'!C175</f>
        <v>0</v>
      </c>
      <c r="C159" s="43">
        <f>'S3 Maquette'!F175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'S3 Maquette'!B176</f>
        <v>0</v>
      </c>
      <c r="B160" s="45">
        <f>'S3 Maquette'!C176</f>
        <v>0</v>
      </c>
      <c r="C160" s="43">
        <f>'S3 Maquette'!F176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'S3 Maquette'!B177</f>
        <v>0</v>
      </c>
      <c r="B161" s="45">
        <f>'S3 Maquette'!C177</f>
        <v>0</v>
      </c>
      <c r="C161" s="43">
        <f>'S3 Maquette'!F177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'S3 Maquette'!B178</f>
        <v>0</v>
      </c>
      <c r="B162" s="45">
        <f>'S3 Maquette'!C178</f>
        <v>0</v>
      </c>
      <c r="C162" s="43">
        <f>'S3 Maquette'!F178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'S3 Maquette'!B179</f>
        <v>0</v>
      </c>
      <c r="B163" s="45">
        <f>'S3 Maquette'!C179</f>
        <v>0</v>
      </c>
      <c r="C163" s="43">
        <f>'S3 Maquette'!F179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'S3 Maquette'!B180</f>
        <v>0</v>
      </c>
      <c r="B164" s="45">
        <f>'S3 Maquette'!C180</f>
        <v>0</v>
      </c>
      <c r="C164" s="43">
        <f>'S3 Maquette'!F180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'S3 Maquette'!B181</f>
        <v>0</v>
      </c>
      <c r="B165" s="45">
        <f>'S3 Maquette'!C181</f>
        <v>0</v>
      </c>
      <c r="C165" s="43">
        <f>'S3 Maquette'!F181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'S3 Maquette'!B182</f>
        <v>0</v>
      </c>
      <c r="B166" s="45">
        <f>'S3 Maquette'!C182</f>
        <v>0</v>
      </c>
      <c r="C166" s="43">
        <f>'S3 Maquette'!F182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'S3 Maquette'!B183</f>
        <v>0</v>
      </c>
      <c r="B167" s="45">
        <f>'S3 Maquette'!C183</f>
        <v>0</v>
      </c>
      <c r="C167" s="43">
        <f>'S3 Maquette'!F183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'S3 Maquette'!B184</f>
        <v>0</v>
      </c>
      <c r="B168" s="45">
        <f>'S3 Maquette'!C184</f>
        <v>0</v>
      </c>
      <c r="C168" s="43">
        <f>'S3 Maquette'!F184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'S3 Maquette'!B185</f>
        <v>0</v>
      </c>
      <c r="B169" s="45">
        <f>'S3 Maquette'!C185</f>
        <v>0</v>
      </c>
      <c r="C169" s="43">
        <f>'S3 Maquette'!F185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'S3 Maquette'!B186</f>
        <v>0</v>
      </c>
      <c r="B170" s="45">
        <f>'S3 Maquette'!C186</f>
        <v>0</v>
      </c>
      <c r="C170" s="43">
        <f>'S3 Maquette'!F186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'S3 Maquette'!B187</f>
        <v>0</v>
      </c>
      <c r="B171" s="45">
        <f>'S3 Maquette'!C187</f>
        <v>0</v>
      </c>
      <c r="C171" s="43">
        <f>'S3 Maquette'!F187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'S3 Maquette'!B188</f>
        <v>0</v>
      </c>
      <c r="B172" s="45">
        <f>'S3 Maquette'!C188</f>
        <v>0</v>
      </c>
      <c r="C172" s="43">
        <f>'S3 Maquette'!F188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'S3 Maquette'!B189</f>
        <v>0</v>
      </c>
      <c r="B173" s="45">
        <f>'S3 Maquette'!C189</f>
        <v>0</v>
      </c>
      <c r="C173" s="43">
        <f>'S3 Maquette'!F189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'S3 Maquette'!B190</f>
        <v>0</v>
      </c>
      <c r="B174" s="45">
        <f>'S3 Maquette'!C190</f>
        <v>0</v>
      </c>
      <c r="C174" s="43">
        <f>'S3 Maquette'!F190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'S3 Maquette'!B191</f>
        <v>0</v>
      </c>
      <c r="B175" s="45">
        <f>'S3 Maquette'!C191</f>
        <v>0</v>
      </c>
      <c r="C175" s="43">
        <f>'S3 Maquette'!F191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'S3 Maquette'!B192</f>
        <v>0</v>
      </c>
      <c r="B176" s="45">
        <f>'S3 Maquette'!C192</f>
        <v>0</v>
      </c>
      <c r="C176" s="43">
        <f>'S3 Maquette'!F192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'S3 Maquette'!B193</f>
        <v>0</v>
      </c>
      <c r="B177" s="45">
        <f>'S3 Maquette'!C193</f>
        <v>0</v>
      </c>
      <c r="C177" s="43">
        <f>'S3 Maquette'!F193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'S3 Maquette'!B194</f>
        <v>0</v>
      </c>
      <c r="B178" s="45">
        <f>'S3 Maquette'!C194</f>
        <v>0</v>
      </c>
      <c r="C178" s="43">
        <f>'S3 Maquette'!F194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'S3 Maquette'!B195</f>
        <v>0</v>
      </c>
      <c r="B179" s="45">
        <f>'S3 Maquette'!C195</f>
        <v>0</v>
      </c>
      <c r="C179" s="43">
        <f>'S3 Maquette'!F195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'S3 Maquette'!B196</f>
        <v>0</v>
      </c>
      <c r="B180" s="45">
        <f>'S3 Maquette'!C196</f>
        <v>0</v>
      </c>
      <c r="C180" s="43">
        <f>'S3 Maquette'!F196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'S3 Maquette'!B197</f>
        <v>0</v>
      </c>
      <c r="B181" s="45">
        <f>'S3 Maquette'!C197</f>
        <v>0</v>
      </c>
      <c r="C181" s="43">
        <f>'S3 Maquette'!F197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'S3 Maquette'!B198</f>
        <v>0</v>
      </c>
      <c r="B182" s="45">
        <f>'S3 Maquette'!C198</f>
        <v>0</v>
      </c>
      <c r="C182" s="43">
        <f>'S3 Maquette'!F198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'S3 Maquette'!B199</f>
        <v>0</v>
      </c>
      <c r="B183" s="45">
        <f>'S3 Maquette'!C199</f>
        <v>0</v>
      </c>
      <c r="C183" s="43">
        <f>'S3 Maquette'!F199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'S3 Maquette'!B200</f>
        <v>0</v>
      </c>
      <c r="B184" s="45">
        <f>'S3 Maquette'!C200</f>
        <v>0</v>
      </c>
      <c r="C184" s="43">
        <f>'S3 Maquette'!F200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'S3 Maquette'!B201</f>
        <v>0</v>
      </c>
      <c r="B185" s="45">
        <f>'S3 Maquette'!C201</f>
        <v>0</v>
      </c>
      <c r="C185" s="43">
        <f>'S3 Maquette'!F201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'S3 Maquette'!B202</f>
        <v>0</v>
      </c>
      <c r="B186" s="45">
        <f>'S3 Maquette'!C202</f>
        <v>0</v>
      </c>
      <c r="C186" s="43">
        <f>'S3 Maquette'!F202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'S3 Maquette'!B203</f>
        <v>0</v>
      </c>
      <c r="B187" s="45">
        <f>'S3 Maquette'!C203</f>
        <v>0</v>
      </c>
      <c r="C187" s="43">
        <f>'S3 Maquette'!F203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'S3 Maquette'!B204</f>
        <v>0</v>
      </c>
      <c r="B188" s="45">
        <f>'S3 Maquette'!C204</f>
        <v>0</v>
      </c>
      <c r="C188" s="43">
        <f>'S3 Maquette'!F204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'S3 Maquette'!B205</f>
        <v>0</v>
      </c>
      <c r="B189" s="45">
        <f>'S3 Maquette'!C205</f>
        <v>0</v>
      </c>
      <c r="C189" s="43">
        <f>'S3 Maquette'!F205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'S3 Maquette'!B206</f>
        <v>0</v>
      </c>
      <c r="B190" s="45">
        <f>'S3 Maquette'!C206</f>
        <v>0</v>
      </c>
      <c r="C190" s="43">
        <f>'S3 Maquette'!F206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'S3 Maquette'!B207</f>
        <v>0</v>
      </c>
      <c r="B191" s="45">
        <f>'S3 Maquette'!C207</f>
        <v>0</v>
      </c>
      <c r="C191" s="43">
        <f>'S3 Maquette'!F207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'S3 Maquette'!B208</f>
        <v>0</v>
      </c>
      <c r="B192" s="45">
        <f>'S3 Maquette'!C208</f>
        <v>0</v>
      </c>
      <c r="C192" s="43">
        <f>'S3 Maquette'!F208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'S3 Maquette'!B209</f>
        <v>0</v>
      </c>
      <c r="B193" s="45">
        <f>'S3 Maquette'!C209</f>
        <v>0</v>
      </c>
      <c r="C193" s="43">
        <f>'S3 Maquette'!F209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'S3 Maquette'!B210</f>
        <v>0</v>
      </c>
      <c r="B194" s="45">
        <f>'S3 Maquette'!C210</f>
        <v>0</v>
      </c>
      <c r="C194" s="43">
        <f>'S3 Maquette'!F210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'S3 Maquette'!B211</f>
        <v>0</v>
      </c>
      <c r="B195" s="45">
        <f>'S3 Maquette'!C211</f>
        <v>0</v>
      </c>
      <c r="C195" s="43">
        <f>'S3 Maquette'!F211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'S3 Maquette'!B212</f>
        <v>0</v>
      </c>
      <c r="B196" s="45">
        <f>'S3 Maquette'!C212</f>
        <v>0</v>
      </c>
      <c r="C196" s="43">
        <f>'S3 Maquette'!F212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'S3 Maquette'!B213</f>
        <v>0</v>
      </c>
      <c r="B197" s="45">
        <f>'S3 Maquette'!C213</f>
        <v>0</v>
      </c>
      <c r="C197" s="43">
        <f>'S3 Maquette'!F213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'S3 Maquette'!B214</f>
        <v>0</v>
      </c>
      <c r="B198" s="45">
        <f>'S3 Maquette'!C214</f>
        <v>0</v>
      </c>
      <c r="C198" s="43">
        <f>'S3 Maquette'!F214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'S3 Maquette'!B215</f>
        <v>0</v>
      </c>
      <c r="B199" s="45">
        <f>'S3 Maquette'!C215</f>
        <v>0</v>
      </c>
      <c r="C199" s="43">
        <f>'S3 Maquette'!F215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'S3 Maquette'!B216</f>
        <v>0</v>
      </c>
      <c r="B200" s="45">
        <f>'S3 Maquette'!C216</f>
        <v>0</v>
      </c>
      <c r="C200" s="43">
        <f>'S3 Maquette'!F216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'S3 Maquette'!B217</f>
        <v>0</v>
      </c>
      <c r="B201" s="45">
        <f>'S3 Maquette'!C217</f>
        <v>0</v>
      </c>
      <c r="C201" s="43">
        <f>'S3 Maquette'!F217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'S3 Maquette'!B218</f>
        <v>0</v>
      </c>
      <c r="B202" s="45">
        <f>'S3 Maquette'!C218</f>
        <v>0</v>
      </c>
      <c r="C202" s="43">
        <f>'S3 Maquette'!F218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'S3 Maquette'!B219</f>
        <v>0</v>
      </c>
      <c r="B203" s="45">
        <f>'S3 Maquette'!C219</f>
        <v>0</v>
      </c>
      <c r="C203" s="43">
        <f>'S3 Maquette'!F219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'S3 Maquette'!B220</f>
        <v>0</v>
      </c>
      <c r="B204" s="45">
        <f>'S3 Maquette'!C220</f>
        <v>0</v>
      </c>
      <c r="C204" s="43">
        <f>'S3 Maquette'!F220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'S3 Maquette'!B221</f>
        <v>0</v>
      </c>
      <c r="B205" s="45">
        <f>'S3 Maquette'!C221</f>
        <v>0</v>
      </c>
      <c r="C205" s="43">
        <f>'S3 Maquette'!F221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'S3 Maquette'!B222</f>
        <v>0</v>
      </c>
      <c r="B206" s="45">
        <f>'S3 Maquette'!C222</f>
        <v>0</v>
      </c>
      <c r="C206" s="43">
        <f>'S3 Maquette'!F222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'S3 Maquette'!B223</f>
        <v>0</v>
      </c>
      <c r="B207" s="45">
        <f>'S3 Maquette'!C223</f>
        <v>0</v>
      </c>
      <c r="C207" s="43">
        <f>'S3 Maquette'!F223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'S3 Maquette'!B224</f>
        <v>0</v>
      </c>
      <c r="B208" s="45">
        <f>'S3 Maquette'!C224</f>
        <v>0</v>
      </c>
      <c r="C208" s="43">
        <f>'S3 Maquette'!F224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'S3 Maquette'!B225</f>
        <v>0</v>
      </c>
      <c r="B209" s="45">
        <f>'S3 Maquette'!C225</f>
        <v>0</v>
      </c>
      <c r="C209" s="43">
        <f>'S3 Maquette'!F225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'S3 Maquette'!B226</f>
        <v>0</v>
      </c>
      <c r="B210" s="45">
        <f>'S3 Maquette'!C226</f>
        <v>0</v>
      </c>
      <c r="C210" s="43">
        <f>'S3 Maquette'!F226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'S3 Maquette'!B227</f>
        <v>0</v>
      </c>
      <c r="B211" s="45">
        <f>'S3 Maquette'!C227</f>
        <v>0</v>
      </c>
      <c r="C211" s="43">
        <f>'S3 Maquette'!F227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'S3 Maquette'!B228</f>
        <v>0</v>
      </c>
      <c r="B212" s="45">
        <f>'S3 Maquette'!C228</f>
        <v>0</v>
      </c>
      <c r="C212" s="43">
        <f>'S3 Maquette'!F228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'S3 Maquette'!B229</f>
        <v>0</v>
      </c>
      <c r="B213" s="45">
        <f>'S3 Maquette'!C229</f>
        <v>0</v>
      </c>
      <c r="C213" s="43">
        <f>'S3 Maquette'!F229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'S3 Maquette'!B230</f>
        <v>0</v>
      </c>
      <c r="B214" s="45">
        <f>'S3 Maquette'!C230</f>
        <v>0</v>
      </c>
      <c r="C214" s="43">
        <f>'S3 Maquette'!F230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'S3 Maquette'!B231</f>
        <v>0</v>
      </c>
      <c r="B215" s="45">
        <f>'S3 Maquette'!C231</f>
        <v>0</v>
      </c>
      <c r="C215" s="43">
        <f>'S3 Maquette'!F231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'S3 Maquette'!B232</f>
        <v>0</v>
      </c>
      <c r="B216" s="45">
        <f>'S3 Maquette'!C232</f>
        <v>0</v>
      </c>
      <c r="C216" s="43">
        <f>'S3 Maquette'!F232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'S3 Maquette'!B233</f>
        <v>0</v>
      </c>
      <c r="B217" s="45">
        <f>'S3 Maquette'!C233</f>
        <v>0</v>
      </c>
      <c r="C217" s="43">
        <f>'S3 Maquette'!F233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'S3 Maquette'!B234</f>
        <v>0</v>
      </c>
      <c r="B218" s="45">
        <f>'S3 Maquette'!C234</f>
        <v>0</v>
      </c>
      <c r="C218" s="43">
        <f>'S3 Maquette'!F234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'S3 Maquette'!B235</f>
        <v>0</v>
      </c>
      <c r="B219" s="45">
        <f>'S3 Maquette'!C235</f>
        <v>0</v>
      </c>
      <c r="C219" s="43">
        <f>'S3 Maquette'!F235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'S3 Maquette'!B236</f>
        <v>0</v>
      </c>
      <c r="B220" s="45">
        <f>'S3 Maquette'!C236</f>
        <v>0</v>
      </c>
      <c r="C220" s="43">
        <f>'S3 Maquette'!F236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'S3 Maquette'!B237</f>
        <v>0</v>
      </c>
      <c r="B221" s="45">
        <f>'S3 Maquette'!C237</f>
        <v>0</v>
      </c>
      <c r="C221" s="43">
        <f>'S3 Maquette'!F237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'S3 Maquette'!B238</f>
        <v>0</v>
      </c>
      <c r="B222" s="45">
        <f>'S3 Maquette'!C238</f>
        <v>0</v>
      </c>
      <c r="C222" s="43">
        <f>'S3 Maquette'!F238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'S3 Maquette'!B239</f>
        <v>0</v>
      </c>
      <c r="B223" s="45">
        <f>'S3 Maquette'!C239</f>
        <v>0</v>
      </c>
      <c r="C223" s="43">
        <f>'S3 Maquette'!F239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'S3 Maquette'!B240</f>
        <v>0</v>
      </c>
      <c r="B224" s="45">
        <f>'S3 Maquette'!C240</f>
        <v>0</v>
      </c>
      <c r="C224" s="43">
        <f>'S3 Maquette'!F240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'S3 Maquette'!B241</f>
        <v>0</v>
      </c>
      <c r="B225" s="45">
        <f>'S3 Maquette'!C241</f>
        <v>0</v>
      </c>
      <c r="C225" s="43">
        <f>'S3 Maquette'!F241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'S3 Maquette'!B242</f>
        <v>0</v>
      </c>
      <c r="B226" s="45">
        <f>'S3 Maquette'!C242</f>
        <v>0</v>
      </c>
      <c r="C226" s="43">
        <f>'S3 Maquette'!F242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'S3 Maquette'!B243</f>
        <v>0</v>
      </c>
      <c r="B227" s="45">
        <f>'S3 Maquette'!C243</f>
        <v>0</v>
      </c>
      <c r="C227" s="43">
        <f>'S3 Maquette'!F243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'S3 Maquette'!B244</f>
        <v>0</v>
      </c>
      <c r="B228" s="45">
        <f>'S3 Maquette'!C244</f>
        <v>0</v>
      </c>
      <c r="C228" s="43">
        <f>'S3 Maquette'!F244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'S3 Maquette'!B245</f>
        <v>0</v>
      </c>
      <c r="B229" s="45">
        <f>'S3 Maquette'!C245</f>
        <v>0</v>
      </c>
      <c r="C229" s="43">
        <f>'S3 Maquette'!F245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'S3 Maquette'!B246</f>
        <v>0</v>
      </c>
      <c r="B230" s="45">
        <f>'S3 Maquette'!C246</f>
        <v>0</v>
      </c>
      <c r="C230" s="43">
        <f>'S3 Maquette'!F246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'S3 Maquette'!B247</f>
        <v>0</v>
      </c>
      <c r="B231" s="45">
        <f>'S3 Maquette'!C247</f>
        <v>0</v>
      </c>
      <c r="C231" s="43">
        <f>'S3 Maquette'!F247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'S3 Maquette'!B248</f>
        <v>0</v>
      </c>
      <c r="B232" s="45">
        <f>'S3 Maquette'!C248</f>
        <v>0</v>
      </c>
      <c r="C232" s="43">
        <f>'S3 Maquette'!F248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'S3 Maquette'!B249</f>
        <v>0</v>
      </c>
      <c r="B233" s="45">
        <f>'S3 Maquette'!C249</f>
        <v>0</v>
      </c>
      <c r="C233" s="43">
        <f>'S3 Maquette'!F249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'S3 Maquette'!B250</f>
        <v>0</v>
      </c>
      <c r="B234" s="45">
        <f>'S3 Maquette'!C250</f>
        <v>0</v>
      </c>
      <c r="C234" s="43">
        <f>'S3 Maquette'!F250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'S3 Maquette'!B251</f>
        <v>0</v>
      </c>
      <c r="B235" s="45">
        <f>'S3 Maquette'!C251</f>
        <v>0</v>
      </c>
      <c r="C235" s="43">
        <f>'S3 Maquette'!F251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'S3 Maquette'!B252</f>
        <v>0</v>
      </c>
      <c r="B236" s="45">
        <f>'S3 Maquette'!C252</f>
        <v>0</v>
      </c>
      <c r="C236" s="43">
        <f>'S3 Maquette'!F252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'S3 Maquette'!B253</f>
        <v>0</v>
      </c>
      <c r="B237" s="45">
        <f>'S3 Maquette'!C253</f>
        <v>0</v>
      </c>
      <c r="C237" s="43">
        <f>'S3 Maquette'!F253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'S3 Maquette'!B254</f>
        <v>0</v>
      </c>
      <c r="B238" s="45">
        <f>'S3 Maquette'!C254</f>
        <v>0</v>
      </c>
      <c r="C238" s="43">
        <f>'S3 Maquette'!F254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'S3 Maquette'!B255</f>
        <v>0</v>
      </c>
      <c r="B239" s="45">
        <f>'S3 Maquette'!C255</f>
        <v>0</v>
      </c>
      <c r="C239" s="43">
        <f>'S3 Maquette'!F255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'S3 Maquette'!B256</f>
        <v>0</v>
      </c>
      <c r="B240" s="45">
        <f>'S3 Maquette'!C256</f>
        <v>0</v>
      </c>
      <c r="C240" s="43">
        <f>'S3 Maquette'!F256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'S3 Maquette'!B257</f>
        <v>0</v>
      </c>
      <c r="B241" s="45">
        <f>'S3 Maquette'!C257</f>
        <v>0</v>
      </c>
      <c r="C241" s="43">
        <f>'S3 Maquette'!F257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'S3 Maquette'!B258</f>
        <v>0</v>
      </c>
      <c r="B242" s="45">
        <f>'S3 Maquette'!C258</f>
        <v>0</v>
      </c>
      <c r="C242" s="43">
        <f>'S3 Maquette'!F258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'S3 Maquette'!B259</f>
        <v>0</v>
      </c>
      <c r="B243" s="45">
        <f>'S3 Maquette'!C259</f>
        <v>0</v>
      </c>
      <c r="C243" s="43">
        <f>'S3 Maquette'!F259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'S3 Maquette'!B260</f>
        <v>0</v>
      </c>
      <c r="B244" s="45">
        <f>'S3 Maquette'!C260</f>
        <v>0</v>
      </c>
      <c r="C244" s="43">
        <f>'S3 Maquette'!F260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'S3 Maquette'!B261</f>
        <v>0</v>
      </c>
      <c r="B245" s="45">
        <f>'S3 Maquette'!C261</f>
        <v>0</v>
      </c>
      <c r="C245" s="43">
        <f>'S3 Maquette'!F261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'S3 Maquette'!B262</f>
        <v>0</v>
      </c>
      <c r="B246" s="45">
        <f>'S3 Maquette'!C262</f>
        <v>0</v>
      </c>
      <c r="C246" s="43">
        <f>'S3 Maquette'!F262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'S3 Maquette'!B263</f>
        <v>0</v>
      </c>
      <c r="B247" s="45">
        <f>'S3 Maquette'!C263</f>
        <v>0</v>
      </c>
      <c r="C247" s="43">
        <f>'S3 Maquette'!F263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'S3 Maquette'!B264</f>
        <v>0</v>
      </c>
      <c r="B248" s="45">
        <f>'S3 Maquette'!C264</f>
        <v>0</v>
      </c>
      <c r="C248" s="43">
        <f>'S3 Maquette'!F264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'S3 Maquette'!B265</f>
        <v>0</v>
      </c>
      <c r="B249" s="45">
        <f>'S3 Maquette'!C265</f>
        <v>0</v>
      </c>
      <c r="C249" s="43">
        <f>'S3 Maquette'!F265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'S3 Maquette'!B266</f>
        <v>0</v>
      </c>
      <c r="B250" s="45">
        <f>'S3 Maquette'!C266</f>
        <v>0</v>
      </c>
      <c r="C250" s="43">
        <f>'S3 Maquette'!F266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'S3 Maquette'!B267</f>
        <v>0</v>
      </c>
      <c r="B251" s="45">
        <f>'S3 Maquette'!C267</f>
        <v>0</v>
      </c>
      <c r="C251" s="43">
        <f>'S3 Maquette'!F267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'S3 Maquette'!B268</f>
        <v>0</v>
      </c>
      <c r="B252" s="45">
        <f>'S3 Maquette'!C268</f>
        <v>0</v>
      </c>
      <c r="C252" s="43">
        <f>'S3 Maquette'!F268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'S3 Maquette'!B269</f>
        <v>0</v>
      </c>
      <c r="B253" s="45">
        <f>'S3 Maquette'!C269</f>
        <v>0</v>
      </c>
      <c r="C253" s="43">
        <f>'S3 Maquette'!F269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'S3 Maquette'!B270</f>
        <v>0</v>
      </c>
      <c r="B254" s="45">
        <f>'S3 Maquette'!C270</f>
        <v>0</v>
      </c>
      <c r="C254" s="43">
        <f>'S3 Maquette'!F270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'S3 Maquette'!B271</f>
        <v>0</v>
      </c>
      <c r="B255" s="45">
        <f>'S3 Maquette'!C271</f>
        <v>0</v>
      </c>
      <c r="C255" s="43">
        <f>'S3 Maquette'!F271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'S3 Maquette'!B272</f>
        <v>0</v>
      </c>
      <c r="B256" s="45">
        <f>'S3 Maquette'!C272</f>
        <v>0</v>
      </c>
      <c r="C256" s="43">
        <f>'S3 Maquette'!F272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'S3 Maquette'!B273</f>
        <v>0</v>
      </c>
      <c r="B257" s="45">
        <f>'S3 Maquette'!C273</f>
        <v>0</v>
      </c>
      <c r="C257" s="43">
        <f>'S3 Maquette'!F273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'S3 Maquette'!B274</f>
        <v>0</v>
      </c>
      <c r="B258" s="45">
        <f>'S3 Maquette'!C274</f>
        <v>0</v>
      </c>
      <c r="C258" s="43">
        <f>'S3 Maquette'!F274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'S3 Maquette'!B275</f>
        <v>0</v>
      </c>
      <c r="B259" s="45">
        <f>'S3 Maquette'!C275</f>
        <v>0</v>
      </c>
      <c r="C259" s="43">
        <f>'S3 Maquette'!F275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'S3 Maquette'!B276</f>
        <v>0</v>
      </c>
      <c r="B260" s="45">
        <f>'S3 Maquette'!C276</f>
        <v>0</v>
      </c>
      <c r="C260" s="43">
        <f>'S3 Maquette'!F276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'S3 Maquette'!B277</f>
        <v>0</v>
      </c>
      <c r="B261" s="45">
        <f>'S3 Maquette'!C277</f>
        <v>0</v>
      </c>
      <c r="C261" s="43">
        <f>'S3 Maquette'!F277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'S3 Maquette'!B278</f>
        <v>0</v>
      </c>
      <c r="B262" s="45">
        <f>'S3 Maquette'!C278</f>
        <v>0</v>
      </c>
      <c r="C262" s="43">
        <f>'S3 Maquette'!F278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'S3 Maquette'!B279</f>
        <v>0</v>
      </c>
      <c r="B263" s="45">
        <f>'S3 Maquette'!C279</f>
        <v>0</v>
      </c>
      <c r="C263" s="43">
        <f>'S3 Maquette'!F279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'S3 Maquette'!B280</f>
        <v>0</v>
      </c>
      <c r="B264" s="45">
        <f>'S3 Maquette'!C280</f>
        <v>0</v>
      </c>
      <c r="C264" s="43">
        <f>'S3 Maquette'!F280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'S3 Maquette'!B281</f>
        <v>0</v>
      </c>
      <c r="B265" s="45">
        <f>'S3 Maquette'!C281</f>
        <v>0</v>
      </c>
      <c r="C265" s="43">
        <f>'S3 Maquette'!F281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'S3 Maquette'!B282</f>
        <v>0</v>
      </c>
      <c r="B266" s="45">
        <f>'S3 Maquette'!C282</f>
        <v>0</v>
      </c>
      <c r="C266" s="43">
        <f>'S3 Maquette'!F282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'S3 Maquette'!B283</f>
        <v>0</v>
      </c>
      <c r="B267" s="45">
        <f>'S3 Maquette'!C283</f>
        <v>0</v>
      </c>
      <c r="C267" s="43">
        <f>'S3 Maquette'!F283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'S3 Maquette'!B284</f>
        <v>0</v>
      </c>
      <c r="B268" s="45">
        <f>'S3 Maquette'!C284</f>
        <v>0</v>
      </c>
      <c r="C268" s="43">
        <f>'S3 Maquette'!F284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'S3 Maquette'!B285</f>
        <v>0</v>
      </c>
      <c r="B269" s="45">
        <f>'S3 Maquette'!C285</f>
        <v>0</v>
      </c>
      <c r="C269" s="43">
        <f>'S3 Maquette'!F285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'S3 Maquette'!B286</f>
        <v>0</v>
      </c>
      <c r="B270" s="45">
        <f>'S3 Maquette'!C286</f>
        <v>0</v>
      </c>
      <c r="C270" s="43">
        <f>'S3 Maquette'!F286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'S3 Maquette'!B287</f>
        <v>0</v>
      </c>
      <c r="B271" s="45">
        <f>'S3 Maquette'!C287</f>
        <v>0</v>
      </c>
      <c r="C271" s="43">
        <f>'S3 Maquette'!F287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'S3 Maquette'!B288</f>
        <v>0</v>
      </c>
      <c r="B272" s="45">
        <f>'S3 Maquette'!C288</f>
        <v>0</v>
      </c>
      <c r="C272" s="43">
        <f>'S3 Maquette'!F288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'S3 Maquette'!B289</f>
        <v>0</v>
      </c>
      <c r="B273" s="45">
        <f>'S3 Maquette'!C289</f>
        <v>0</v>
      </c>
      <c r="C273" s="43">
        <f>'S3 Maquette'!F289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'S3 Maquette'!B290</f>
        <v>0</v>
      </c>
      <c r="B274" s="45">
        <f>'S3 Maquette'!C290</f>
        <v>0</v>
      </c>
      <c r="C274" s="43">
        <f>'S3 Maquette'!F290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'S3 Maquette'!B291</f>
        <v>0</v>
      </c>
      <c r="B275" s="45">
        <f>'S3 Maquette'!C291</f>
        <v>0</v>
      </c>
      <c r="C275" s="43">
        <f>'S3 Maquette'!F291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'S3 Maquette'!B292</f>
        <v>0</v>
      </c>
      <c r="B276" s="45">
        <f>'S3 Maquette'!C292</f>
        <v>0</v>
      </c>
      <c r="C276" s="43">
        <f>'S3 Maquette'!F292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'S3 Maquette'!B293</f>
        <v>0</v>
      </c>
      <c r="B277" s="45">
        <f>'S3 Maquette'!C293</f>
        <v>0</v>
      </c>
      <c r="C277" s="43">
        <f>'S3 Maquette'!F293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'S3 Maquette'!B294</f>
        <v>0</v>
      </c>
      <c r="B278" s="45">
        <f>'S3 Maquette'!C294</f>
        <v>0</v>
      </c>
      <c r="C278" s="43">
        <f>'S3 Maquette'!F294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'S3 Maquette'!B295</f>
        <v>0</v>
      </c>
      <c r="B279" s="45">
        <f>'S3 Maquette'!C295</f>
        <v>0</v>
      </c>
      <c r="C279" s="43">
        <f>'S3 Maquette'!F295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'S3 Maquette'!B296</f>
        <v>0</v>
      </c>
      <c r="B280" s="45">
        <f>'S3 Maquette'!C296</f>
        <v>0</v>
      </c>
      <c r="C280" s="43">
        <f>'S3 Maquette'!F296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'S3 Maquette'!B297</f>
        <v>0</v>
      </c>
      <c r="B281" s="45">
        <f>'S3 Maquette'!C297</f>
        <v>0</v>
      </c>
      <c r="C281" s="43">
        <f>'S3 Maquette'!F297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'S3 Maquette'!B298</f>
        <v>0</v>
      </c>
      <c r="B282" s="45">
        <f>'S3 Maquette'!C298</f>
        <v>0</v>
      </c>
      <c r="C282" s="43">
        <f>'S3 Maquette'!F298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'S3 Maquette'!B299</f>
        <v>0</v>
      </c>
      <c r="B283" s="45">
        <f>'S3 Maquette'!C299</f>
        <v>0</v>
      </c>
      <c r="C283" s="43">
        <f>'S3 Maquette'!F299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'S3 Maquette'!B300</f>
        <v>0</v>
      </c>
      <c r="B284" s="45">
        <f>'S3 Maquette'!C300</f>
        <v>0</v>
      </c>
      <c r="C284" s="43">
        <f>'S3 Maquette'!F300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'S3 Maquette'!B301</f>
        <v>0</v>
      </c>
      <c r="B285" s="45">
        <f>'S3 Maquette'!C301</f>
        <v>0</v>
      </c>
      <c r="C285" s="43">
        <f>'S3 Maquette'!F301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'S3 Maquette'!B302</f>
        <v>0</v>
      </c>
      <c r="B286" s="45">
        <f>'S3 Maquette'!C302</f>
        <v>0</v>
      </c>
      <c r="C286" s="43">
        <f>'S3 Maquette'!F302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'S3 Maquette'!B303</f>
        <v>0</v>
      </c>
      <c r="B287" s="45">
        <f>'S3 Maquette'!C303</f>
        <v>0</v>
      </c>
      <c r="C287" s="43">
        <f>'S3 Maquette'!F303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'S3 Maquette'!B304</f>
        <v>0</v>
      </c>
      <c r="B288" s="45">
        <f>'S3 Maquette'!C304</f>
        <v>0</v>
      </c>
      <c r="C288" s="43">
        <f>'S3 Maquette'!F304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'S3 Maquette'!B305</f>
        <v>0</v>
      </c>
      <c r="B289" s="45">
        <f>'S3 Maquette'!C305</f>
        <v>0</v>
      </c>
      <c r="C289" s="43">
        <f>'S3 Maquette'!F305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'S3 Maquette'!B306</f>
        <v>0</v>
      </c>
      <c r="B290" s="45">
        <f>'S3 Maquette'!C306</f>
        <v>0</v>
      </c>
      <c r="C290" s="43">
        <f>'S3 Maquette'!F306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'S3 Maquette'!B307</f>
        <v>0</v>
      </c>
      <c r="B291" s="45">
        <f>'S3 Maquette'!C307</f>
        <v>0</v>
      </c>
      <c r="C291" s="43">
        <f>'S3 Maquette'!F307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'S3 Maquette'!B308</f>
        <v>0</v>
      </c>
      <c r="B292" s="45">
        <f>'S3 Maquette'!C308</f>
        <v>0</v>
      </c>
      <c r="C292" s="43">
        <f>'S3 Maquette'!F308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'S3 Maquette'!B309</f>
        <v>0</v>
      </c>
      <c r="B293" s="45">
        <f>'S3 Maquette'!C309</f>
        <v>0</v>
      </c>
      <c r="C293" s="43">
        <f>'S3 Maquette'!F309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'S3 Maquette'!B310</f>
        <v>0</v>
      </c>
      <c r="B294" s="45">
        <f>'S3 Maquette'!C310</f>
        <v>0</v>
      </c>
      <c r="C294" s="43">
        <f>'S3 Maquette'!F310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'S3 Maquette'!B311</f>
        <v>0</v>
      </c>
      <c r="B295" s="45">
        <f>'S3 Maquette'!C311</f>
        <v>0</v>
      </c>
      <c r="C295" s="43">
        <f>'S3 Maquette'!F311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'S3 Maquette'!B312</f>
        <v>0</v>
      </c>
      <c r="B296" s="45">
        <f>'S3 Maquette'!C312</f>
        <v>0</v>
      </c>
      <c r="C296" s="43">
        <f>'S3 Maquette'!F312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'S3 Maquette'!B313</f>
        <v>0</v>
      </c>
      <c r="B297" s="45">
        <f>'S3 Maquette'!C313</f>
        <v>0</v>
      </c>
      <c r="C297" s="43">
        <f>'S3 Maquette'!F313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'S3 Maquette'!B314</f>
        <v>0</v>
      </c>
      <c r="B298" s="45">
        <f>'S3 Maquette'!C314</f>
        <v>0</v>
      </c>
      <c r="C298" s="43">
        <f>'S3 Maquette'!F314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'S3 Maquette'!B315</f>
        <v>0</v>
      </c>
      <c r="B299" s="45">
        <f>'S3 Maquette'!C315</f>
        <v>0</v>
      </c>
      <c r="C299" s="43">
        <f>'S3 Maquette'!F315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</sheetData>
  <sheetProtection formatCells="0" insertRows="0"/>
  <mergeCells count="26">
    <mergeCell ref="T50:T51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</mergeCells>
  <conditionalFormatting sqref="A1:A7 A12:A17 A300:A998">
    <cfRule type="expression" dxfId="346" priority="7">
      <formula>$C1="Parcours Pédagogique"</formula>
    </cfRule>
    <cfRule type="expression" dxfId="345" priority="8">
      <formula>$C1="BLOC"</formula>
    </cfRule>
    <cfRule type="expression" dxfId="344" priority="9">
      <formula>$C1="OPTION"</formula>
    </cfRule>
  </conditionalFormatting>
  <conditionalFormatting sqref="A18:S28 A29:R29 A30:S33 A34:R34 A35:S38 A39:R39 A40:S44 A45:R45 A46:S49 A50:R50 A58:R58 A59:S66 A67:R67 A68:S76 A77:R77 A78:S299 T18 A51:S57">
    <cfRule type="expression" dxfId="343" priority="14">
      <formula>$C18="Modification MCC"</formula>
    </cfRule>
  </conditionalFormatting>
  <conditionalFormatting sqref="B1:S7 C8:S9 C10 E10 J10:S11 B12:M12 P12 B13:L13 B14:N14 P14:S17 B15:M17 B300:S998">
    <cfRule type="expression" dxfId="342" priority="11">
      <formula>$D1="Modification"</formula>
    </cfRule>
    <cfRule type="expression" dxfId="341" priority="12">
      <formula>$D1="Création"</formula>
    </cfRule>
    <cfRule type="expression" dxfId="340" priority="13">
      <formula>$D1="Fermeture"</formula>
    </cfRule>
  </conditionalFormatting>
  <conditionalFormatting sqref="B1:S7 C8:S9 J10:S11 B12:M12 B13:L13 B14:N14 B15:M17 B300:S998 P14:S17 C10 E10 P12">
    <cfRule type="expression" dxfId="339" priority="10">
      <formula>$D1="Modification MCC"</formula>
    </cfRule>
  </conditionalFormatting>
  <conditionalFormatting sqref="C1:S9 C10 E10 J10:S11 C12:S28 C29:R29 C30:S33 C34:R34 C35:S38 C39:R39 C40:S44 C45:R45 C46:S49 C50:R50 C58:R58 C59:S66 C67:R67 C68:S76 C77:R77 C78:S1000 C51:S57">
    <cfRule type="expression" dxfId="338" priority="1">
      <formula>$B1="Option"</formula>
    </cfRule>
  </conditionalFormatting>
  <conditionalFormatting sqref="J1:J1000">
    <cfRule type="expression" dxfId="337" priority="5">
      <formula>$I1="NON"</formula>
    </cfRule>
  </conditionalFormatting>
  <conditionalFormatting sqref="L18:L299">
    <cfRule type="expression" dxfId="336" priority="19">
      <formula>$K18="CCI (CC Intégral)"</formula>
    </cfRule>
  </conditionalFormatting>
  <conditionalFormatting sqref="M1:M1000 L18:L299">
    <cfRule type="expression" dxfId="335" priority="18">
      <formula>$K1="CT (Contrôle terminal)"</formula>
    </cfRule>
  </conditionalFormatting>
  <conditionalFormatting sqref="N1:O1000">
    <cfRule type="expression" dxfId="334" priority="4">
      <formula>$K1="CCI (CC Intégral)"</formula>
    </cfRule>
  </conditionalFormatting>
  <conditionalFormatting sqref="Q1:R1000">
    <cfRule type="expression" dxfId="333" priority="3">
      <formula>$P1="Autres"</formula>
    </cfRule>
  </conditionalFormatting>
  <conditionalFormatting sqref="S1:S28 T18 S30:S33 S35:S38 S40:S44 S46:S49 S59:S66 S68:S76 S78:S1000 S51:S57">
    <cfRule type="expression" dxfId="332" priority="2">
      <formula>$P1="CT (Contrôle terminal)"</formula>
    </cfRule>
  </conditionalFormatting>
  <conditionalFormatting sqref="T18 A18:S28 A29:R29 A30:S33 A34:R34 A35:S38 A39:R39 A40:S44 A45:R45 A46:S49 A50:R50 A58:R58 A59:S66 A67:R67 A68:S76 A77:R77 A78:S299 A51:S57">
    <cfRule type="expression" dxfId="331" priority="15">
      <formula>$C18="Modification"</formula>
    </cfRule>
    <cfRule type="expression" dxfId="330" priority="16">
      <formula>$C18="Création"</formula>
    </cfRule>
    <cfRule type="expression" dxfId="329" priority="17">
      <formula>$C18="Fermeture"</formula>
    </cfRule>
  </conditionalFormatting>
  <dataValidations count="6"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E19:I299" xr:uid="{00000000-0002-0000-0800-000000000000}">
      <formula1>"OUI, NON"</formula1>
    </dataValidation>
    <dataValidation type="list" allowBlank="1" showInputMessage="1" showErrorMessage="1" sqref="P19:P299" xr:uid="{00000000-0002-0000-0800-000001000000}">
      <formula1>"CT (Contrôle terminal), Autres"</formula1>
    </dataValidation>
    <dataValidation type="list" allowBlank="1" showInputMessage="1" showErrorMessage="1" sqref="C19:C299" xr:uid="{00000000-0002-0000-0800-000003000000}">
      <formula1>"Modification MCC"</formula1>
    </dataValidation>
    <dataValidation type="list" allowBlank="1" showInputMessage="1" showErrorMessage="1" sqref="K19:K299" xr:uid="{00000000-0002-0000-0800-000004000000}">
      <formula1>List_Controle2</formula1>
    </dataValidation>
    <dataValidation type="list" allowBlank="1" showInputMessage="1" showErrorMessage="1" sqref="N19:N299 Q19:Q299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1808-3A4C-4EC1-9FF9-C5B5F84E290E}">
  <dimension ref="A1:W299"/>
  <sheetViews>
    <sheetView topLeftCell="K1" zoomScale="94" zoomScaleNormal="60" zoomScalePageLayoutView="70" workbookViewId="0">
      <pane ySplit="18" topLeftCell="A62" activePane="bottomLeft" state="frozen"/>
      <selection activeCell="D25" sqref="D25"/>
      <selection pane="bottomLeft" activeCell="T67" sqref="T67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84"/>
      <c r="B1" s="184"/>
      <c r="C1" s="184"/>
      <c r="D1" s="184"/>
      <c r="E1" s="184"/>
      <c r="F1" s="184"/>
      <c r="G1" s="184"/>
      <c r="H1" s="184"/>
      <c r="I1" s="184"/>
      <c r="J1" s="35"/>
    </row>
    <row r="2" spans="1:19">
      <c r="A2" s="184"/>
      <c r="B2" s="184"/>
      <c r="C2" s="184"/>
      <c r="D2" s="184"/>
      <c r="E2" s="184"/>
      <c r="F2" s="184"/>
      <c r="G2" s="184"/>
      <c r="H2" s="184"/>
      <c r="I2" s="184"/>
      <c r="J2" s="35"/>
    </row>
    <row r="3" spans="1:19">
      <c r="A3" s="184"/>
      <c r="B3" s="184"/>
      <c r="C3" s="184"/>
      <c r="D3" s="184"/>
      <c r="E3" s="184"/>
      <c r="F3" s="184"/>
      <c r="G3" s="184"/>
      <c r="H3" s="184"/>
      <c r="I3" s="184"/>
      <c r="J3" s="35"/>
    </row>
    <row r="4" spans="1:19">
      <c r="A4" s="184"/>
      <c r="B4" s="184"/>
      <c r="C4" s="184"/>
      <c r="D4" s="184"/>
      <c r="E4" s="184"/>
      <c r="F4" s="184"/>
      <c r="G4" s="184"/>
      <c r="H4" s="184"/>
      <c r="I4" s="184"/>
      <c r="J4" s="35"/>
    </row>
    <row r="5" spans="1:19">
      <c r="A5" s="184"/>
      <c r="B5" s="184"/>
      <c r="C5" s="184"/>
      <c r="D5" s="184"/>
      <c r="E5" s="184"/>
      <c r="F5" s="184"/>
      <c r="G5" s="184"/>
      <c r="H5" s="184"/>
      <c r="I5" s="184"/>
      <c r="J5" s="35"/>
    </row>
    <row r="6" spans="1:19">
      <c r="A6" s="184"/>
      <c r="B6" s="184"/>
      <c r="C6" s="184"/>
      <c r="D6" s="184"/>
      <c r="E6" s="184"/>
      <c r="F6" s="184"/>
      <c r="G6" s="184"/>
      <c r="H6" s="184"/>
      <c r="I6" s="184"/>
      <c r="J6" s="35"/>
    </row>
    <row r="7" spans="1:19" ht="14.45" customHeight="1">
      <c r="A7" s="186" t="s">
        <v>276</v>
      </c>
      <c r="B7" s="182" t="str">
        <f>'[1]Fiche Générale'!B3</f>
        <v>Portail_LLAC</v>
      </c>
      <c r="C7" s="186" t="s">
        <v>277</v>
      </c>
      <c r="D7" s="186"/>
      <c r="E7" s="221" t="str">
        <f>'[1]Fiche Générale'!B4</f>
        <v>Musique</v>
      </c>
      <c r="F7" s="182"/>
      <c r="G7" s="186" t="s">
        <v>278</v>
      </c>
      <c r="H7" s="222">
        <f>'[1]Fiche Générale'!B5</f>
        <v>0</v>
      </c>
      <c r="I7" s="222"/>
      <c r="J7" s="145"/>
      <c r="K7" s="19"/>
    </row>
    <row r="8" spans="1:19" ht="14.45" customHeight="1">
      <c r="A8" s="186"/>
      <c r="B8" s="182"/>
      <c r="C8" s="186"/>
      <c r="D8" s="186"/>
      <c r="E8" s="221"/>
      <c r="F8" s="182"/>
      <c r="G8" s="186"/>
      <c r="H8" s="222"/>
      <c r="I8" s="222"/>
      <c r="J8" s="145"/>
      <c r="K8" s="19"/>
    </row>
    <row r="9" spans="1:19" ht="14.45" customHeight="1">
      <c r="A9" s="186"/>
      <c r="B9" s="182"/>
      <c r="C9" s="186"/>
      <c r="D9" s="186"/>
      <c r="E9" s="221"/>
      <c r="F9" s="182"/>
      <c r="G9" s="186"/>
      <c r="H9" s="222"/>
      <c r="I9" s="222"/>
      <c r="J9" s="145"/>
      <c r="K9" s="19"/>
    </row>
    <row r="10" spans="1:19" ht="14.45" customHeight="1">
      <c r="A10" s="186"/>
      <c r="B10" s="182"/>
      <c r="C10" s="199" t="s">
        <v>183</v>
      </c>
      <c r="D10" s="199"/>
      <c r="E10" s="224" t="str">
        <f>'[1]Fiche Générale'!B9</f>
        <v>MUSIQUE</v>
      </c>
      <c r="F10" s="224"/>
      <c r="G10" s="224"/>
      <c r="H10" s="224"/>
      <c r="I10" s="224"/>
      <c r="J10" s="145"/>
      <c r="K10" s="19"/>
    </row>
    <row r="11" spans="1:19" ht="14.45" customHeight="1">
      <c r="A11" s="186"/>
      <c r="B11" s="182"/>
      <c r="C11" s="199"/>
      <c r="D11" s="199"/>
      <c r="E11" s="224"/>
      <c r="F11" s="224"/>
      <c r="G11" s="224"/>
      <c r="H11" s="224"/>
      <c r="I11" s="224"/>
      <c r="J11" s="145"/>
      <c r="K11" s="19"/>
    </row>
    <row r="12" spans="1:19">
      <c r="C12" s="14"/>
      <c r="I12" s="39"/>
      <c r="J12" s="39"/>
      <c r="M12" s="206" t="s">
        <v>279</v>
      </c>
      <c r="N12" s="207"/>
      <c r="O12" s="213"/>
      <c r="P12" s="206" t="s">
        <v>280</v>
      </c>
      <c r="Q12" s="207"/>
      <c r="R12" s="207"/>
      <c r="S12" s="213"/>
    </row>
    <row r="13" spans="1:19">
      <c r="A13" s="217" t="s">
        <v>184</v>
      </c>
      <c r="B13" s="149" t="str">
        <f>'[1]S3 Maquette'!B13</f>
        <v>2ème année de Portail</v>
      </c>
      <c r="C13" s="149"/>
      <c r="D13" s="217" t="s">
        <v>281</v>
      </c>
      <c r="E13" s="234">
        <f>'[1]S3 Maquette'!E13</f>
        <v>0</v>
      </c>
      <c r="F13" s="234"/>
      <c r="G13" s="234"/>
      <c r="I13" s="39"/>
      <c r="J13" s="39"/>
      <c r="M13" s="208"/>
      <c r="N13" s="209"/>
      <c r="O13" s="214"/>
      <c r="P13" s="208"/>
      <c r="Q13" s="209"/>
      <c r="R13" s="209"/>
      <c r="S13" s="214"/>
    </row>
    <row r="14" spans="1:19">
      <c r="A14" s="218"/>
      <c r="B14" s="149"/>
      <c r="C14" s="149"/>
      <c r="D14" s="218"/>
      <c r="E14" s="234"/>
      <c r="F14" s="234"/>
      <c r="G14" s="234"/>
      <c r="I14" s="39"/>
      <c r="J14" s="39"/>
      <c r="M14" s="183" t="s">
        <v>282</v>
      </c>
      <c r="N14" s="206" t="s">
        <v>283</v>
      </c>
      <c r="O14" s="213"/>
      <c r="P14" s="184"/>
      <c r="Q14" s="210"/>
      <c r="R14" s="236"/>
      <c r="S14" s="217"/>
    </row>
    <row r="15" spans="1:19">
      <c r="A15" s="217" t="s">
        <v>284</v>
      </c>
      <c r="B15" s="153" t="str">
        <f>'[1]S3 Maquette'!B15</f>
        <v>Semestre 3</v>
      </c>
      <c r="C15" s="154"/>
      <c r="D15" s="217" t="s">
        <v>285</v>
      </c>
      <c r="E15" s="234">
        <f>'[1]S3 Maquette'!E15:F16</f>
        <v>0</v>
      </c>
      <c r="F15" s="234"/>
      <c r="G15" s="234"/>
      <c r="I15" s="39"/>
      <c r="J15" s="39"/>
      <c r="M15" s="183"/>
      <c r="N15" s="215"/>
      <c r="O15" s="216"/>
      <c r="P15" s="184"/>
      <c r="Q15" s="211"/>
      <c r="R15" s="236"/>
      <c r="S15" s="231"/>
    </row>
    <row r="16" spans="1:19">
      <c r="A16" s="218"/>
      <c r="B16" s="156"/>
      <c r="C16" s="157"/>
      <c r="D16" s="218"/>
      <c r="E16" s="234"/>
      <c r="F16" s="234"/>
      <c r="G16" s="234"/>
      <c r="I16" s="39"/>
      <c r="J16" s="39"/>
      <c r="M16" s="183"/>
      <c r="N16" s="215"/>
      <c r="O16" s="216"/>
      <c r="P16" s="184"/>
      <c r="Q16" s="211"/>
      <c r="R16" s="236"/>
      <c r="S16" s="231"/>
    </row>
    <row r="17" spans="1:23">
      <c r="L17" s="15"/>
      <c r="M17" s="183"/>
      <c r="N17" s="208"/>
      <c r="O17" s="214"/>
      <c r="P17" s="184"/>
      <c r="Q17" s="212"/>
      <c r="R17" s="236"/>
      <c r="S17" s="218"/>
    </row>
    <row r="18" spans="1:23" ht="59.45" customHeight="1">
      <c r="A18" s="3" t="s">
        <v>286</v>
      </c>
      <c r="B18" s="38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  <c r="W18"/>
    </row>
    <row r="19" spans="1:23" ht="30.6" customHeight="1">
      <c r="A19" s="8" t="str">
        <f>'[1]S3 Maquette'!B19</f>
        <v>Compétences transversales S3</v>
      </c>
      <c r="B19" s="42" t="str">
        <f>'[1]S3 Maquette'!C19</f>
        <v>UE</v>
      </c>
      <c r="C19" s="60">
        <f>'[1]S3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'[1]S3 Maquette'!B20</f>
        <v>Compétences informationnelles 2</v>
      </c>
      <c r="B20" s="42" t="str">
        <f>'[1]S3 Maquette'!C20</f>
        <v>ECUE</v>
      </c>
      <c r="C20" s="66">
        <f>'[1]S3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'[1]S3 Maquette'!B21</f>
        <v>Compétences pré-professionnalisation 2</v>
      </c>
      <c r="B21" s="42" t="str">
        <f>'[1]S3 Maquette'!C21</f>
        <v>ECUE</v>
      </c>
      <c r="C21" s="66">
        <f>'[1]S3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'[1]S3 Maquette'!B22</f>
        <v>Langue Vivante-3</v>
      </c>
      <c r="B22" s="42" t="str">
        <f>'[1]S3 Maquette'!C22</f>
        <v>ECUE</v>
      </c>
      <c r="C22" s="66">
        <f>'[1]S3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'[1]S3 Maquette'!B23</f>
        <v>Min 1 Max 1</v>
      </c>
      <c r="B23" s="42" t="str">
        <f>'[1]S3 Maquette'!C23</f>
        <v>OPTION</v>
      </c>
      <c r="C23" s="67">
        <f>'[1]S3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>
      <c r="A24" s="8" t="str">
        <f>'[1]S3 Maquette'!B24</f>
        <v>Anglais 3</v>
      </c>
      <c r="B24" s="42" t="str">
        <f>'[1]S3 Maquette'!C24</f>
        <v>ECUE</v>
      </c>
      <c r="C24" s="67">
        <f>'[1]S3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>
      <c r="A25" s="8" t="str">
        <f>'[1]S3 Maquette'!B25</f>
        <v>Espagnol</v>
      </c>
      <c r="B25" s="42" t="str">
        <f>'[1]S3 Maquette'!C25</f>
        <v>ECUE</v>
      </c>
      <c r="C25" s="67">
        <f>'[1]S3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>
      <c r="A26" s="8" t="str">
        <f>'[1]S3 Maquette'!B26</f>
        <v>Italien</v>
      </c>
      <c r="B26" s="42" t="str">
        <f>'[1]S3 Maquette'!C26</f>
        <v>ECUE</v>
      </c>
      <c r="C26" s="67">
        <f>'[1]S3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>
      <c r="A27" s="143" t="str">
        <f>'[1]S3 Maquette'!B27</f>
        <v>Choix du bloc d'enseignements</v>
      </c>
      <c r="B27" s="143" t="str">
        <f>'[1]S3 Maquette'!C27</f>
        <v>OPTION</v>
      </c>
      <c r="C27" s="43">
        <f>'[1]S3 Maquette'!F27</f>
        <v>0</v>
      </c>
      <c r="D27" s="144"/>
      <c r="E27" s="144"/>
      <c r="F27" s="144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46"/>
      <c r="W27"/>
    </row>
    <row r="28" spans="1:23" ht="30.6" customHeight="1">
      <c r="A28" s="143" t="str">
        <f>'[1]S3 Maquette'!B28</f>
        <v>BLOC  ETUDES MUSICALES</v>
      </c>
      <c r="B28" s="143" t="str">
        <f>'[1]S3 Maquette'!C28</f>
        <v>BLOC</v>
      </c>
      <c r="C28" s="43">
        <f>'[1]S3 Maquette'!F29</f>
        <v>0</v>
      </c>
      <c r="D28" s="144"/>
      <c r="E28" s="144"/>
      <c r="F28" s="144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38"/>
      <c r="W28"/>
    </row>
    <row r="29" spans="1:23" ht="30.6" customHeight="1">
      <c r="A29" s="143" t="str">
        <f>'[1]S3 Maquette'!B29</f>
        <v>UE 1 Techniques musicales</v>
      </c>
      <c r="B29" s="143" t="str">
        <f>'[1]S3 Maquette'!C29</f>
        <v>UE</v>
      </c>
      <c r="C29" s="43">
        <f>'[1]S3 Maquette'!F30</f>
        <v>0</v>
      </c>
      <c r="D29" s="144">
        <v>1</v>
      </c>
      <c r="E29" s="144" t="s">
        <v>302</v>
      </c>
      <c r="F29" s="144"/>
      <c r="G29" s="142" t="s">
        <v>302</v>
      </c>
      <c r="H29" s="142" t="s">
        <v>302</v>
      </c>
      <c r="I29" s="142" t="s">
        <v>302</v>
      </c>
      <c r="J29" s="142"/>
      <c r="K29" s="142" t="s">
        <v>8</v>
      </c>
      <c r="L29" s="142"/>
      <c r="M29" s="142">
        <v>6</v>
      </c>
      <c r="N29" s="142"/>
      <c r="O29" s="142"/>
      <c r="P29" s="142" t="s">
        <v>303</v>
      </c>
      <c r="Q29" s="142"/>
      <c r="R29" s="142"/>
      <c r="S29" s="124" t="s">
        <v>306</v>
      </c>
      <c r="T29" s="131" t="s">
        <v>473</v>
      </c>
      <c r="W29"/>
    </row>
    <row r="30" spans="1:23" ht="30.6" customHeight="1">
      <c r="A30" s="143" t="str">
        <f>'[1]S3 Maquette'!B30</f>
        <v>Formation musicale 3</v>
      </c>
      <c r="B30" s="143" t="str">
        <f>'[1]S3 Maquette'!C30</f>
        <v>ECUE</v>
      </c>
      <c r="C30" s="43">
        <f>'[1]S3 Maquette'!F31</f>
        <v>0</v>
      </c>
      <c r="D30" s="144">
        <v>1</v>
      </c>
      <c r="E30" s="144" t="s">
        <v>302</v>
      </c>
      <c r="F30" s="144"/>
      <c r="G30" s="142" t="s">
        <v>302</v>
      </c>
      <c r="H30" s="142" t="s">
        <v>302</v>
      </c>
      <c r="I30" s="142" t="s">
        <v>302</v>
      </c>
      <c r="J30" s="142"/>
      <c r="K30" s="142" t="s">
        <v>8</v>
      </c>
      <c r="L30" s="142"/>
      <c r="M30" s="142">
        <v>2</v>
      </c>
      <c r="N30" s="142"/>
      <c r="O30" s="142"/>
      <c r="P30" s="142" t="s">
        <v>303</v>
      </c>
      <c r="Q30" s="142"/>
      <c r="R30" s="142"/>
      <c r="S30" s="142" t="s">
        <v>478</v>
      </c>
      <c r="T30" s="138"/>
      <c r="W30"/>
    </row>
    <row r="31" spans="1:23" ht="30.6" customHeight="1">
      <c r="A31" s="143" t="str">
        <f>'[1]S3 Maquette'!B31</f>
        <v>Arrangement musical et écriture 3</v>
      </c>
      <c r="B31" s="143" t="str">
        <f>'[1]S3 Maquette'!C31</f>
        <v>ECUE</v>
      </c>
      <c r="C31" s="43">
        <f>'[1]S3 Maquette'!F32</f>
        <v>0</v>
      </c>
      <c r="D31" s="144">
        <v>1</v>
      </c>
      <c r="E31" s="144" t="s">
        <v>302</v>
      </c>
      <c r="F31" s="144"/>
      <c r="G31" s="142" t="s">
        <v>302</v>
      </c>
      <c r="H31" s="142" t="s">
        <v>302</v>
      </c>
      <c r="I31" s="142" t="s">
        <v>302</v>
      </c>
      <c r="J31" s="142"/>
      <c r="K31" s="142" t="s">
        <v>8</v>
      </c>
      <c r="L31" s="142"/>
      <c r="M31" s="142">
        <v>2</v>
      </c>
      <c r="N31" s="142"/>
      <c r="O31" s="142"/>
      <c r="P31" s="142" t="s">
        <v>303</v>
      </c>
      <c r="Q31" s="142"/>
      <c r="R31" s="142"/>
      <c r="S31" s="142" t="s">
        <v>478</v>
      </c>
      <c r="T31" s="138"/>
      <c r="W31"/>
    </row>
    <row r="32" spans="1:23" ht="30.6" customHeight="1">
      <c r="A32" s="143" t="str">
        <f>'[1]S3 Maquette'!B32</f>
        <v>MAO et arrangement</v>
      </c>
      <c r="B32" s="143" t="str">
        <f>'[1]S3 Maquette'!C32</f>
        <v>ECUE</v>
      </c>
      <c r="C32" s="43">
        <f>'[1]S3 Maquette'!F33</f>
        <v>0</v>
      </c>
      <c r="D32" s="144">
        <v>1</v>
      </c>
      <c r="E32" s="144" t="s">
        <v>302</v>
      </c>
      <c r="F32" s="144"/>
      <c r="G32" s="142" t="s">
        <v>302</v>
      </c>
      <c r="H32" s="142" t="s">
        <v>302</v>
      </c>
      <c r="I32" s="142" t="s">
        <v>302</v>
      </c>
      <c r="J32" s="142"/>
      <c r="K32" s="142" t="s">
        <v>8</v>
      </c>
      <c r="L32" s="142"/>
      <c r="M32" s="142">
        <v>2</v>
      </c>
      <c r="N32" s="142"/>
      <c r="O32" s="142"/>
      <c r="P32" s="142" t="s">
        <v>303</v>
      </c>
      <c r="Q32" s="142"/>
      <c r="R32" s="142"/>
      <c r="S32" s="142" t="s">
        <v>483</v>
      </c>
      <c r="T32" s="138"/>
      <c r="W32"/>
    </row>
    <row r="33" spans="1:23" ht="30.6" customHeight="1">
      <c r="A33" s="143">
        <f>'[1]S3 Maquette'!B33</f>
        <v>0</v>
      </c>
      <c r="B33" s="143">
        <f>'[1]S3 Maquette'!C33</f>
        <v>0</v>
      </c>
      <c r="C33" s="43">
        <f>'[1]S3 Maquette'!F34</f>
        <v>0</v>
      </c>
      <c r="D33" s="144"/>
      <c r="E33" s="144"/>
      <c r="F33" s="144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38"/>
      <c r="W33"/>
    </row>
    <row r="34" spans="1:23" ht="30.6" customHeight="1">
      <c r="A34" s="143" t="str">
        <f>'[1]S3 Maquette'!B34</f>
        <v>UE 2 Cultures musicales*</v>
      </c>
      <c r="B34" s="143" t="str">
        <f>'[1]S3 Maquette'!C34</f>
        <v>UE</v>
      </c>
      <c r="C34" s="43">
        <f>'[1]S3 Maquette'!F35</f>
        <v>0</v>
      </c>
      <c r="D34" s="144">
        <v>1</v>
      </c>
      <c r="E34" s="144" t="s">
        <v>302</v>
      </c>
      <c r="F34" s="144"/>
      <c r="G34" s="142" t="s">
        <v>302</v>
      </c>
      <c r="H34" s="142" t="s">
        <v>302</v>
      </c>
      <c r="I34" s="142" t="s">
        <v>302</v>
      </c>
      <c r="J34" s="142"/>
      <c r="K34" s="142" t="s">
        <v>8</v>
      </c>
      <c r="L34" s="142"/>
      <c r="M34" s="142">
        <v>8</v>
      </c>
      <c r="N34" s="142"/>
      <c r="O34" s="142"/>
      <c r="P34" s="142" t="s">
        <v>303</v>
      </c>
      <c r="Q34" s="142"/>
      <c r="R34" s="142"/>
      <c r="S34" s="124" t="s">
        <v>306</v>
      </c>
      <c r="T34" s="131" t="s">
        <v>473</v>
      </c>
      <c r="W34"/>
    </row>
    <row r="35" spans="1:23" ht="30.6" customHeight="1">
      <c r="A35" s="143" t="str">
        <f>'[1]S3 Maquette'!B35</f>
        <v>Musiques actuelles 1</v>
      </c>
      <c r="B35" s="143" t="str">
        <f>'[1]S3 Maquette'!C35</f>
        <v>ECUE</v>
      </c>
      <c r="C35" s="43">
        <f>'[1]S3 Maquette'!F36</f>
        <v>0</v>
      </c>
      <c r="D35" s="144">
        <v>1</v>
      </c>
      <c r="E35" s="144" t="s">
        <v>302</v>
      </c>
      <c r="F35" s="144"/>
      <c r="G35" s="142" t="s">
        <v>302</v>
      </c>
      <c r="H35" s="142" t="s">
        <v>302</v>
      </c>
      <c r="I35" s="142" t="s">
        <v>302</v>
      </c>
      <c r="J35" s="142"/>
      <c r="K35" s="142" t="s">
        <v>8</v>
      </c>
      <c r="L35" s="142"/>
      <c r="M35" s="142">
        <v>2</v>
      </c>
      <c r="N35" s="142"/>
      <c r="O35" s="142"/>
      <c r="P35" s="142" t="s">
        <v>303</v>
      </c>
      <c r="Q35" s="142"/>
      <c r="R35" s="142"/>
      <c r="S35" s="142" t="s">
        <v>483</v>
      </c>
      <c r="T35" s="138"/>
      <c r="W35"/>
    </row>
    <row r="36" spans="1:23" ht="30.6" customHeight="1">
      <c r="A36" s="143" t="str">
        <f>'[1]S3 Maquette'!B36</f>
        <v>Ethnomusicologie 1</v>
      </c>
      <c r="B36" s="143" t="str">
        <f>'[1]S3 Maquette'!C36</f>
        <v>ECUE</v>
      </c>
      <c r="C36" s="43">
        <f>'[1]S3 Maquette'!F37</f>
        <v>0</v>
      </c>
      <c r="D36" s="144">
        <v>1</v>
      </c>
      <c r="E36" s="144" t="s">
        <v>302</v>
      </c>
      <c r="F36" s="144"/>
      <c r="G36" s="142" t="s">
        <v>302</v>
      </c>
      <c r="H36" s="142" t="s">
        <v>302</v>
      </c>
      <c r="I36" s="142" t="s">
        <v>302</v>
      </c>
      <c r="J36" s="142"/>
      <c r="K36" s="142" t="s">
        <v>8</v>
      </c>
      <c r="L36" s="142"/>
      <c r="M36" s="142">
        <v>2</v>
      </c>
      <c r="N36" s="142"/>
      <c r="O36" s="142"/>
      <c r="P36" s="142" t="s">
        <v>303</v>
      </c>
      <c r="Q36" s="142"/>
      <c r="R36" s="142"/>
      <c r="S36" s="142" t="s">
        <v>483</v>
      </c>
      <c r="T36" s="138"/>
      <c r="W36"/>
    </row>
    <row r="37" spans="1:23" ht="30.6" customHeight="1">
      <c r="A37" s="143" t="str">
        <f>'[1]S3 Maquette'!B37</f>
        <v>Projet encadré</v>
      </c>
      <c r="B37" s="143" t="str">
        <f>'[1]S3 Maquette'!C37</f>
        <v>ECUE</v>
      </c>
      <c r="C37" s="43">
        <f>'[1]S3 Maquette'!F38</f>
        <v>0</v>
      </c>
      <c r="D37" s="144">
        <v>1</v>
      </c>
      <c r="E37" s="144" t="s">
        <v>302</v>
      </c>
      <c r="F37" s="144"/>
      <c r="G37" s="142" t="s">
        <v>302</v>
      </c>
      <c r="H37" s="142" t="s">
        <v>302</v>
      </c>
      <c r="I37" s="142" t="s">
        <v>302</v>
      </c>
      <c r="J37" s="142"/>
      <c r="K37" s="142" t="s">
        <v>8</v>
      </c>
      <c r="L37" s="142"/>
      <c r="M37" s="142">
        <v>2</v>
      </c>
      <c r="N37" s="142"/>
      <c r="O37" s="142"/>
      <c r="P37" s="142" t="s">
        <v>303</v>
      </c>
      <c r="Q37" s="142"/>
      <c r="R37" s="142"/>
      <c r="S37" s="142" t="s">
        <v>483</v>
      </c>
      <c r="T37" s="138"/>
      <c r="W37"/>
    </row>
    <row r="38" spans="1:23" ht="30.6" customHeight="1">
      <c r="A38" s="143" t="str">
        <f>'[1]S3 Maquette'!B38</f>
        <v>Atelier d'ethnomusicologie</v>
      </c>
      <c r="B38" s="143" t="str">
        <f>'[1]S3 Maquette'!C38</f>
        <v>ECUE</v>
      </c>
      <c r="C38" s="43">
        <f>'[1]S3 Maquette'!F39</f>
        <v>0</v>
      </c>
      <c r="D38" s="144">
        <v>1</v>
      </c>
      <c r="E38" s="144" t="s">
        <v>302</v>
      </c>
      <c r="F38" s="144"/>
      <c r="G38" s="142" t="s">
        <v>302</v>
      </c>
      <c r="H38" s="142" t="s">
        <v>302</v>
      </c>
      <c r="I38" s="142" t="s">
        <v>302</v>
      </c>
      <c r="J38" s="142"/>
      <c r="K38" s="142" t="s">
        <v>8</v>
      </c>
      <c r="L38" s="142"/>
      <c r="M38" s="142">
        <v>2</v>
      </c>
      <c r="N38" s="142"/>
      <c r="O38" s="142"/>
      <c r="P38" s="142" t="s">
        <v>303</v>
      </c>
      <c r="Q38" s="142"/>
      <c r="R38" s="142"/>
      <c r="S38" s="142" t="s">
        <v>483</v>
      </c>
      <c r="T38" s="138"/>
      <c r="W38"/>
    </row>
    <row r="39" spans="1:23" ht="30.6" customHeight="1">
      <c r="A39" s="143" t="str">
        <f>'[1]S3 Maquette'!B39</f>
        <v>UE 3 Pratiques musicales et musicologiques.</v>
      </c>
      <c r="B39" s="143" t="str">
        <f>'[1]S3 Maquette'!C39</f>
        <v>UE</v>
      </c>
      <c r="C39" s="43">
        <f>'[1]S3 Maquette'!F41</f>
        <v>0</v>
      </c>
      <c r="D39" s="144">
        <v>1</v>
      </c>
      <c r="E39" s="144" t="s">
        <v>302</v>
      </c>
      <c r="F39" s="144"/>
      <c r="G39" s="142" t="s">
        <v>302</v>
      </c>
      <c r="H39" s="142" t="s">
        <v>302</v>
      </c>
      <c r="I39" s="142" t="s">
        <v>302</v>
      </c>
      <c r="J39" s="142"/>
      <c r="K39" s="142" t="s">
        <v>8</v>
      </c>
      <c r="L39" s="142"/>
      <c r="M39" s="142">
        <v>8</v>
      </c>
      <c r="N39" s="142"/>
      <c r="O39" s="142"/>
      <c r="P39" s="142" t="s">
        <v>303</v>
      </c>
      <c r="Q39" s="142"/>
      <c r="R39" s="142"/>
      <c r="S39" s="124" t="s">
        <v>306</v>
      </c>
      <c r="T39" s="131" t="s">
        <v>473</v>
      </c>
      <c r="W39"/>
    </row>
    <row r="40" spans="1:23" ht="30.6" customHeight="1">
      <c r="A40" s="143" t="str">
        <f>'[1]S3 Maquette'!B40</f>
        <v>Textes musicologiques 1</v>
      </c>
      <c r="B40" s="143" t="str">
        <f>'[1]S3 Maquette'!C40</f>
        <v>ECUE</v>
      </c>
      <c r="C40" s="43">
        <f>'[1]S3 Maquette'!F42</f>
        <v>0</v>
      </c>
      <c r="D40" s="144">
        <v>1</v>
      </c>
      <c r="E40" s="144" t="s">
        <v>302</v>
      </c>
      <c r="F40" s="144"/>
      <c r="G40" s="142" t="s">
        <v>302</v>
      </c>
      <c r="H40" s="142" t="s">
        <v>302</v>
      </c>
      <c r="I40" s="142" t="s">
        <v>302</v>
      </c>
      <c r="J40" s="142"/>
      <c r="K40" s="142" t="s">
        <v>8</v>
      </c>
      <c r="L40" s="142"/>
      <c r="M40" s="142">
        <v>2</v>
      </c>
      <c r="N40" s="142"/>
      <c r="O40" s="142"/>
      <c r="P40" s="142" t="s">
        <v>303</v>
      </c>
      <c r="Q40" s="142"/>
      <c r="R40" s="142"/>
      <c r="S40" s="142" t="s">
        <v>483</v>
      </c>
      <c r="T40" s="138"/>
      <c r="W40"/>
    </row>
    <row r="41" spans="1:23" ht="30.6" customHeight="1">
      <c r="A41" s="143" t="str">
        <f>'[1]S3 Maquette'!B41</f>
        <v>Technique vocale</v>
      </c>
      <c r="B41" s="143" t="str">
        <f>'[1]S3 Maquette'!C41</f>
        <v>ECUE</v>
      </c>
      <c r="C41" s="43">
        <f>'[1]S3 Maquette'!F43</f>
        <v>0</v>
      </c>
      <c r="D41" s="144">
        <v>1</v>
      </c>
      <c r="E41" s="144" t="s">
        <v>302</v>
      </c>
      <c r="F41" s="144"/>
      <c r="G41" s="142" t="s">
        <v>302</v>
      </c>
      <c r="H41" s="142" t="s">
        <v>302</v>
      </c>
      <c r="I41" s="142" t="s">
        <v>302</v>
      </c>
      <c r="J41" s="142"/>
      <c r="K41" s="142" t="s">
        <v>8</v>
      </c>
      <c r="L41" s="142"/>
      <c r="M41" s="142">
        <v>2</v>
      </c>
      <c r="N41" s="142"/>
      <c r="O41" s="142"/>
      <c r="P41" s="142" t="s">
        <v>303</v>
      </c>
      <c r="Q41" s="142"/>
      <c r="R41" s="142"/>
      <c r="S41" s="142" t="s">
        <v>483</v>
      </c>
      <c r="T41" s="138"/>
      <c r="W41"/>
    </row>
    <row r="42" spans="1:23" ht="30.6" customHeight="1">
      <c r="A42" s="143" t="str">
        <f>'[1]S3 Maquette'!B42</f>
        <v>Pratiques chorales</v>
      </c>
      <c r="B42" s="143" t="str">
        <f>'[1]S3 Maquette'!C42</f>
        <v>ECUE</v>
      </c>
      <c r="C42" s="43">
        <f>'[1]S3 Maquette'!F44</f>
        <v>0</v>
      </c>
      <c r="D42" s="144">
        <v>1</v>
      </c>
      <c r="E42" s="144" t="s">
        <v>302</v>
      </c>
      <c r="F42" s="144"/>
      <c r="G42" s="142" t="s">
        <v>302</v>
      </c>
      <c r="H42" s="142" t="s">
        <v>302</v>
      </c>
      <c r="I42" s="142" t="s">
        <v>302</v>
      </c>
      <c r="J42" s="142"/>
      <c r="K42" s="142" t="s">
        <v>8</v>
      </c>
      <c r="L42" s="142"/>
      <c r="M42" s="142">
        <v>2</v>
      </c>
      <c r="N42" s="142"/>
      <c r="O42" s="142"/>
      <c r="P42" s="142" t="s">
        <v>303</v>
      </c>
      <c r="Q42" s="142"/>
      <c r="R42" s="142"/>
      <c r="S42" s="142" t="s">
        <v>483</v>
      </c>
      <c r="T42" s="138"/>
      <c r="W42"/>
    </row>
    <row r="43" spans="1:23" ht="30.6" customHeight="1">
      <c r="A43" s="143" t="str">
        <f>'[1]S3 Maquette'!B43</f>
        <v>Création et production musicales</v>
      </c>
      <c r="B43" s="143" t="str">
        <f>'[1]S3 Maquette'!C43</f>
        <v>ECUE</v>
      </c>
      <c r="C43" s="43">
        <f>'[1]S3 Maquette'!F45</f>
        <v>0</v>
      </c>
      <c r="D43" s="144">
        <v>1</v>
      </c>
      <c r="E43" s="144" t="s">
        <v>302</v>
      </c>
      <c r="F43" s="144"/>
      <c r="G43" s="142" t="s">
        <v>302</v>
      </c>
      <c r="H43" s="142" t="s">
        <v>302</v>
      </c>
      <c r="I43" s="142" t="s">
        <v>302</v>
      </c>
      <c r="J43" s="142"/>
      <c r="K43" s="142" t="s">
        <v>8</v>
      </c>
      <c r="L43" s="142"/>
      <c r="M43" s="142">
        <v>2</v>
      </c>
      <c r="N43" s="142"/>
      <c r="O43" s="142"/>
      <c r="P43" s="142" t="s">
        <v>303</v>
      </c>
      <c r="Q43" s="142"/>
      <c r="R43" s="142"/>
      <c r="S43" s="142" t="s">
        <v>483</v>
      </c>
      <c r="T43" s="138"/>
      <c r="W43"/>
    </row>
    <row r="44" spans="1:23" ht="30.6" customHeight="1">
      <c r="A44" s="143">
        <f>'[1]S3 Maquette'!B44</f>
        <v>0</v>
      </c>
      <c r="B44" s="143">
        <f>'[1]S3 Maquette'!C44</f>
        <v>0</v>
      </c>
      <c r="C44" s="43">
        <f>'[1]S3 Maquette'!F46</f>
        <v>0</v>
      </c>
      <c r="D44" s="144"/>
      <c r="E44" s="144"/>
      <c r="F44" s="144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38"/>
      <c r="W44"/>
    </row>
    <row r="45" spans="1:23" ht="30.6" customHeight="1">
      <c r="A45" s="143" t="str">
        <f>'[1]S3 Maquette'!B45</f>
        <v>UE 4 Histoire et analyse musicales*</v>
      </c>
      <c r="B45" s="143" t="str">
        <f>'[1]S3 Maquette'!C45</f>
        <v>UE</v>
      </c>
      <c r="C45" s="43">
        <f>'[1]S3 Maquette'!F47</f>
        <v>0</v>
      </c>
      <c r="D45" s="144">
        <v>1</v>
      </c>
      <c r="E45" s="144" t="s">
        <v>302</v>
      </c>
      <c r="F45" s="144"/>
      <c r="G45" s="142" t="s">
        <v>302</v>
      </c>
      <c r="H45" s="142" t="s">
        <v>302</v>
      </c>
      <c r="I45" s="142" t="s">
        <v>302</v>
      </c>
      <c r="J45" s="142"/>
      <c r="K45" s="142" t="s">
        <v>8</v>
      </c>
      <c r="L45" s="142"/>
      <c r="M45" s="142">
        <v>4</v>
      </c>
      <c r="N45" s="142"/>
      <c r="O45" s="142"/>
      <c r="P45" s="142" t="s">
        <v>303</v>
      </c>
      <c r="Q45" s="142"/>
      <c r="R45" s="142"/>
      <c r="S45" s="124" t="s">
        <v>306</v>
      </c>
      <c r="T45" s="131" t="s">
        <v>473</v>
      </c>
      <c r="W45"/>
    </row>
    <row r="46" spans="1:23" ht="30.6" customHeight="1">
      <c r="A46" s="143" t="str">
        <f>'[1]S3 Maquette'!B46</f>
        <v>Histoire de la musique 3</v>
      </c>
      <c r="B46" s="143" t="str">
        <f>'[1]S3 Maquette'!C46</f>
        <v>ECUE</v>
      </c>
      <c r="C46" s="43">
        <f>'[1]S3 Maquette'!F48</f>
        <v>0</v>
      </c>
      <c r="D46" s="144">
        <v>1</v>
      </c>
      <c r="E46" s="144" t="s">
        <v>302</v>
      </c>
      <c r="F46" s="144"/>
      <c r="G46" s="142" t="s">
        <v>302</v>
      </c>
      <c r="H46" s="142" t="s">
        <v>302</v>
      </c>
      <c r="I46" s="142" t="s">
        <v>302</v>
      </c>
      <c r="J46" s="142"/>
      <c r="K46" s="142" t="s">
        <v>8</v>
      </c>
      <c r="L46" s="142"/>
      <c r="M46" s="142">
        <v>2</v>
      </c>
      <c r="N46" s="142"/>
      <c r="O46" s="142"/>
      <c r="P46" s="142" t="s">
        <v>303</v>
      </c>
      <c r="Q46" s="142"/>
      <c r="R46" s="142"/>
      <c r="S46" s="142" t="s">
        <v>483</v>
      </c>
      <c r="T46" s="138"/>
      <c r="W46"/>
    </row>
    <row r="47" spans="1:23" ht="30.6" customHeight="1">
      <c r="A47" s="143" t="str">
        <f>'[1]S3 Maquette'!B47</f>
        <v>Analyse musicale 1</v>
      </c>
      <c r="B47" s="143" t="str">
        <f>'[1]S3 Maquette'!C47</f>
        <v>ECUE</v>
      </c>
      <c r="C47" s="43">
        <f>'[1]S3 Maquette'!F49</f>
        <v>0</v>
      </c>
      <c r="D47" s="144">
        <v>1</v>
      </c>
      <c r="E47" s="144" t="s">
        <v>302</v>
      </c>
      <c r="F47" s="144"/>
      <c r="G47" s="142" t="s">
        <v>302</v>
      </c>
      <c r="H47" s="142" t="s">
        <v>302</v>
      </c>
      <c r="I47" s="142" t="s">
        <v>302</v>
      </c>
      <c r="J47" s="142"/>
      <c r="K47" s="142" t="s">
        <v>8</v>
      </c>
      <c r="L47" s="142"/>
      <c r="M47" s="142">
        <v>2</v>
      </c>
      <c r="N47" s="142"/>
      <c r="O47" s="142"/>
      <c r="P47" s="142" t="s">
        <v>303</v>
      </c>
      <c r="Q47" s="142"/>
      <c r="R47" s="142"/>
      <c r="S47" s="142" t="s">
        <v>483</v>
      </c>
      <c r="T47" s="138"/>
      <c r="W47"/>
    </row>
    <row r="48" spans="1:23" ht="30.6" customHeight="1">
      <c r="A48" s="143">
        <f>'[1]S3 Maquette'!B48</f>
        <v>0</v>
      </c>
      <c r="B48" s="143">
        <f>'[1]S3 Maquette'!C48</f>
        <v>0</v>
      </c>
      <c r="C48" s="43">
        <f>'[1]S3 Maquette'!F50</f>
        <v>0</v>
      </c>
      <c r="D48" s="144"/>
      <c r="E48" s="144"/>
      <c r="F48" s="144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38"/>
      <c r="W48"/>
    </row>
    <row r="49" spans="1:23" ht="30.6" customHeight="1">
      <c r="A49" s="128" t="str">
        <f>'[1]S3 Maquette'!B49</f>
        <v>BLOC Interprétation, composition ou  pédagogie musicales</v>
      </c>
      <c r="B49" s="143" t="str">
        <f>'[1]S3 Maquette'!C49</f>
        <v>BLOC</v>
      </c>
      <c r="C49" s="43">
        <f>'[1]S3 Maquette'!F51</f>
        <v>0</v>
      </c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38"/>
      <c r="W49"/>
    </row>
    <row r="50" spans="1:23" ht="30.6" customHeight="1">
      <c r="A50" s="143" t="str">
        <f>'[1]S3 Maquette'!B50</f>
        <v>UE 1 Pratiques musicales professionnalisantes</v>
      </c>
      <c r="B50" s="143" t="str">
        <f>'[1]S3 Maquette'!C50</f>
        <v>UE</v>
      </c>
      <c r="C50" s="43">
        <f>'[1]S3 Maquette'!F52</f>
        <v>0</v>
      </c>
      <c r="D50" s="142">
        <v>1</v>
      </c>
      <c r="E50" s="142" t="s">
        <v>302</v>
      </c>
      <c r="F50" s="142"/>
      <c r="G50" s="142" t="s">
        <v>302</v>
      </c>
      <c r="H50" s="142" t="s">
        <v>302</v>
      </c>
      <c r="I50" s="142" t="s">
        <v>309</v>
      </c>
      <c r="J50" s="142"/>
      <c r="K50" s="142" t="s">
        <v>8</v>
      </c>
      <c r="L50" s="142"/>
      <c r="M50" s="142">
        <v>6</v>
      </c>
      <c r="N50" s="142"/>
      <c r="O50" s="142"/>
      <c r="P50" s="142" t="s">
        <v>303</v>
      </c>
      <c r="Q50" s="142"/>
      <c r="R50" s="142"/>
      <c r="S50" s="124" t="s">
        <v>306</v>
      </c>
      <c r="T50" s="219" t="s">
        <v>480</v>
      </c>
      <c r="W50"/>
    </row>
    <row r="51" spans="1:23" ht="30.6" customHeight="1">
      <c r="A51" s="143" t="str">
        <f>'[1]S3 Maquette'!B51</f>
        <v>Discpline principale (instrument/voix/direction/composition électroacoustique)</v>
      </c>
      <c r="B51" s="143" t="str">
        <f>'[1]S3 Maquette'!C51</f>
        <v>ECUE</v>
      </c>
      <c r="C51" s="43">
        <f>'[1]S3 Maquette'!F56</f>
        <v>0</v>
      </c>
      <c r="D51" s="142">
        <v>1</v>
      </c>
      <c r="E51" s="142" t="s">
        <v>302</v>
      </c>
      <c r="F51" s="142"/>
      <c r="G51" s="142" t="s">
        <v>302</v>
      </c>
      <c r="H51" s="142" t="s">
        <v>302</v>
      </c>
      <c r="I51" s="142" t="s">
        <v>309</v>
      </c>
      <c r="J51" s="142"/>
      <c r="K51" s="142" t="s">
        <v>8</v>
      </c>
      <c r="L51" s="142"/>
      <c r="M51" s="142">
        <v>2</v>
      </c>
      <c r="N51" s="142"/>
      <c r="O51" s="142"/>
      <c r="P51" s="142" t="s">
        <v>303</v>
      </c>
      <c r="Q51" s="142"/>
      <c r="R51" s="142"/>
      <c r="S51" s="142" t="s">
        <v>477</v>
      </c>
      <c r="T51" s="220"/>
      <c r="W51"/>
    </row>
    <row r="52" spans="1:23" ht="30.6" customHeight="1">
      <c r="A52" s="143" t="str">
        <f>'[1]S3 Maquette'!B52</f>
        <v>Pratiques collectives non dirigées (musique de chambre, projet MAA, interprétation sur acousmonium)</v>
      </c>
      <c r="B52" s="143" t="str">
        <f>'[1]S3 Maquette'!C52</f>
        <v>ECUE</v>
      </c>
      <c r="C52" s="43">
        <f>'[1]S3 Maquette'!F57</f>
        <v>0</v>
      </c>
      <c r="D52" s="142">
        <v>1</v>
      </c>
      <c r="E52" s="142" t="s">
        <v>302</v>
      </c>
      <c r="F52" s="142"/>
      <c r="G52" s="142" t="s">
        <v>302</v>
      </c>
      <c r="H52" s="142" t="s">
        <v>302</v>
      </c>
      <c r="I52" s="142" t="s">
        <v>302</v>
      </c>
      <c r="J52" s="142"/>
      <c r="K52" s="142" t="s">
        <v>8</v>
      </c>
      <c r="L52" s="142"/>
      <c r="M52" s="142">
        <v>2</v>
      </c>
      <c r="N52" s="142"/>
      <c r="O52" s="142"/>
      <c r="P52" s="142" t="s">
        <v>303</v>
      </c>
      <c r="Q52" s="142"/>
      <c r="R52" s="142"/>
      <c r="S52" s="142" t="s">
        <v>474</v>
      </c>
      <c r="T52" s="138"/>
      <c r="W52"/>
    </row>
    <row r="53" spans="1:23" ht="30.6" customHeight="1">
      <c r="A53" s="143" t="str">
        <f>'[1]S3 Maquette'!B53</f>
        <v>Option</v>
      </c>
      <c r="B53" s="143" t="str">
        <f>'[1]S3 Maquette'!C53</f>
        <v>ECUE</v>
      </c>
      <c r="C53" s="43">
        <f>'[1]S3 Maquette'!F58</f>
        <v>0</v>
      </c>
      <c r="D53" s="142">
        <v>1</v>
      </c>
      <c r="E53" s="142" t="s">
        <v>302</v>
      </c>
      <c r="F53" s="142"/>
      <c r="G53" s="142" t="s">
        <v>302</v>
      </c>
      <c r="H53" s="142" t="s">
        <v>302</v>
      </c>
      <c r="I53" s="142" t="s">
        <v>302</v>
      </c>
      <c r="J53" s="142"/>
      <c r="K53" s="142" t="s">
        <v>8</v>
      </c>
      <c r="L53" s="142"/>
      <c r="M53" s="142">
        <v>2</v>
      </c>
      <c r="N53" s="142"/>
      <c r="O53" s="142"/>
      <c r="P53" s="142" t="s">
        <v>303</v>
      </c>
      <c r="Q53" s="142"/>
      <c r="R53" s="142"/>
      <c r="S53" s="142"/>
      <c r="T53" s="138"/>
      <c r="W53"/>
    </row>
    <row r="54" spans="1:23" ht="30.6" customHeight="1">
      <c r="A54" s="143" t="str">
        <f>'[1]S3 Maquette'!B54</f>
        <v>1 ECUE au choix</v>
      </c>
      <c r="B54" s="143" t="str">
        <f>'[1]S3 Maquette'!C54</f>
        <v>OPTION</v>
      </c>
      <c r="C54" s="43">
        <f>'[1]S3 Maquette'!F61</f>
        <v>0</v>
      </c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38"/>
      <c r="W54"/>
    </row>
    <row r="55" spans="1:23" ht="30.6" customHeight="1">
      <c r="A55" s="143" t="str">
        <f>'[1]S3 Maquette'!B55</f>
        <v>Culture musicale, organologie</v>
      </c>
      <c r="B55" s="143" t="str">
        <f>'[1]S3 Maquette'!C55</f>
        <v>ECUE</v>
      </c>
      <c r="C55" s="43">
        <f>'[1]S3 Maquette'!F65</f>
        <v>0</v>
      </c>
      <c r="D55" s="142">
        <v>1</v>
      </c>
      <c r="E55" s="142" t="s">
        <v>302</v>
      </c>
      <c r="F55" s="142"/>
      <c r="G55" s="142" t="s">
        <v>302</v>
      </c>
      <c r="H55" s="142" t="s">
        <v>302</v>
      </c>
      <c r="I55" s="142" t="s">
        <v>302</v>
      </c>
      <c r="J55" s="142"/>
      <c r="K55" s="142" t="s">
        <v>8</v>
      </c>
      <c r="L55" s="142"/>
      <c r="M55" s="142">
        <v>2</v>
      </c>
      <c r="N55" s="142"/>
      <c r="O55" s="142"/>
      <c r="P55" s="142" t="s">
        <v>303</v>
      </c>
      <c r="Q55" s="142"/>
      <c r="R55" s="142"/>
      <c r="S55" s="124" t="s">
        <v>483</v>
      </c>
      <c r="T55" s="138"/>
      <c r="W55"/>
    </row>
    <row r="56" spans="1:23" ht="30.6" customHeight="1">
      <c r="A56" s="143" t="str">
        <f>'[1]S3 Maquette'!B56</f>
        <v>Musiques actuelles</v>
      </c>
      <c r="B56" s="143" t="str">
        <f>'[1]S3 Maquette'!C56</f>
        <v>ECUE</v>
      </c>
      <c r="C56" s="43">
        <f>'[1]S3 Maquette'!F66</f>
        <v>0</v>
      </c>
      <c r="D56" s="142">
        <v>1</v>
      </c>
      <c r="E56" s="142" t="s">
        <v>302</v>
      </c>
      <c r="F56" s="142"/>
      <c r="G56" s="142" t="s">
        <v>302</v>
      </c>
      <c r="H56" s="142" t="s">
        <v>302</v>
      </c>
      <c r="I56" s="142" t="s">
        <v>302</v>
      </c>
      <c r="J56" s="142"/>
      <c r="K56" s="142" t="s">
        <v>8</v>
      </c>
      <c r="L56" s="142"/>
      <c r="M56" s="142">
        <v>2</v>
      </c>
      <c r="N56" s="142"/>
      <c r="O56" s="142"/>
      <c r="P56" s="142" t="s">
        <v>303</v>
      </c>
      <c r="Q56" s="142"/>
      <c r="R56" s="142"/>
      <c r="S56" s="124" t="s">
        <v>483</v>
      </c>
      <c r="T56" s="138"/>
      <c r="W56"/>
    </row>
    <row r="57" spans="1:23" ht="30.6" customHeight="1">
      <c r="A57" s="132">
        <f>'[1]S3 Maquette'!B57</f>
        <v>0</v>
      </c>
      <c r="B57" s="143">
        <f>'[1]S3 Maquette'!C57</f>
        <v>0</v>
      </c>
      <c r="C57" s="43">
        <f>'[1]S3 Maquette'!F68</f>
        <v>0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38"/>
      <c r="W57"/>
    </row>
    <row r="58" spans="1:23" ht="30.6" customHeight="1">
      <c r="A58" s="132" t="str">
        <f>'[1]S3 Maquette'!B58</f>
        <v>UE 2 Spécialisation  : pédagogie ou création musicale</v>
      </c>
      <c r="B58" s="143" t="str">
        <f>'[1]S3 Maquette'!C58</f>
        <v>UE</v>
      </c>
      <c r="C58" s="43">
        <f>'[1]S3 Maquette'!F69</f>
        <v>0</v>
      </c>
      <c r="D58" s="142">
        <v>1</v>
      </c>
      <c r="E58" s="142" t="s">
        <v>302</v>
      </c>
      <c r="F58" s="142"/>
      <c r="G58" s="142" t="s">
        <v>302</v>
      </c>
      <c r="H58" s="142" t="s">
        <v>302</v>
      </c>
      <c r="I58" s="142" t="s">
        <v>302</v>
      </c>
      <c r="J58" s="142"/>
      <c r="K58" s="142" t="s">
        <v>8</v>
      </c>
      <c r="L58" s="142"/>
      <c r="M58" s="142">
        <v>2</v>
      </c>
      <c r="N58" s="142"/>
      <c r="O58" s="142"/>
      <c r="P58" s="142" t="s">
        <v>303</v>
      </c>
      <c r="Q58" s="142"/>
      <c r="R58" s="142"/>
      <c r="S58" s="124" t="s">
        <v>306</v>
      </c>
      <c r="T58" s="131" t="s">
        <v>473</v>
      </c>
      <c r="W58"/>
    </row>
    <row r="59" spans="1:23" ht="30.6" customHeight="1">
      <c r="A59" s="132" t="str">
        <f>'[1]S3 Maquette'!B59</f>
        <v>ECUE au choix</v>
      </c>
      <c r="B59" s="143">
        <f>'[1]S3 Maquette'!C59</f>
        <v>0</v>
      </c>
      <c r="C59" s="43">
        <f>'[1]S3 Maquette'!F70</f>
        <v>0</v>
      </c>
      <c r="D59" s="142">
        <v>1</v>
      </c>
      <c r="E59" s="142" t="s">
        <v>302</v>
      </c>
      <c r="F59" s="142"/>
      <c r="G59" s="142" t="s">
        <v>302</v>
      </c>
      <c r="H59" s="142" t="s">
        <v>302</v>
      </c>
      <c r="I59" s="142" t="s">
        <v>302</v>
      </c>
      <c r="J59" s="142"/>
      <c r="K59" s="142" t="s">
        <v>8</v>
      </c>
      <c r="L59" s="142"/>
      <c r="M59" s="142">
        <v>2</v>
      </c>
      <c r="N59" s="142"/>
      <c r="O59" s="142"/>
      <c r="P59" s="142" t="s">
        <v>303</v>
      </c>
      <c r="Q59" s="142"/>
      <c r="R59" s="142"/>
      <c r="S59" s="142"/>
      <c r="T59" s="138"/>
      <c r="W59"/>
    </row>
    <row r="60" spans="1:23" ht="30.6" customHeight="1">
      <c r="A60" s="132" t="str">
        <f>'[1]S3 Maquette'!B60</f>
        <v xml:space="preserve">1 ECUE au choix entre : </v>
      </c>
      <c r="B60" s="143" t="str">
        <f>'[1]S3 Maquette'!C60</f>
        <v>OPTION</v>
      </c>
      <c r="C60" s="43">
        <f>'[1]S3 Maquette'!F76</f>
        <v>0</v>
      </c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38"/>
      <c r="W60"/>
    </row>
    <row r="61" spans="1:23" ht="30.6" customHeight="1">
      <c r="A61" s="132" t="str">
        <f>'[1]S3 Maquette'!B61</f>
        <v>Théorie et histoire des méthodes d'enseignement musical</v>
      </c>
      <c r="B61" s="143" t="str">
        <f>'[1]S3 Maquette'!C61</f>
        <v>ECUE</v>
      </c>
      <c r="C61" s="43">
        <f>'[1]S3 Maquette'!F77</f>
        <v>0</v>
      </c>
      <c r="D61" s="142">
        <v>1</v>
      </c>
      <c r="E61" s="142" t="s">
        <v>302</v>
      </c>
      <c r="F61" s="142"/>
      <c r="G61" s="142" t="s">
        <v>302</v>
      </c>
      <c r="H61" s="142" t="s">
        <v>302</v>
      </c>
      <c r="I61" s="142" t="s">
        <v>302</v>
      </c>
      <c r="J61" s="142"/>
      <c r="K61" s="142" t="s">
        <v>8</v>
      </c>
      <c r="L61" s="142"/>
      <c r="M61" s="142">
        <v>2</v>
      </c>
      <c r="N61" s="142"/>
      <c r="O61" s="142"/>
      <c r="P61" s="142" t="s">
        <v>303</v>
      </c>
      <c r="Q61" s="142"/>
      <c r="R61" s="142"/>
      <c r="S61" s="124" t="s">
        <v>483</v>
      </c>
      <c r="T61" s="138"/>
      <c r="W61"/>
    </row>
    <row r="62" spans="1:23" ht="30.6" customHeight="1">
      <c r="A62" s="132" t="str">
        <f>'[1]S3 Maquette'!B62</f>
        <v>Informatique musicale</v>
      </c>
      <c r="B62" s="143" t="str">
        <f>'[1]S3 Maquette'!C62</f>
        <v>ECUE</v>
      </c>
      <c r="C62" s="43">
        <f>'[1]S3 Maquette'!F78</f>
        <v>0</v>
      </c>
      <c r="D62" s="142">
        <v>1</v>
      </c>
      <c r="E62" s="142" t="s">
        <v>302</v>
      </c>
      <c r="F62" s="142"/>
      <c r="G62" s="142" t="s">
        <v>302</v>
      </c>
      <c r="H62" s="142" t="s">
        <v>302</v>
      </c>
      <c r="I62" s="142" t="s">
        <v>302</v>
      </c>
      <c r="J62" s="142"/>
      <c r="K62" s="142" t="s">
        <v>8</v>
      </c>
      <c r="L62" s="142"/>
      <c r="M62" s="142">
        <v>2</v>
      </c>
      <c r="N62" s="142"/>
      <c r="O62" s="142"/>
      <c r="P62" s="142" t="s">
        <v>303</v>
      </c>
      <c r="Q62" s="142"/>
      <c r="R62" s="142"/>
      <c r="S62" s="124" t="s">
        <v>483</v>
      </c>
      <c r="T62" s="138"/>
      <c r="W62"/>
    </row>
    <row r="63" spans="1:23" ht="30.6" customHeight="1">
      <c r="A63" s="132">
        <f>'[1]S3 Maquette'!B63</f>
        <v>0</v>
      </c>
      <c r="B63" s="143">
        <f>'[1]S3 Maquette'!C63</f>
        <v>0</v>
      </c>
      <c r="C63" s="43">
        <f>'[1]S3 Maquette'!F79</f>
        <v>0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38"/>
      <c r="W63"/>
    </row>
    <row r="64" spans="1:23" ht="30.6" customHeight="1">
      <c r="A64" s="143" t="str">
        <f>'[1]S3 Maquette'!B64</f>
        <v>Composition MAA</v>
      </c>
      <c r="B64" s="143" t="str">
        <f>'[1]S3 Maquette'!C64</f>
        <v>ECUE</v>
      </c>
      <c r="C64" s="43">
        <f>'[1]S3 Maquette'!F80</f>
        <v>0</v>
      </c>
      <c r="D64" s="142">
        <v>1</v>
      </c>
      <c r="E64" s="142" t="s">
        <v>302</v>
      </c>
      <c r="F64" s="142"/>
      <c r="G64" s="142" t="s">
        <v>302</v>
      </c>
      <c r="H64" s="142" t="s">
        <v>302</v>
      </c>
      <c r="I64" s="142" t="s">
        <v>302</v>
      </c>
      <c r="J64" s="142"/>
      <c r="K64" s="142" t="s">
        <v>8</v>
      </c>
      <c r="L64" s="142"/>
      <c r="M64" s="142">
        <v>2</v>
      </c>
      <c r="N64" s="142"/>
      <c r="O64" s="142"/>
      <c r="P64" s="142" t="s">
        <v>303</v>
      </c>
      <c r="Q64" s="142"/>
      <c r="R64" s="142"/>
      <c r="S64" s="124" t="s">
        <v>483</v>
      </c>
      <c r="T64" s="138"/>
      <c r="W64"/>
    </row>
    <row r="65" spans="1:23" ht="30.6" customHeight="1">
      <c r="A65" s="143">
        <f>'[1]S3 Maquette'!B65</f>
        <v>0</v>
      </c>
      <c r="B65" s="143">
        <f>'[1]S3 Maquette'!C65</f>
        <v>0</v>
      </c>
      <c r="C65" s="43">
        <f>'[1]S3 Maquette'!F81</f>
        <v>0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38"/>
      <c r="W65"/>
    </row>
    <row r="66" spans="1:23" ht="30.6" customHeight="1">
      <c r="A66" s="143">
        <f>'[1]S3 Maquette'!B66</f>
        <v>0</v>
      </c>
      <c r="B66" s="143">
        <f>'[1]S3 Maquette'!C66</f>
        <v>0</v>
      </c>
      <c r="C66" s="43">
        <f>'[1]S3 Maquette'!F82</f>
        <v>0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38"/>
      <c r="W66"/>
    </row>
    <row r="67" spans="1:23" ht="30.6" customHeight="1">
      <c r="A67" s="132" t="str">
        <f>'[1]S3 Maquette'!B67</f>
        <v>UE 3 Pratiques collectives - complément de pratiques musicales préprofessionnelles</v>
      </c>
      <c r="B67" s="143" t="str">
        <f>'[1]S3 Maquette'!C67</f>
        <v>UE</v>
      </c>
      <c r="C67" s="43">
        <f>'[1]S3 Maquette'!F83</f>
        <v>0</v>
      </c>
      <c r="D67" s="142">
        <v>1</v>
      </c>
      <c r="E67" s="142" t="s">
        <v>302</v>
      </c>
      <c r="F67" s="142"/>
      <c r="G67" s="142" t="s">
        <v>302</v>
      </c>
      <c r="H67" s="142" t="s">
        <v>302</v>
      </c>
      <c r="I67" s="142" t="s">
        <v>302</v>
      </c>
      <c r="J67" s="142"/>
      <c r="K67" s="142" t="s">
        <v>8</v>
      </c>
      <c r="L67" s="142"/>
      <c r="M67" s="142">
        <v>6</v>
      </c>
      <c r="N67" s="142"/>
      <c r="O67" s="142"/>
      <c r="P67" s="142" t="s">
        <v>303</v>
      </c>
      <c r="Q67" s="142"/>
      <c r="R67" s="142"/>
      <c r="S67" s="124" t="s">
        <v>306</v>
      </c>
      <c r="T67" s="131" t="s">
        <v>473</v>
      </c>
      <c r="W67"/>
    </row>
    <row r="68" spans="1:23" ht="30.6" customHeight="1">
      <c r="A68" s="143">
        <f>'[1]S3 Maquette'!B68</f>
        <v>0</v>
      </c>
      <c r="B68" s="143">
        <f>'[1]S3 Maquette'!C68</f>
        <v>0</v>
      </c>
      <c r="C68" s="43">
        <f>'[1]S3 Maquette'!F84</f>
        <v>0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38"/>
      <c r="W68"/>
    </row>
    <row r="69" spans="1:23" ht="30.6" customHeight="1">
      <c r="A69" s="143" t="str">
        <f>'[1]S3 Maquette'!B69</f>
        <v>Ecriture, arrangement et orchestration</v>
      </c>
      <c r="B69" s="143" t="str">
        <f>'[1]S3 Maquette'!C69</f>
        <v>ECUE</v>
      </c>
      <c r="C69" s="43">
        <f>'[1]S3 Maquette'!F85</f>
        <v>0</v>
      </c>
      <c r="D69" s="142">
        <v>1</v>
      </c>
      <c r="E69" s="142" t="s">
        <v>302</v>
      </c>
      <c r="F69" s="142"/>
      <c r="G69" s="142" t="s">
        <v>302</v>
      </c>
      <c r="H69" s="142" t="s">
        <v>302</v>
      </c>
      <c r="I69" s="142" t="s">
        <v>302</v>
      </c>
      <c r="J69" s="142"/>
      <c r="K69" s="142" t="s">
        <v>8</v>
      </c>
      <c r="L69" s="142"/>
      <c r="M69" s="142">
        <v>2</v>
      </c>
      <c r="N69" s="142"/>
      <c r="O69" s="142"/>
      <c r="P69" s="142" t="s">
        <v>303</v>
      </c>
      <c r="Q69" s="142"/>
      <c r="R69" s="142"/>
      <c r="S69" s="124" t="s">
        <v>483</v>
      </c>
      <c r="T69" s="138"/>
      <c r="W69"/>
    </row>
    <row r="70" spans="1:23" ht="30.6" customHeight="1">
      <c r="A70" s="143" t="str">
        <f>'[1]S3 Maquette'!B70</f>
        <v>Pratiques collectives dirigées (orchestre, ensemble d'instruments numériques)</v>
      </c>
      <c r="B70" s="143" t="str">
        <f>'[1]S3 Maquette'!C70</f>
        <v>ECUE</v>
      </c>
      <c r="C70" s="43">
        <f>'[1]S3 Maquette'!F86</f>
        <v>0</v>
      </c>
      <c r="D70" s="142">
        <v>1</v>
      </c>
      <c r="E70" s="142" t="s">
        <v>302</v>
      </c>
      <c r="F70" s="142"/>
      <c r="G70" s="142" t="s">
        <v>302</v>
      </c>
      <c r="H70" s="142" t="s">
        <v>302</v>
      </c>
      <c r="I70" s="142" t="s">
        <v>302</v>
      </c>
      <c r="J70" s="142"/>
      <c r="K70" s="142" t="s">
        <v>8</v>
      </c>
      <c r="L70" s="142"/>
      <c r="M70" s="142">
        <v>2</v>
      </c>
      <c r="N70" s="142"/>
      <c r="O70" s="142"/>
      <c r="P70" s="142" t="s">
        <v>303</v>
      </c>
      <c r="Q70" s="142"/>
      <c r="R70" s="142"/>
      <c r="S70" s="124" t="s">
        <v>483</v>
      </c>
      <c r="T70" s="138"/>
      <c r="W70"/>
    </row>
    <row r="71" spans="1:23" ht="30.6" customHeight="1">
      <c r="A71" s="143" t="str">
        <f>'[1]S3 Maquette'!B71</f>
        <v>ECUE au choix</v>
      </c>
      <c r="B71" s="143" t="str">
        <f>'[1]S3 Maquette'!C71</f>
        <v>ECUE</v>
      </c>
      <c r="C71" s="43">
        <f>'[1]S3 Maquette'!F87</f>
        <v>0</v>
      </c>
      <c r="D71" s="142">
        <v>1</v>
      </c>
      <c r="E71" s="142" t="s">
        <v>302</v>
      </c>
      <c r="F71" s="142"/>
      <c r="G71" s="142" t="s">
        <v>302</v>
      </c>
      <c r="H71" s="142" t="s">
        <v>302</v>
      </c>
      <c r="I71" s="142" t="s">
        <v>302</v>
      </c>
      <c r="J71" s="142"/>
      <c r="K71" s="142" t="s">
        <v>8</v>
      </c>
      <c r="L71" s="142"/>
      <c r="M71" s="142">
        <v>2</v>
      </c>
      <c r="N71" s="142"/>
      <c r="O71" s="142"/>
      <c r="P71" s="142" t="s">
        <v>303</v>
      </c>
      <c r="Q71" s="142"/>
      <c r="R71" s="142"/>
      <c r="S71" s="124" t="s">
        <v>483</v>
      </c>
      <c r="T71" s="138"/>
      <c r="W71"/>
    </row>
    <row r="72" spans="1:23" ht="30.6" customHeight="1">
      <c r="A72" s="143" t="str">
        <f>'[1]S3 Maquette'!B72</f>
        <v xml:space="preserve">1 ECUE au choix : </v>
      </c>
      <c r="B72" s="143" t="str">
        <f>'[1]S3 Maquette'!C72</f>
        <v>OPTION</v>
      </c>
      <c r="C72" s="43">
        <f>'[1]S3 Maquette'!F88</f>
        <v>0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38"/>
      <c r="W72"/>
    </row>
    <row r="73" spans="1:23" ht="30.6" customHeight="1">
      <c r="A73" s="143" t="str">
        <f>'[1]S3 Maquette'!B73</f>
        <v>Initiation aux techniques du son</v>
      </c>
      <c r="B73" s="143" t="str">
        <f>'[1]S3 Maquette'!C73</f>
        <v>ECUE</v>
      </c>
      <c r="C73" s="43">
        <f>'[1]S3 Maquette'!F89</f>
        <v>0</v>
      </c>
      <c r="D73" s="142">
        <v>1</v>
      </c>
      <c r="E73" s="142" t="s">
        <v>302</v>
      </c>
      <c r="F73" s="142"/>
      <c r="G73" s="142" t="s">
        <v>302</v>
      </c>
      <c r="H73" s="142" t="s">
        <v>302</v>
      </c>
      <c r="I73" s="142" t="s">
        <v>302</v>
      </c>
      <c r="J73" s="142"/>
      <c r="K73" s="142" t="s">
        <v>8</v>
      </c>
      <c r="L73" s="142"/>
      <c r="M73" s="142">
        <v>2</v>
      </c>
      <c r="N73" s="142"/>
      <c r="O73" s="142"/>
      <c r="P73" s="142" t="s">
        <v>303</v>
      </c>
      <c r="Q73" s="142"/>
      <c r="R73" s="142"/>
      <c r="S73" s="124" t="s">
        <v>483</v>
      </c>
      <c r="T73" s="138"/>
      <c r="W73"/>
    </row>
    <row r="74" spans="1:23" ht="30.6" customHeight="1">
      <c r="A74" s="143" t="str">
        <f>'[1]S3 Maquette'!B74</f>
        <v xml:space="preserve">Découverte du répertoire et accompagnement </v>
      </c>
      <c r="B74" s="143" t="str">
        <f>'[1]S3 Maquette'!C74</f>
        <v>ECUE</v>
      </c>
      <c r="C74" s="43">
        <f>'[1]S3 Maquette'!F90</f>
        <v>0</v>
      </c>
      <c r="D74" s="142">
        <v>1</v>
      </c>
      <c r="E74" s="142" t="s">
        <v>302</v>
      </c>
      <c r="F74" s="142"/>
      <c r="G74" s="142" t="s">
        <v>302</v>
      </c>
      <c r="H74" s="142" t="s">
        <v>302</v>
      </c>
      <c r="I74" s="142" t="s">
        <v>302</v>
      </c>
      <c r="J74" s="142"/>
      <c r="K74" s="142" t="s">
        <v>8</v>
      </c>
      <c r="L74" s="142"/>
      <c r="M74" s="142">
        <v>2</v>
      </c>
      <c r="N74" s="142"/>
      <c r="O74" s="142"/>
      <c r="P74" s="142" t="s">
        <v>303</v>
      </c>
      <c r="Q74" s="142"/>
      <c r="R74" s="142"/>
      <c r="S74" s="124" t="s">
        <v>483</v>
      </c>
      <c r="T74" s="138"/>
      <c r="W74"/>
    </row>
    <row r="75" spans="1:23" ht="30.6" customHeight="1">
      <c r="A75" s="143">
        <f>'[1]S3 Maquette'!B75</f>
        <v>0</v>
      </c>
      <c r="B75" s="143">
        <f>'[1]S3 Maquette'!C75</f>
        <v>0</v>
      </c>
      <c r="C75" s="43">
        <f>'[1]S3 Maquette'!F91</f>
        <v>0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38"/>
      <c r="W75"/>
    </row>
    <row r="76" spans="1:23" ht="30.6" customHeight="1">
      <c r="A76" s="143">
        <f>'[1]S3 Maquette'!B76</f>
        <v>0</v>
      </c>
      <c r="B76" s="143">
        <f>'[1]S3 Maquette'!C76</f>
        <v>0</v>
      </c>
      <c r="C76" s="43">
        <f>'[1]S3 Maquette'!F92</f>
        <v>0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38"/>
      <c r="W76"/>
    </row>
    <row r="77" spans="1:23" ht="30.6" customHeight="1">
      <c r="A77" s="143" t="str">
        <f>'[1]S3 Maquette'!B77</f>
        <v>UE 4 Histoire et analyses musicales</v>
      </c>
      <c r="B77" s="143" t="str">
        <f>'[1]S3 Maquette'!C77</f>
        <v>UE</v>
      </c>
      <c r="C77" s="43">
        <f>'[1]S3 Maquette'!F93</f>
        <v>0</v>
      </c>
      <c r="D77" s="142">
        <v>1</v>
      </c>
      <c r="E77" s="142" t="s">
        <v>302</v>
      </c>
      <c r="F77" s="142"/>
      <c r="G77" s="142" t="s">
        <v>302</v>
      </c>
      <c r="H77" s="142" t="s">
        <v>302</v>
      </c>
      <c r="I77" s="142" t="s">
        <v>302</v>
      </c>
      <c r="J77" s="142"/>
      <c r="K77" s="142" t="s">
        <v>8</v>
      </c>
      <c r="L77" s="142"/>
      <c r="M77" s="142">
        <v>4</v>
      </c>
      <c r="N77" s="69"/>
      <c r="O77" s="69"/>
      <c r="P77" s="142" t="s">
        <v>303</v>
      </c>
      <c r="Q77" s="69"/>
      <c r="R77" s="69"/>
      <c r="S77" s="124" t="s">
        <v>306</v>
      </c>
      <c r="T77" s="139" t="s">
        <v>312</v>
      </c>
      <c r="W77"/>
    </row>
    <row r="78" spans="1:23" ht="30.6" customHeight="1">
      <c r="A78" s="143" t="str">
        <f>'[1]S3 Maquette'!B78</f>
        <v>Histoire de la musique 3</v>
      </c>
      <c r="B78" s="143" t="str">
        <f>'[1]S3 Maquette'!C78</f>
        <v>ECUE</v>
      </c>
      <c r="C78" s="43">
        <f>'[1]S3 Maquette'!F94</f>
        <v>0</v>
      </c>
      <c r="D78" s="142">
        <v>1</v>
      </c>
      <c r="E78" s="142" t="s">
        <v>302</v>
      </c>
      <c r="F78" s="142"/>
      <c r="G78" s="142" t="s">
        <v>302</v>
      </c>
      <c r="H78" s="142" t="s">
        <v>302</v>
      </c>
      <c r="I78" s="142" t="s">
        <v>302</v>
      </c>
      <c r="J78" s="142"/>
      <c r="K78" s="142" t="s">
        <v>8</v>
      </c>
      <c r="L78" s="142"/>
      <c r="M78" s="142">
        <v>2</v>
      </c>
      <c r="N78" s="69"/>
      <c r="O78" s="69"/>
      <c r="P78" s="142" t="s">
        <v>303</v>
      </c>
      <c r="Q78" s="69"/>
      <c r="R78" s="69"/>
      <c r="S78" s="124" t="s">
        <v>483</v>
      </c>
      <c r="T78" s="138"/>
      <c r="W78"/>
    </row>
    <row r="79" spans="1:23" ht="30.6" customHeight="1">
      <c r="A79" s="143" t="str">
        <f>'[1]S3 Maquette'!B79</f>
        <v>Analyse musicale 1</v>
      </c>
      <c r="B79" s="143" t="str">
        <f>'[1]S3 Maquette'!C79</f>
        <v>ECUE</v>
      </c>
      <c r="C79" s="43">
        <f>'[1]S3 Maquette'!F95</f>
        <v>0</v>
      </c>
      <c r="D79" s="142">
        <v>1</v>
      </c>
      <c r="E79" s="142" t="s">
        <v>302</v>
      </c>
      <c r="F79" s="142"/>
      <c r="G79" s="142" t="s">
        <v>302</v>
      </c>
      <c r="H79" s="142" t="s">
        <v>302</v>
      </c>
      <c r="I79" s="142" t="s">
        <v>302</v>
      </c>
      <c r="J79" s="142"/>
      <c r="K79" s="142" t="s">
        <v>8</v>
      </c>
      <c r="L79" s="142"/>
      <c r="M79" s="142">
        <v>2</v>
      </c>
      <c r="N79" s="69"/>
      <c r="O79" s="69"/>
      <c r="P79" s="142" t="s">
        <v>303</v>
      </c>
      <c r="Q79" s="69"/>
      <c r="R79" s="69"/>
      <c r="S79" s="124" t="s">
        <v>483</v>
      </c>
      <c r="T79" s="138"/>
      <c r="W79"/>
    </row>
    <row r="80" spans="1:23" ht="30.6" customHeight="1">
      <c r="A80" s="143">
        <f>'[1]S3 Maquette'!B80</f>
        <v>0</v>
      </c>
      <c r="B80" s="143">
        <f>'[1]S3 Maquette'!C80</f>
        <v>0</v>
      </c>
      <c r="C80" s="43">
        <f>'[1]S3 Maquette'!F96</f>
        <v>0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38"/>
      <c r="W80"/>
    </row>
    <row r="81" spans="1:23" ht="30.6" customHeight="1">
      <c r="A81" s="143">
        <f>'[1]S3 Maquette'!B81</f>
        <v>0</v>
      </c>
      <c r="B81" s="143">
        <f>'[1]S3 Maquette'!C81</f>
        <v>0</v>
      </c>
      <c r="C81" s="43">
        <f>'[1]S3 Maquette'!F97</f>
        <v>0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38"/>
      <c r="W81"/>
    </row>
    <row r="82" spans="1:23" ht="30.6" customHeight="1">
      <c r="A82" s="143">
        <f>'[1]S3 Maquette'!B82</f>
        <v>0</v>
      </c>
      <c r="B82" s="143">
        <f>'[1]S3 Maquette'!C82</f>
        <v>0</v>
      </c>
      <c r="C82" s="43">
        <f>'[1]S3 Maquette'!F98</f>
        <v>0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38"/>
      <c r="W82"/>
    </row>
    <row r="83" spans="1:23" ht="30.6" customHeight="1">
      <c r="A83" s="143">
        <f>'[1]S3 Maquette'!B83</f>
        <v>0</v>
      </c>
      <c r="B83" s="143">
        <f>'[1]S3 Maquette'!C83</f>
        <v>0</v>
      </c>
      <c r="C83" s="43">
        <f>'[1]S3 Maquette'!F99</f>
        <v>0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38"/>
      <c r="W83"/>
    </row>
    <row r="84" spans="1:23" ht="30.6" customHeight="1">
      <c r="A84" s="143">
        <f>'[1]S3 Maquette'!B84</f>
        <v>0</v>
      </c>
      <c r="B84" s="143">
        <f>'[1]S3 Maquette'!C84</f>
        <v>0</v>
      </c>
      <c r="C84" s="43">
        <f>'[1]S3 Maquette'!F100</f>
        <v>0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38"/>
      <c r="W84"/>
    </row>
    <row r="85" spans="1:23" ht="30.6" customHeight="1">
      <c r="A85" s="143">
        <f>'[1]S3 Maquette'!B85</f>
        <v>0</v>
      </c>
      <c r="B85" s="143">
        <f>'[1]S3 Maquette'!C85</f>
        <v>0</v>
      </c>
      <c r="C85" s="43">
        <f>'[1]S3 Maquette'!F101</f>
        <v>0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38"/>
      <c r="W85"/>
    </row>
    <row r="86" spans="1:23" ht="30.6" customHeight="1">
      <c r="A86" s="143">
        <f>'[1]S3 Maquette'!B86</f>
        <v>0</v>
      </c>
      <c r="B86" s="143">
        <f>'[1]S3 Maquette'!C86</f>
        <v>0</v>
      </c>
      <c r="C86" s="43">
        <f>'[1]S3 Maquette'!F102</f>
        <v>0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38"/>
      <c r="W86"/>
    </row>
    <row r="87" spans="1:23" ht="30.6" customHeight="1">
      <c r="A87" s="143">
        <f>'[1]S3 Maquette'!B87</f>
        <v>0</v>
      </c>
      <c r="B87" s="143">
        <f>'[1]S3 Maquette'!C87</f>
        <v>0</v>
      </c>
      <c r="C87" s="43">
        <f>'[1]S3 Maquette'!F103</f>
        <v>0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38"/>
      <c r="W87"/>
    </row>
    <row r="88" spans="1:23" ht="30.6" customHeight="1">
      <c r="A88" s="143">
        <f>'[1]S3 Maquette'!B88</f>
        <v>0</v>
      </c>
      <c r="B88" s="143">
        <f>'[1]S3 Maquette'!C88</f>
        <v>0</v>
      </c>
      <c r="C88" s="43">
        <f>'[1]S3 Maquette'!F104</f>
        <v>0</v>
      </c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38"/>
      <c r="W88"/>
    </row>
    <row r="89" spans="1:23" ht="30.6" customHeight="1">
      <c r="A89" s="143">
        <f>'[1]S3 Maquette'!B89</f>
        <v>0</v>
      </c>
      <c r="B89" s="143">
        <f>'[1]S3 Maquette'!C89</f>
        <v>0</v>
      </c>
      <c r="C89" s="43">
        <f>'[1]S3 Maquette'!F105</f>
        <v>0</v>
      </c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38"/>
      <c r="W89"/>
    </row>
    <row r="90" spans="1:23" ht="30.6" customHeight="1">
      <c r="A90" s="143">
        <f>'[1]S3 Maquette'!B90</f>
        <v>0</v>
      </c>
      <c r="B90" s="143">
        <f>'[1]S3 Maquette'!C90</f>
        <v>0</v>
      </c>
      <c r="C90" s="43">
        <f>'[1]S3 Maquette'!F106</f>
        <v>0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38"/>
      <c r="W90"/>
    </row>
    <row r="91" spans="1:23" ht="30.6" customHeight="1">
      <c r="A91" s="143">
        <f>'[1]S3 Maquette'!B91</f>
        <v>0</v>
      </c>
      <c r="B91" s="143">
        <f>'[1]S3 Maquette'!C91</f>
        <v>0</v>
      </c>
      <c r="C91" s="43">
        <f>'[1]S3 Maquette'!F107</f>
        <v>0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38"/>
      <c r="W91"/>
    </row>
    <row r="92" spans="1:23" ht="30.6" customHeight="1">
      <c r="A92" s="143">
        <f>'[1]S3 Maquette'!B92</f>
        <v>0</v>
      </c>
      <c r="B92" s="143">
        <f>'[1]S3 Maquette'!C92</f>
        <v>0</v>
      </c>
      <c r="C92" s="43">
        <f>'[1]S3 Maquette'!F108</f>
        <v>0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38"/>
      <c r="W92"/>
    </row>
    <row r="93" spans="1:23" ht="30.6" customHeight="1">
      <c r="A93" s="143">
        <f>'[1]S3 Maquette'!B93</f>
        <v>0</v>
      </c>
      <c r="B93" s="143">
        <f>'[1]S3 Maquette'!C93</f>
        <v>0</v>
      </c>
      <c r="C93" s="43">
        <f>'[1]S3 Maquette'!F109</f>
        <v>0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38"/>
      <c r="W93"/>
    </row>
    <row r="94" spans="1:23" ht="30.6" customHeight="1">
      <c r="A94" s="143">
        <f>'[1]S3 Maquette'!B94</f>
        <v>0</v>
      </c>
      <c r="B94" s="143">
        <f>'[1]S3 Maquette'!C94</f>
        <v>0</v>
      </c>
      <c r="C94" s="43">
        <f>'[1]S3 Maquette'!F110</f>
        <v>0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38"/>
      <c r="W94"/>
    </row>
    <row r="95" spans="1:23" ht="30.6" customHeight="1">
      <c r="A95" s="143">
        <f>'[1]S3 Maquette'!B95</f>
        <v>0</v>
      </c>
      <c r="B95" s="143">
        <f>'[1]S3 Maquette'!C95</f>
        <v>0</v>
      </c>
      <c r="C95" s="43">
        <f>'[1]S3 Maquette'!F111</f>
        <v>0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38"/>
      <c r="W95"/>
    </row>
    <row r="96" spans="1:23" ht="30.6" customHeight="1">
      <c r="A96" s="143">
        <f>'[1]S3 Maquette'!B96</f>
        <v>0</v>
      </c>
      <c r="B96" s="143">
        <f>'[1]S3 Maquette'!C96</f>
        <v>0</v>
      </c>
      <c r="C96" s="43">
        <f>'[1]S3 Maquette'!F112</f>
        <v>0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38"/>
      <c r="W96"/>
    </row>
    <row r="97" spans="1:23" ht="30.6" customHeight="1">
      <c r="A97" s="143">
        <f>'[1]S3 Maquette'!B97</f>
        <v>0</v>
      </c>
      <c r="B97" s="143">
        <f>'[1]S3 Maquette'!C97</f>
        <v>0</v>
      </c>
      <c r="C97" s="43">
        <f>'[1]S3 Maquette'!F113</f>
        <v>0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38"/>
      <c r="W97"/>
    </row>
    <row r="98" spans="1:23" ht="30.6" customHeight="1">
      <c r="A98" s="143">
        <f>'[1]S3 Maquette'!B98</f>
        <v>0</v>
      </c>
      <c r="B98" s="143">
        <f>'[1]S3 Maquette'!C98</f>
        <v>0</v>
      </c>
      <c r="C98" s="43">
        <f>'[1]S3 Maquette'!F114</f>
        <v>0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38"/>
      <c r="W98"/>
    </row>
    <row r="99" spans="1:23" ht="30.6" customHeight="1">
      <c r="A99" s="143">
        <f>'[1]S3 Maquette'!B115</f>
        <v>0</v>
      </c>
      <c r="B99" s="143">
        <f>'[1]S3 Maquette'!C115</f>
        <v>0</v>
      </c>
      <c r="C99" s="43">
        <f>'[1]S3 Maquette'!F115</f>
        <v>0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38"/>
      <c r="W99"/>
    </row>
    <row r="100" spans="1:23" ht="30.6" customHeight="1">
      <c r="A100" s="143">
        <f>'[1]S3 Maquette'!B116</f>
        <v>0</v>
      </c>
      <c r="B100" s="143">
        <f>'[1]S3 Maquette'!C116</f>
        <v>0</v>
      </c>
      <c r="C100" s="43">
        <f>'[1]S3 Maquette'!F116</f>
        <v>0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38"/>
      <c r="W100"/>
    </row>
    <row r="101" spans="1:23" ht="30.6" customHeight="1">
      <c r="A101" s="143">
        <f>'[1]S3 Maquette'!B117</f>
        <v>0</v>
      </c>
      <c r="B101" s="143">
        <f>'[1]S3 Maquette'!C117</f>
        <v>0</v>
      </c>
      <c r="C101" s="43">
        <f>'[1]S3 Maquette'!F117</f>
        <v>0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38"/>
      <c r="W101"/>
    </row>
    <row r="102" spans="1:23" ht="30.6" customHeight="1">
      <c r="A102" s="143">
        <f>'[1]S3 Maquette'!B118</f>
        <v>0</v>
      </c>
      <c r="B102" s="143">
        <f>'[1]S3 Maquette'!C118</f>
        <v>0</v>
      </c>
      <c r="C102" s="43">
        <f>'[1]S3 Maquette'!F118</f>
        <v>0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38"/>
      <c r="W102"/>
    </row>
    <row r="103" spans="1:23" ht="30.6" customHeight="1">
      <c r="A103" s="143">
        <f>'[1]S3 Maquette'!B119</f>
        <v>0</v>
      </c>
      <c r="B103" s="143">
        <f>'[1]S3 Maquette'!C119</f>
        <v>0</v>
      </c>
      <c r="C103" s="43">
        <f>'[1]S3 Maquette'!F119</f>
        <v>0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38"/>
      <c r="W103"/>
    </row>
    <row r="104" spans="1:23" ht="30.6" customHeight="1">
      <c r="A104" s="143">
        <f>'[1]S3 Maquette'!B120</f>
        <v>0</v>
      </c>
      <c r="B104" s="143">
        <f>'[1]S3 Maquette'!C120</f>
        <v>0</v>
      </c>
      <c r="C104" s="43">
        <f>'[1]S3 Maquette'!F120</f>
        <v>0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38"/>
      <c r="W104"/>
    </row>
    <row r="105" spans="1:23" ht="30.6" customHeight="1">
      <c r="A105" s="143">
        <f>'[1]S3 Maquette'!B121</f>
        <v>0</v>
      </c>
      <c r="B105" s="143">
        <f>'[1]S3 Maquette'!C121</f>
        <v>0</v>
      </c>
      <c r="C105" s="43">
        <f>'[1]S3 Maquette'!F121</f>
        <v>0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38"/>
      <c r="W105"/>
    </row>
    <row r="106" spans="1:23" ht="30.6" customHeight="1">
      <c r="A106" s="143">
        <f>'[1]S3 Maquette'!B122</f>
        <v>0</v>
      </c>
      <c r="B106" s="143">
        <f>'[1]S3 Maquette'!C122</f>
        <v>0</v>
      </c>
      <c r="C106" s="43">
        <f>'[1]S3 Maquette'!F122</f>
        <v>0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38"/>
      <c r="W106"/>
    </row>
    <row r="107" spans="1:23" ht="30.6" customHeight="1">
      <c r="A107" s="143">
        <f>'[1]S3 Maquette'!B123</f>
        <v>0</v>
      </c>
      <c r="B107" s="143">
        <f>'[1]S3 Maquette'!C123</f>
        <v>0</v>
      </c>
      <c r="C107" s="43">
        <f>'[1]S3 Maquette'!F123</f>
        <v>0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38"/>
      <c r="W107"/>
    </row>
    <row r="108" spans="1:23" ht="30.6" customHeight="1">
      <c r="A108" s="143">
        <f>'[1]S3 Maquette'!B124</f>
        <v>0</v>
      </c>
      <c r="B108" s="143">
        <f>'[1]S3 Maquette'!C124</f>
        <v>0</v>
      </c>
      <c r="C108" s="43">
        <f>'[1]S3 Maquette'!F124</f>
        <v>0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38"/>
      <c r="W108"/>
    </row>
    <row r="109" spans="1:23" ht="30.6" customHeight="1">
      <c r="A109" s="143">
        <f>'[1]S3 Maquette'!B125</f>
        <v>0</v>
      </c>
      <c r="B109" s="143">
        <f>'[1]S3 Maquette'!C125</f>
        <v>0</v>
      </c>
      <c r="C109" s="43">
        <f>'[1]S3 Maquette'!F125</f>
        <v>0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38"/>
      <c r="W109"/>
    </row>
    <row r="110" spans="1:23" ht="30.6" customHeight="1">
      <c r="A110" s="143">
        <f>'[1]S3 Maquette'!B126</f>
        <v>0</v>
      </c>
      <c r="B110" s="143">
        <f>'[1]S3 Maquette'!C126</f>
        <v>0</v>
      </c>
      <c r="C110" s="43">
        <f>'[1]S3 Maquette'!F126</f>
        <v>0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38"/>
      <c r="W110"/>
    </row>
    <row r="111" spans="1:23" ht="30.6" customHeight="1">
      <c r="A111" s="143">
        <f>'[1]S3 Maquette'!B127</f>
        <v>0</v>
      </c>
      <c r="B111" s="143">
        <f>'[1]S3 Maquette'!C127</f>
        <v>0</v>
      </c>
      <c r="C111" s="43">
        <f>'[1]S3 Maquette'!F127</f>
        <v>0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38"/>
      <c r="W111"/>
    </row>
    <row r="112" spans="1:23" ht="30.6" customHeight="1">
      <c r="A112" s="143">
        <f>'[1]S3 Maquette'!B128</f>
        <v>0</v>
      </c>
      <c r="B112" s="143">
        <f>'[1]S3 Maquette'!C128</f>
        <v>0</v>
      </c>
      <c r="C112" s="43">
        <f>'[1]S3 Maquette'!F128</f>
        <v>0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38"/>
      <c r="W112"/>
    </row>
    <row r="113" spans="1:23" ht="30.6" customHeight="1">
      <c r="A113" s="143">
        <f>'[1]S3 Maquette'!B129</f>
        <v>0</v>
      </c>
      <c r="B113" s="143">
        <f>'[1]S3 Maquette'!C129</f>
        <v>0</v>
      </c>
      <c r="C113" s="43">
        <f>'[1]S3 Maquette'!F129</f>
        <v>0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38"/>
      <c r="W113"/>
    </row>
    <row r="114" spans="1:23" ht="30.6" customHeight="1">
      <c r="A114" s="143">
        <f>'[1]S3 Maquette'!B130</f>
        <v>0</v>
      </c>
      <c r="B114" s="143">
        <f>'[1]S3 Maquette'!C130</f>
        <v>0</v>
      </c>
      <c r="C114" s="43">
        <f>'[1]S3 Maquette'!F130</f>
        <v>0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38"/>
      <c r="W114"/>
    </row>
    <row r="115" spans="1:23" ht="30.6" customHeight="1">
      <c r="A115" s="143">
        <f>'[1]S3 Maquette'!B131</f>
        <v>0</v>
      </c>
      <c r="B115" s="143">
        <f>'[1]S3 Maquette'!C131</f>
        <v>0</v>
      </c>
      <c r="C115" s="43">
        <f>'[1]S3 Maquette'!F131</f>
        <v>0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38"/>
      <c r="W115"/>
    </row>
    <row r="116" spans="1:23" ht="30.6" customHeight="1">
      <c r="A116" s="143">
        <f>'[1]S3 Maquette'!B132</f>
        <v>0</v>
      </c>
      <c r="B116" s="143">
        <f>'[1]S3 Maquette'!C132</f>
        <v>0</v>
      </c>
      <c r="C116" s="43">
        <f>'[1]S3 Maquette'!F132</f>
        <v>0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38"/>
      <c r="W116"/>
    </row>
    <row r="117" spans="1:23" ht="30.6" customHeight="1">
      <c r="A117" s="143">
        <f>'[1]S3 Maquette'!B133</f>
        <v>0</v>
      </c>
      <c r="B117" s="143">
        <f>'[1]S3 Maquette'!C133</f>
        <v>0</v>
      </c>
      <c r="C117" s="43">
        <f>'[1]S3 Maquette'!F133</f>
        <v>0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38"/>
      <c r="W117"/>
    </row>
    <row r="118" spans="1:23" ht="30.6" customHeight="1">
      <c r="A118" s="143">
        <f>'[1]S3 Maquette'!B134</f>
        <v>0</v>
      </c>
      <c r="B118" s="143">
        <f>'[1]S3 Maquette'!C134</f>
        <v>0</v>
      </c>
      <c r="C118" s="43">
        <f>'[1]S3 Maquette'!F134</f>
        <v>0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38"/>
      <c r="W118"/>
    </row>
    <row r="119" spans="1:23" ht="30.6" customHeight="1">
      <c r="A119" s="143">
        <f>'[1]S3 Maquette'!B135</f>
        <v>0</v>
      </c>
      <c r="B119" s="143">
        <f>'[1]S3 Maquette'!C135</f>
        <v>0</v>
      </c>
      <c r="C119" s="43">
        <f>'[1]S3 Maquette'!F135</f>
        <v>0</v>
      </c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38"/>
      <c r="W119"/>
    </row>
    <row r="120" spans="1:23" ht="30.6" customHeight="1">
      <c r="A120" s="143">
        <f>'[1]S3 Maquette'!B136</f>
        <v>0</v>
      </c>
      <c r="B120" s="143">
        <f>'[1]S3 Maquette'!C136</f>
        <v>0</v>
      </c>
      <c r="C120" s="43">
        <f>'[1]S3 Maquette'!F136</f>
        <v>0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38"/>
      <c r="W120"/>
    </row>
    <row r="121" spans="1:23" ht="30.6" customHeight="1">
      <c r="A121" s="143">
        <f>'[1]S3 Maquette'!B137</f>
        <v>0</v>
      </c>
      <c r="B121" s="143">
        <f>'[1]S3 Maquette'!C137</f>
        <v>0</v>
      </c>
      <c r="C121" s="43">
        <f>'[1]S3 Maquette'!F137</f>
        <v>0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46"/>
      <c r="W121"/>
    </row>
    <row r="122" spans="1:23" ht="30.6" customHeight="1">
      <c r="A122" s="143">
        <f>'[1]S3 Maquette'!B138</f>
        <v>0</v>
      </c>
      <c r="B122" s="143">
        <f>'[1]S3 Maquette'!C138</f>
        <v>0</v>
      </c>
      <c r="C122" s="43">
        <f>'[1]S3 Maquette'!F138</f>
        <v>0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46"/>
      <c r="W122"/>
    </row>
    <row r="123" spans="1:23" ht="30.6" customHeight="1">
      <c r="A123" s="143">
        <f>'[1]S3 Maquette'!B139</f>
        <v>0</v>
      </c>
      <c r="B123" s="143">
        <f>'[1]S3 Maquette'!C139</f>
        <v>0</v>
      </c>
      <c r="C123" s="43">
        <f>'[1]S3 Maquette'!F139</f>
        <v>0</v>
      </c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46"/>
      <c r="W123"/>
    </row>
    <row r="124" spans="1:23" ht="30.6" customHeight="1">
      <c r="A124" s="143">
        <f>'[1]S3 Maquette'!B140</f>
        <v>0</v>
      </c>
      <c r="B124" s="143">
        <f>'[1]S3 Maquette'!C140</f>
        <v>0</v>
      </c>
      <c r="C124" s="43">
        <f>'[1]S3 Maquette'!F140</f>
        <v>0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46"/>
      <c r="W124"/>
    </row>
    <row r="125" spans="1:23" ht="30.6" customHeight="1">
      <c r="A125" s="143">
        <f>'[1]S3 Maquette'!B141</f>
        <v>0</v>
      </c>
      <c r="B125" s="143">
        <f>'[1]S3 Maquette'!C141</f>
        <v>0</v>
      </c>
      <c r="C125" s="43">
        <f>'[1]S3 Maquette'!F141</f>
        <v>0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46"/>
      <c r="W125"/>
    </row>
    <row r="126" spans="1:23" ht="30.6" customHeight="1">
      <c r="A126" s="143">
        <f>'[1]S3 Maquette'!B142</f>
        <v>0</v>
      </c>
      <c r="B126" s="143">
        <f>'[1]S3 Maquette'!C142</f>
        <v>0</v>
      </c>
      <c r="C126" s="43">
        <f>'[1]S3 Maquette'!F142</f>
        <v>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46"/>
      <c r="W126"/>
    </row>
    <row r="127" spans="1:23" ht="30.6" customHeight="1">
      <c r="A127" s="143">
        <f>'[1]S3 Maquette'!B143</f>
        <v>0</v>
      </c>
      <c r="B127" s="143">
        <f>'[1]S3 Maquette'!C143</f>
        <v>0</v>
      </c>
      <c r="C127" s="43">
        <f>'[1]S3 Maquette'!F143</f>
        <v>0</v>
      </c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46"/>
      <c r="W127"/>
    </row>
    <row r="128" spans="1:23" ht="30.6" customHeight="1">
      <c r="A128" s="143">
        <f>'[1]S3 Maquette'!B144</f>
        <v>0</v>
      </c>
      <c r="B128" s="143">
        <f>'[1]S3 Maquette'!C144</f>
        <v>0</v>
      </c>
      <c r="C128" s="43">
        <f>'[1]S3 Maquette'!F144</f>
        <v>0</v>
      </c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46"/>
      <c r="W128"/>
    </row>
    <row r="129" spans="1:23" ht="30.6" customHeight="1">
      <c r="A129" s="143">
        <f>'[1]S3 Maquette'!B145</f>
        <v>0</v>
      </c>
      <c r="B129" s="143">
        <f>'[1]S3 Maquette'!C145</f>
        <v>0</v>
      </c>
      <c r="C129" s="43">
        <f>'[1]S3 Maquette'!F145</f>
        <v>0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46"/>
      <c r="W129"/>
    </row>
    <row r="130" spans="1:23" ht="30.6" customHeight="1">
      <c r="A130" s="143">
        <f>'[1]S3 Maquette'!B146</f>
        <v>0</v>
      </c>
      <c r="B130" s="143">
        <f>'[1]S3 Maquette'!C146</f>
        <v>0</v>
      </c>
      <c r="C130" s="43">
        <f>'[1]S3 Maquette'!F146</f>
        <v>0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46"/>
      <c r="W130"/>
    </row>
    <row r="131" spans="1:23" ht="30.6" customHeight="1">
      <c r="A131" s="143">
        <f>'[1]S3 Maquette'!B147</f>
        <v>0</v>
      </c>
      <c r="B131" s="143">
        <f>'[1]S3 Maquette'!C147</f>
        <v>0</v>
      </c>
      <c r="C131" s="43">
        <f>'[1]S3 Maquette'!F147</f>
        <v>0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46"/>
      <c r="W131"/>
    </row>
    <row r="132" spans="1:23" ht="30.6" customHeight="1">
      <c r="A132" s="143">
        <f>'[1]S3 Maquette'!B148</f>
        <v>0</v>
      </c>
      <c r="B132" s="143">
        <f>'[1]S3 Maquette'!C148</f>
        <v>0</v>
      </c>
      <c r="C132" s="43">
        <f>'[1]S3 Maquette'!F148</f>
        <v>0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46"/>
      <c r="W132"/>
    </row>
    <row r="133" spans="1:23" ht="30.6" customHeight="1">
      <c r="A133" s="143">
        <f>'[1]S3 Maquette'!B149</f>
        <v>0</v>
      </c>
      <c r="B133" s="143">
        <f>'[1]S3 Maquette'!C149</f>
        <v>0</v>
      </c>
      <c r="C133" s="43">
        <f>'[1]S3 Maquette'!F149</f>
        <v>0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46"/>
      <c r="W133"/>
    </row>
    <row r="134" spans="1:23" ht="30.6" customHeight="1">
      <c r="A134" s="143">
        <f>'[1]S3 Maquette'!B150</f>
        <v>0</v>
      </c>
      <c r="B134" s="143">
        <f>'[1]S3 Maquette'!C150</f>
        <v>0</v>
      </c>
      <c r="C134" s="43">
        <f>'[1]S3 Maquette'!F150</f>
        <v>0</v>
      </c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46"/>
      <c r="W134"/>
    </row>
    <row r="135" spans="1:23" ht="30.6" customHeight="1">
      <c r="A135" s="143">
        <f>'[1]S3 Maquette'!B151</f>
        <v>0</v>
      </c>
      <c r="B135" s="143">
        <f>'[1]S3 Maquette'!C151</f>
        <v>0</v>
      </c>
      <c r="C135" s="43">
        <f>'[1]S3 Maquette'!F151</f>
        <v>0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46"/>
      <c r="W135"/>
    </row>
    <row r="136" spans="1:23" ht="30.6" customHeight="1">
      <c r="A136" s="143">
        <f>'[1]S3 Maquette'!B152</f>
        <v>0</v>
      </c>
      <c r="B136" s="143">
        <f>'[1]S3 Maquette'!C152</f>
        <v>0</v>
      </c>
      <c r="C136" s="43">
        <f>'[1]S3 Maquette'!F152</f>
        <v>0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46"/>
      <c r="W136"/>
    </row>
    <row r="137" spans="1:23" ht="30.6" customHeight="1">
      <c r="A137" s="143">
        <f>'[1]S3 Maquette'!B153</f>
        <v>0</v>
      </c>
      <c r="B137" s="143">
        <f>'[1]S3 Maquette'!C153</f>
        <v>0</v>
      </c>
      <c r="C137" s="43">
        <f>'[1]S3 Maquette'!F153</f>
        <v>0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46"/>
      <c r="W137"/>
    </row>
    <row r="138" spans="1:23" ht="30.6" customHeight="1">
      <c r="A138" s="143">
        <f>'[1]S3 Maquette'!B154</f>
        <v>0</v>
      </c>
      <c r="B138" s="143">
        <f>'[1]S3 Maquette'!C154</f>
        <v>0</v>
      </c>
      <c r="C138" s="43">
        <f>'[1]S3 Maquette'!F154</f>
        <v>0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46"/>
      <c r="W138"/>
    </row>
    <row r="139" spans="1:23" ht="30.6" customHeight="1">
      <c r="A139" s="143">
        <f>'[1]S3 Maquette'!B155</f>
        <v>0</v>
      </c>
      <c r="B139" s="143">
        <f>'[1]S3 Maquette'!C155</f>
        <v>0</v>
      </c>
      <c r="C139" s="43">
        <f>'[1]S3 Maquette'!F155</f>
        <v>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46"/>
      <c r="W139"/>
    </row>
    <row r="140" spans="1:23" ht="30.6" customHeight="1">
      <c r="A140" s="143">
        <f>'[1]S3 Maquette'!B156</f>
        <v>0</v>
      </c>
      <c r="B140" s="143">
        <f>'[1]S3 Maquette'!C156</f>
        <v>0</v>
      </c>
      <c r="C140" s="43">
        <f>'[1]S3 Maquette'!F156</f>
        <v>0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46"/>
      <c r="W140"/>
    </row>
    <row r="141" spans="1:23" ht="30.6" customHeight="1">
      <c r="A141" s="143">
        <f>'[1]S3 Maquette'!B157</f>
        <v>0</v>
      </c>
      <c r="B141" s="143">
        <f>'[1]S3 Maquette'!C157</f>
        <v>0</v>
      </c>
      <c r="C141" s="43">
        <f>'[1]S3 Maquette'!F157</f>
        <v>0</v>
      </c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46"/>
      <c r="W141"/>
    </row>
    <row r="142" spans="1:23" ht="30.6" customHeight="1">
      <c r="A142" s="143">
        <f>'[1]S3 Maquette'!B158</f>
        <v>0</v>
      </c>
      <c r="B142" s="143">
        <f>'[1]S3 Maquette'!C158</f>
        <v>0</v>
      </c>
      <c r="C142" s="43">
        <f>'[1]S3 Maquette'!F158</f>
        <v>0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46"/>
      <c r="W142"/>
    </row>
    <row r="143" spans="1:23" ht="30.6" customHeight="1">
      <c r="A143" s="143">
        <f>'[1]S3 Maquette'!B159</f>
        <v>0</v>
      </c>
      <c r="B143" s="143">
        <f>'[1]S3 Maquette'!C159</f>
        <v>0</v>
      </c>
      <c r="C143" s="43">
        <f>'[1]S3 Maquette'!F159</f>
        <v>0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46"/>
      <c r="W143"/>
    </row>
    <row r="144" spans="1:23" ht="30.6" customHeight="1">
      <c r="A144" s="143">
        <f>'[1]S3 Maquette'!B160</f>
        <v>0</v>
      </c>
      <c r="B144" s="143">
        <f>'[1]S3 Maquette'!C160</f>
        <v>0</v>
      </c>
      <c r="C144" s="43">
        <f>'[1]S3 Maquette'!F160</f>
        <v>0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46"/>
      <c r="W144"/>
    </row>
    <row r="145" spans="1:23" ht="30.6" customHeight="1">
      <c r="A145" s="143">
        <f>'[1]S3 Maquette'!B161</f>
        <v>0</v>
      </c>
      <c r="B145" s="143">
        <f>'[1]S3 Maquette'!C161</f>
        <v>0</v>
      </c>
      <c r="C145" s="43">
        <f>'[1]S3 Maquette'!F161</f>
        <v>0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46"/>
      <c r="W145"/>
    </row>
    <row r="146" spans="1:23" ht="30.6" customHeight="1">
      <c r="A146" s="143">
        <f>'[1]S3 Maquette'!B162</f>
        <v>0</v>
      </c>
      <c r="B146" s="143">
        <f>'[1]S3 Maquette'!C162</f>
        <v>0</v>
      </c>
      <c r="C146" s="43">
        <f>'[1]S3 Maquette'!F162</f>
        <v>0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46"/>
      <c r="W146"/>
    </row>
    <row r="147" spans="1:23" ht="30.6" customHeight="1">
      <c r="A147" s="143">
        <f>'[1]S3 Maquette'!B163</f>
        <v>0</v>
      </c>
      <c r="B147" s="143">
        <f>'[1]S3 Maquette'!C163</f>
        <v>0</v>
      </c>
      <c r="C147" s="43">
        <f>'[1]S3 Maquette'!F163</f>
        <v>0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46"/>
      <c r="W147"/>
    </row>
    <row r="148" spans="1:23" ht="30.6" customHeight="1">
      <c r="A148" s="143">
        <f>'[1]S3 Maquette'!B164</f>
        <v>0</v>
      </c>
      <c r="B148" s="143">
        <f>'[1]S3 Maquette'!C164</f>
        <v>0</v>
      </c>
      <c r="C148" s="43">
        <f>'[1]S3 Maquette'!F164</f>
        <v>0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46"/>
      <c r="W148"/>
    </row>
    <row r="149" spans="1:23" ht="30.6" customHeight="1">
      <c r="A149" s="143">
        <f>'[1]S3 Maquette'!B165</f>
        <v>0</v>
      </c>
      <c r="B149" s="143">
        <f>'[1]S3 Maquette'!C165</f>
        <v>0</v>
      </c>
      <c r="C149" s="43">
        <f>'[1]S3 Maquette'!F165</f>
        <v>0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46"/>
      <c r="W149"/>
    </row>
    <row r="150" spans="1:23" ht="30.6" customHeight="1">
      <c r="A150" s="143">
        <f>'[1]S3 Maquette'!B166</f>
        <v>0</v>
      </c>
      <c r="B150" s="143">
        <f>'[1]S3 Maquette'!C166</f>
        <v>0</v>
      </c>
      <c r="C150" s="43">
        <f>'[1]S3 Maquette'!F166</f>
        <v>0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46"/>
      <c r="W150"/>
    </row>
    <row r="151" spans="1:23" ht="30.6" customHeight="1">
      <c r="A151" s="143">
        <f>'[1]S3 Maquette'!B167</f>
        <v>0</v>
      </c>
      <c r="B151" s="143">
        <f>'[1]S3 Maquette'!C167</f>
        <v>0</v>
      </c>
      <c r="C151" s="43">
        <f>'[1]S3 Maquette'!F167</f>
        <v>0</v>
      </c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46"/>
      <c r="W151"/>
    </row>
    <row r="152" spans="1:23" ht="30.6" customHeight="1">
      <c r="A152" s="143">
        <f>'[1]S3 Maquette'!B168</f>
        <v>0</v>
      </c>
      <c r="B152" s="143">
        <f>'[1]S3 Maquette'!C168</f>
        <v>0</v>
      </c>
      <c r="C152" s="43">
        <f>'[1]S3 Maquette'!F168</f>
        <v>0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46"/>
      <c r="W152"/>
    </row>
    <row r="153" spans="1:23" ht="30.6" customHeight="1">
      <c r="A153" s="143">
        <f>'[1]S3 Maquette'!B169</f>
        <v>0</v>
      </c>
      <c r="B153" s="143">
        <f>'[1]S3 Maquette'!C169</f>
        <v>0</v>
      </c>
      <c r="C153" s="43">
        <f>'[1]S3 Maquette'!F169</f>
        <v>0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46"/>
      <c r="W153"/>
    </row>
    <row r="154" spans="1:23" ht="30.6" customHeight="1">
      <c r="A154" s="143">
        <f>'[1]S3 Maquette'!B170</f>
        <v>0</v>
      </c>
      <c r="B154" s="143">
        <f>'[1]S3 Maquette'!C170</f>
        <v>0</v>
      </c>
      <c r="C154" s="43">
        <f>'[1]S3 Maquette'!F170</f>
        <v>0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46"/>
      <c r="W154"/>
    </row>
    <row r="155" spans="1:23" ht="30.6" customHeight="1">
      <c r="A155" s="143">
        <f>'[1]S3 Maquette'!B171</f>
        <v>0</v>
      </c>
      <c r="B155" s="143">
        <f>'[1]S3 Maquette'!C171</f>
        <v>0</v>
      </c>
      <c r="C155" s="43">
        <f>'[1]S3 Maquette'!F171</f>
        <v>0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46"/>
      <c r="W155"/>
    </row>
    <row r="156" spans="1:23" ht="30.6" customHeight="1">
      <c r="A156" s="143">
        <f>'[1]S3 Maquette'!B172</f>
        <v>0</v>
      </c>
      <c r="B156" s="143">
        <f>'[1]S3 Maquette'!C172</f>
        <v>0</v>
      </c>
      <c r="C156" s="43">
        <f>'[1]S3 Maquette'!F172</f>
        <v>0</v>
      </c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46"/>
      <c r="W156"/>
    </row>
    <row r="157" spans="1:23" ht="30.6" customHeight="1">
      <c r="A157" s="143">
        <f>'[1]S3 Maquette'!B173</f>
        <v>0</v>
      </c>
      <c r="B157" s="143">
        <f>'[1]S3 Maquette'!C173</f>
        <v>0</v>
      </c>
      <c r="C157" s="43">
        <f>'[1]S3 Maquette'!F173</f>
        <v>0</v>
      </c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46"/>
      <c r="W157"/>
    </row>
    <row r="158" spans="1:23" ht="30.6" customHeight="1">
      <c r="A158" s="143">
        <f>'[1]S3 Maquette'!B174</f>
        <v>0</v>
      </c>
      <c r="B158" s="143">
        <f>'[1]S3 Maquette'!C174</f>
        <v>0</v>
      </c>
      <c r="C158" s="43">
        <f>'[1]S3 Maquette'!F174</f>
        <v>0</v>
      </c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46"/>
      <c r="W158"/>
    </row>
    <row r="159" spans="1:23" ht="30.6" customHeight="1">
      <c r="A159" s="143">
        <f>'[1]S3 Maquette'!B175</f>
        <v>0</v>
      </c>
      <c r="B159" s="143">
        <f>'[1]S3 Maquette'!C175</f>
        <v>0</v>
      </c>
      <c r="C159" s="43">
        <f>'[1]S3 Maquette'!F175</f>
        <v>0</v>
      </c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46"/>
      <c r="W159"/>
    </row>
    <row r="160" spans="1:23" ht="30.6" customHeight="1">
      <c r="A160" s="143">
        <f>'[1]S3 Maquette'!B176</f>
        <v>0</v>
      </c>
      <c r="B160" s="143">
        <f>'[1]S3 Maquette'!C176</f>
        <v>0</v>
      </c>
      <c r="C160" s="43">
        <f>'[1]S3 Maquette'!F176</f>
        <v>0</v>
      </c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46"/>
      <c r="W160"/>
    </row>
    <row r="161" spans="1:23" ht="30.6" customHeight="1">
      <c r="A161" s="143">
        <f>'[1]S3 Maquette'!B177</f>
        <v>0</v>
      </c>
      <c r="B161" s="143">
        <f>'[1]S3 Maquette'!C177</f>
        <v>0</v>
      </c>
      <c r="C161" s="43">
        <f>'[1]S3 Maquette'!F177</f>
        <v>0</v>
      </c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46"/>
      <c r="W161"/>
    </row>
    <row r="162" spans="1:23" ht="30.6" customHeight="1">
      <c r="A162" s="143">
        <f>'[1]S3 Maquette'!B178</f>
        <v>0</v>
      </c>
      <c r="B162" s="143">
        <f>'[1]S3 Maquette'!C178</f>
        <v>0</v>
      </c>
      <c r="C162" s="43">
        <f>'[1]S3 Maquette'!F178</f>
        <v>0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46"/>
      <c r="W162"/>
    </row>
    <row r="163" spans="1:23" ht="30.6" customHeight="1">
      <c r="A163" s="143">
        <f>'[1]S3 Maquette'!B179</f>
        <v>0</v>
      </c>
      <c r="B163" s="143">
        <f>'[1]S3 Maquette'!C179</f>
        <v>0</v>
      </c>
      <c r="C163" s="43">
        <f>'[1]S3 Maquette'!F179</f>
        <v>0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46"/>
      <c r="W163"/>
    </row>
    <row r="164" spans="1:23" ht="30.6" customHeight="1">
      <c r="A164" s="143">
        <f>'[1]S3 Maquette'!B180</f>
        <v>0</v>
      </c>
      <c r="B164" s="143">
        <f>'[1]S3 Maquette'!C180</f>
        <v>0</v>
      </c>
      <c r="C164" s="43">
        <f>'[1]S3 Maquette'!F180</f>
        <v>0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46"/>
      <c r="W164"/>
    </row>
    <row r="165" spans="1:23" ht="30.6" customHeight="1">
      <c r="A165" s="143">
        <f>'[1]S3 Maquette'!B181</f>
        <v>0</v>
      </c>
      <c r="B165" s="143">
        <f>'[1]S3 Maquette'!C181</f>
        <v>0</v>
      </c>
      <c r="C165" s="43">
        <f>'[1]S3 Maquette'!F181</f>
        <v>0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46"/>
      <c r="W165"/>
    </row>
    <row r="166" spans="1:23" ht="30.6" customHeight="1">
      <c r="A166" s="143">
        <f>'[1]S3 Maquette'!B182</f>
        <v>0</v>
      </c>
      <c r="B166" s="143">
        <f>'[1]S3 Maquette'!C182</f>
        <v>0</v>
      </c>
      <c r="C166" s="43">
        <f>'[1]S3 Maquette'!F182</f>
        <v>0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46"/>
      <c r="W166"/>
    </row>
    <row r="167" spans="1:23" ht="30.6" customHeight="1">
      <c r="A167" s="143">
        <f>'[1]S3 Maquette'!B183</f>
        <v>0</v>
      </c>
      <c r="B167" s="143">
        <f>'[1]S3 Maquette'!C183</f>
        <v>0</v>
      </c>
      <c r="C167" s="43">
        <f>'[1]S3 Maquette'!F183</f>
        <v>0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46"/>
      <c r="W167"/>
    </row>
    <row r="168" spans="1:23" ht="30.6" customHeight="1">
      <c r="A168" s="143">
        <f>'[1]S3 Maquette'!B184</f>
        <v>0</v>
      </c>
      <c r="B168" s="143">
        <f>'[1]S3 Maquette'!C184</f>
        <v>0</v>
      </c>
      <c r="C168" s="43">
        <f>'[1]S3 Maquette'!F184</f>
        <v>0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46"/>
      <c r="W168"/>
    </row>
    <row r="169" spans="1:23" ht="30.6" customHeight="1">
      <c r="A169" s="143">
        <f>'[1]S3 Maquette'!B185</f>
        <v>0</v>
      </c>
      <c r="B169" s="143">
        <f>'[1]S3 Maquette'!C185</f>
        <v>0</v>
      </c>
      <c r="C169" s="43">
        <f>'[1]S3 Maquette'!F185</f>
        <v>0</v>
      </c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46"/>
      <c r="W169"/>
    </row>
    <row r="170" spans="1:23" ht="30.6" customHeight="1">
      <c r="A170" s="143">
        <f>'[1]S3 Maquette'!B186</f>
        <v>0</v>
      </c>
      <c r="B170" s="143">
        <f>'[1]S3 Maquette'!C186</f>
        <v>0</v>
      </c>
      <c r="C170" s="43">
        <f>'[1]S3 Maquette'!F186</f>
        <v>0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46"/>
      <c r="W170"/>
    </row>
    <row r="171" spans="1:23" ht="30.6" customHeight="1">
      <c r="A171" s="143">
        <f>'[1]S3 Maquette'!B187</f>
        <v>0</v>
      </c>
      <c r="B171" s="143">
        <f>'[1]S3 Maquette'!C187</f>
        <v>0</v>
      </c>
      <c r="C171" s="43">
        <f>'[1]S3 Maquette'!F187</f>
        <v>0</v>
      </c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46"/>
      <c r="W171"/>
    </row>
    <row r="172" spans="1:23" ht="30.6" customHeight="1">
      <c r="A172" s="143">
        <f>'[1]S3 Maquette'!B188</f>
        <v>0</v>
      </c>
      <c r="B172" s="143">
        <f>'[1]S3 Maquette'!C188</f>
        <v>0</v>
      </c>
      <c r="C172" s="43">
        <f>'[1]S3 Maquette'!F188</f>
        <v>0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46"/>
      <c r="W172"/>
    </row>
    <row r="173" spans="1:23" ht="30.6" customHeight="1">
      <c r="A173" s="143">
        <f>'[1]S3 Maquette'!B189</f>
        <v>0</v>
      </c>
      <c r="B173" s="143">
        <f>'[1]S3 Maquette'!C189</f>
        <v>0</v>
      </c>
      <c r="C173" s="43">
        <f>'[1]S3 Maquette'!F189</f>
        <v>0</v>
      </c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46"/>
      <c r="W173"/>
    </row>
    <row r="174" spans="1:23" ht="30.6" customHeight="1">
      <c r="A174" s="143">
        <f>'[1]S3 Maquette'!B190</f>
        <v>0</v>
      </c>
      <c r="B174" s="143">
        <f>'[1]S3 Maquette'!C190</f>
        <v>0</v>
      </c>
      <c r="C174" s="43">
        <f>'[1]S3 Maquette'!F190</f>
        <v>0</v>
      </c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46"/>
      <c r="W174"/>
    </row>
    <row r="175" spans="1:23" ht="30.6" customHeight="1">
      <c r="A175" s="143">
        <f>'[1]S3 Maquette'!B191</f>
        <v>0</v>
      </c>
      <c r="B175" s="143">
        <f>'[1]S3 Maquette'!C191</f>
        <v>0</v>
      </c>
      <c r="C175" s="43">
        <f>'[1]S3 Maquette'!F191</f>
        <v>0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46"/>
      <c r="W175"/>
    </row>
    <row r="176" spans="1:23" ht="30.6" customHeight="1">
      <c r="A176" s="143">
        <f>'[1]S3 Maquette'!B192</f>
        <v>0</v>
      </c>
      <c r="B176" s="143">
        <f>'[1]S3 Maquette'!C192</f>
        <v>0</v>
      </c>
      <c r="C176" s="43">
        <f>'[1]S3 Maquette'!F192</f>
        <v>0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46"/>
      <c r="W176"/>
    </row>
    <row r="177" spans="1:23" ht="30.6" customHeight="1">
      <c r="A177" s="143">
        <f>'[1]S3 Maquette'!B193</f>
        <v>0</v>
      </c>
      <c r="B177" s="143">
        <f>'[1]S3 Maquette'!C193</f>
        <v>0</v>
      </c>
      <c r="C177" s="43">
        <f>'[1]S3 Maquette'!F193</f>
        <v>0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46"/>
      <c r="W177"/>
    </row>
    <row r="178" spans="1:23" ht="30.6" customHeight="1">
      <c r="A178" s="143">
        <f>'[1]S3 Maquette'!B194</f>
        <v>0</v>
      </c>
      <c r="B178" s="143">
        <f>'[1]S3 Maquette'!C194</f>
        <v>0</v>
      </c>
      <c r="C178" s="43">
        <f>'[1]S3 Maquette'!F194</f>
        <v>0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46"/>
      <c r="W178"/>
    </row>
    <row r="179" spans="1:23" ht="30.6" customHeight="1">
      <c r="A179" s="143">
        <f>'[1]S3 Maquette'!B195</f>
        <v>0</v>
      </c>
      <c r="B179" s="143">
        <f>'[1]S3 Maquette'!C195</f>
        <v>0</v>
      </c>
      <c r="C179" s="43">
        <f>'[1]S3 Maquette'!F195</f>
        <v>0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46"/>
      <c r="W179"/>
    </row>
    <row r="180" spans="1:23" ht="30.6" customHeight="1">
      <c r="A180" s="143">
        <f>'[1]S3 Maquette'!B196</f>
        <v>0</v>
      </c>
      <c r="B180" s="143">
        <f>'[1]S3 Maquette'!C196</f>
        <v>0</v>
      </c>
      <c r="C180" s="43">
        <f>'[1]S3 Maquette'!F196</f>
        <v>0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46"/>
      <c r="W180"/>
    </row>
    <row r="181" spans="1:23" ht="30.6" customHeight="1">
      <c r="A181" s="143">
        <f>'[1]S3 Maquette'!B197</f>
        <v>0</v>
      </c>
      <c r="B181" s="143">
        <f>'[1]S3 Maquette'!C197</f>
        <v>0</v>
      </c>
      <c r="C181" s="43">
        <f>'[1]S3 Maquette'!F197</f>
        <v>0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46"/>
      <c r="W181"/>
    </row>
    <row r="182" spans="1:23" ht="30.6" customHeight="1">
      <c r="A182" s="143">
        <f>'[1]S3 Maquette'!B198</f>
        <v>0</v>
      </c>
      <c r="B182" s="143">
        <f>'[1]S3 Maquette'!C198</f>
        <v>0</v>
      </c>
      <c r="C182" s="43">
        <f>'[1]S3 Maquette'!F198</f>
        <v>0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46"/>
      <c r="W182"/>
    </row>
    <row r="183" spans="1:23" ht="30.6" customHeight="1">
      <c r="A183" s="143">
        <f>'[1]S3 Maquette'!B199</f>
        <v>0</v>
      </c>
      <c r="B183" s="143">
        <f>'[1]S3 Maquette'!C199</f>
        <v>0</v>
      </c>
      <c r="C183" s="43">
        <f>'[1]S3 Maquette'!F199</f>
        <v>0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46"/>
      <c r="W183"/>
    </row>
    <row r="184" spans="1:23" ht="30.6" customHeight="1">
      <c r="A184" s="143">
        <f>'[1]S3 Maquette'!B200</f>
        <v>0</v>
      </c>
      <c r="B184" s="143">
        <f>'[1]S3 Maquette'!C200</f>
        <v>0</v>
      </c>
      <c r="C184" s="43">
        <f>'[1]S3 Maquette'!F200</f>
        <v>0</v>
      </c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46"/>
      <c r="W184"/>
    </row>
    <row r="185" spans="1:23" ht="30.6" customHeight="1">
      <c r="A185" s="143">
        <f>'[1]S3 Maquette'!B201</f>
        <v>0</v>
      </c>
      <c r="B185" s="143">
        <f>'[1]S3 Maquette'!C201</f>
        <v>0</v>
      </c>
      <c r="C185" s="43">
        <f>'[1]S3 Maquette'!F201</f>
        <v>0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46"/>
      <c r="W185"/>
    </row>
    <row r="186" spans="1:23" ht="30.6" customHeight="1">
      <c r="A186" s="143">
        <f>'[1]S3 Maquette'!B202</f>
        <v>0</v>
      </c>
      <c r="B186" s="143">
        <f>'[1]S3 Maquette'!C202</f>
        <v>0</v>
      </c>
      <c r="C186" s="43">
        <f>'[1]S3 Maquette'!F202</f>
        <v>0</v>
      </c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46"/>
      <c r="W186"/>
    </row>
    <row r="187" spans="1:23" ht="30.6" customHeight="1">
      <c r="A187" s="143">
        <f>'[1]S3 Maquette'!B203</f>
        <v>0</v>
      </c>
      <c r="B187" s="143">
        <f>'[1]S3 Maquette'!C203</f>
        <v>0</v>
      </c>
      <c r="C187" s="43">
        <f>'[1]S3 Maquette'!F203</f>
        <v>0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46"/>
      <c r="W187"/>
    </row>
    <row r="188" spans="1:23" ht="30.6" customHeight="1">
      <c r="A188" s="143">
        <f>'[1]S3 Maquette'!B204</f>
        <v>0</v>
      </c>
      <c r="B188" s="143">
        <f>'[1]S3 Maquette'!C204</f>
        <v>0</v>
      </c>
      <c r="C188" s="43">
        <f>'[1]S3 Maquette'!F204</f>
        <v>0</v>
      </c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46"/>
      <c r="W188"/>
    </row>
    <row r="189" spans="1:23" ht="30.6" customHeight="1">
      <c r="A189" s="143">
        <f>'[1]S3 Maquette'!B205</f>
        <v>0</v>
      </c>
      <c r="B189" s="143">
        <f>'[1]S3 Maquette'!C205</f>
        <v>0</v>
      </c>
      <c r="C189" s="43">
        <f>'[1]S3 Maquette'!F205</f>
        <v>0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46"/>
      <c r="W189"/>
    </row>
    <row r="190" spans="1:23" ht="30.6" customHeight="1">
      <c r="A190" s="143">
        <f>'[1]S3 Maquette'!B206</f>
        <v>0</v>
      </c>
      <c r="B190" s="143">
        <f>'[1]S3 Maquette'!C206</f>
        <v>0</v>
      </c>
      <c r="C190" s="43">
        <f>'[1]S3 Maquette'!F206</f>
        <v>0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46"/>
      <c r="W190"/>
    </row>
    <row r="191" spans="1:23" ht="30.6" customHeight="1">
      <c r="A191" s="143">
        <f>'[1]S3 Maquette'!B207</f>
        <v>0</v>
      </c>
      <c r="B191" s="143">
        <f>'[1]S3 Maquette'!C207</f>
        <v>0</v>
      </c>
      <c r="C191" s="43">
        <f>'[1]S3 Maquette'!F207</f>
        <v>0</v>
      </c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46"/>
      <c r="W191"/>
    </row>
    <row r="192" spans="1:23" ht="30.6" customHeight="1">
      <c r="A192" s="143">
        <f>'[1]S3 Maquette'!B208</f>
        <v>0</v>
      </c>
      <c r="B192" s="143">
        <f>'[1]S3 Maquette'!C208</f>
        <v>0</v>
      </c>
      <c r="C192" s="43">
        <f>'[1]S3 Maquette'!F208</f>
        <v>0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46"/>
      <c r="W192"/>
    </row>
    <row r="193" spans="1:23" ht="30.6" customHeight="1">
      <c r="A193" s="143">
        <f>'[1]S3 Maquette'!B209</f>
        <v>0</v>
      </c>
      <c r="B193" s="143">
        <f>'[1]S3 Maquette'!C209</f>
        <v>0</v>
      </c>
      <c r="C193" s="43">
        <f>'[1]S3 Maquette'!F209</f>
        <v>0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46"/>
      <c r="W193"/>
    </row>
    <row r="194" spans="1:23" ht="30.6" customHeight="1">
      <c r="A194" s="143">
        <f>'[1]S3 Maquette'!B210</f>
        <v>0</v>
      </c>
      <c r="B194" s="143">
        <f>'[1]S3 Maquette'!C210</f>
        <v>0</v>
      </c>
      <c r="C194" s="43">
        <f>'[1]S3 Maquette'!F210</f>
        <v>0</v>
      </c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46"/>
      <c r="W194"/>
    </row>
    <row r="195" spans="1:23" ht="30.6" customHeight="1">
      <c r="A195" s="143">
        <f>'[1]S3 Maquette'!B211</f>
        <v>0</v>
      </c>
      <c r="B195" s="143">
        <f>'[1]S3 Maquette'!C211</f>
        <v>0</v>
      </c>
      <c r="C195" s="43">
        <f>'[1]S3 Maquette'!F211</f>
        <v>0</v>
      </c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46"/>
      <c r="W195"/>
    </row>
    <row r="196" spans="1:23" ht="30.6" customHeight="1">
      <c r="A196" s="143">
        <f>'[1]S3 Maquette'!B212</f>
        <v>0</v>
      </c>
      <c r="B196" s="143">
        <f>'[1]S3 Maquette'!C212</f>
        <v>0</v>
      </c>
      <c r="C196" s="43">
        <f>'[1]S3 Maquette'!F212</f>
        <v>0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46"/>
      <c r="W196"/>
    </row>
    <row r="197" spans="1:23" ht="30.6" customHeight="1">
      <c r="A197" s="143">
        <f>'[1]S3 Maquette'!B213</f>
        <v>0</v>
      </c>
      <c r="B197" s="143">
        <f>'[1]S3 Maquette'!C213</f>
        <v>0</v>
      </c>
      <c r="C197" s="43">
        <f>'[1]S3 Maquette'!F213</f>
        <v>0</v>
      </c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46"/>
      <c r="W197"/>
    </row>
    <row r="198" spans="1:23" ht="30.6" customHeight="1">
      <c r="A198" s="143">
        <f>'[1]S3 Maquette'!B214</f>
        <v>0</v>
      </c>
      <c r="B198" s="143">
        <f>'[1]S3 Maquette'!C214</f>
        <v>0</v>
      </c>
      <c r="C198" s="43">
        <f>'[1]S3 Maquette'!F214</f>
        <v>0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46"/>
      <c r="W198"/>
    </row>
    <row r="199" spans="1:23" ht="30.6" customHeight="1">
      <c r="A199" s="143">
        <f>'[1]S3 Maquette'!B215</f>
        <v>0</v>
      </c>
      <c r="B199" s="143">
        <f>'[1]S3 Maquette'!C215</f>
        <v>0</v>
      </c>
      <c r="C199" s="43">
        <f>'[1]S3 Maquette'!F215</f>
        <v>0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46"/>
      <c r="W199"/>
    </row>
    <row r="200" spans="1:23" ht="30.6" customHeight="1">
      <c r="A200" s="143">
        <f>'[1]S3 Maquette'!B216</f>
        <v>0</v>
      </c>
      <c r="B200" s="143">
        <f>'[1]S3 Maquette'!C216</f>
        <v>0</v>
      </c>
      <c r="C200" s="43">
        <f>'[1]S3 Maquette'!F216</f>
        <v>0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46"/>
      <c r="W200"/>
    </row>
    <row r="201" spans="1:23" ht="30.6" customHeight="1">
      <c r="A201" s="143">
        <f>'[1]S3 Maquette'!B217</f>
        <v>0</v>
      </c>
      <c r="B201" s="143">
        <f>'[1]S3 Maquette'!C217</f>
        <v>0</v>
      </c>
      <c r="C201" s="43">
        <f>'[1]S3 Maquette'!F217</f>
        <v>0</v>
      </c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46"/>
      <c r="W201"/>
    </row>
    <row r="202" spans="1:23" ht="30.6" customHeight="1">
      <c r="A202" s="143">
        <f>'[1]S3 Maquette'!B218</f>
        <v>0</v>
      </c>
      <c r="B202" s="143">
        <f>'[1]S3 Maquette'!C218</f>
        <v>0</v>
      </c>
      <c r="C202" s="43">
        <f>'[1]S3 Maquette'!F218</f>
        <v>0</v>
      </c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46"/>
      <c r="W202"/>
    </row>
    <row r="203" spans="1:23" ht="30.6" customHeight="1">
      <c r="A203" s="143">
        <f>'[1]S3 Maquette'!B219</f>
        <v>0</v>
      </c>
      <c r="B203" s="143">
        <f>'[1]S3 Maquette'!C219</f>
        <v>0</v>
      </c>
      <c r="C203" s="43">
        <f>'[1]S3 Maquette'!F219</f>
        <v>0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46"/>
      <c r="W203"/>
    </row>
    <row r="204" spans="1:23" ht="30.6" customHeight="1">
      <c r="A204" s="143">
        <f>'[1]S3 Maquette'!B220</f>
        <v>0</v>
      </c>
      <c r="B204" s="143">
        <f>'[1]S3 Maquette'!C220</f>
        <v>0</v>
      </c>
      <c r="C204" s="43">
        <f>'[1]S3 Maquette'!F220</f>
        <v>0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46"/>
      <c r="W204"/>
    </row>
    <row r="205" spans="1:23" ht="30.6" customHeight="1">
      <c r="A205" s="143">
        <f>'[1]S3 Maquette'!B221</f>
        <v>0</v>
      </c>
      <c r="B205" s="143">
        <f>'[1]S3 Maquette'!C221</f>
        <v>0</v>
      </c>
      <c r="C205" s="43">
        <f>'[1]S3 Maquette'!F221</f>
        <v>0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46"/>
      <c r="W205"/>
    </row>
    <row r="206" spans="1:23" ht="30.6" customHeight="1">
      <c r="A206" s="143">
        <f>'[1]S3 Maquette'!B222</f>
        <v>0</v>
      </c>
      <c r="B206" s="143">
        <f>'[1]S3 Maquette'!C222</f>
        <v>0</v>
      </c>
      <c r="C206" s="43">
        <f>'[1]S3 Maquette'!F222</f>
        <v>0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46"/>
      <c r="W206"/>
    </row>
    <row r="207" spans="1:23" ht="30.6" customHeight="1">
      <c r="A207" s="143">
        <f>'[1]S3 Maquette'!B223</f>
        <v>0</v>
      </c>
      <c r="B207" s="143">
        <f>'[1]S3 Maquette'!C223</f>
        <v>0</v>
      </c>
      <c r="C207" s="43">
        <f>'[1]S3 Maquette'!F223</f>
        <v>0</v>
      </c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46"/>
      <c r="W207"/>
    </row>
    <row r="208" spans="1:23" ht="30.6" customHeight="1">
      <c r="A208" s="143">
        <f>'[1]S3 Maquette'!B224</f>
        <v>0</v>
      </c>
      <c r="B208" s="143">
        <f>'[1]S3 Maquette'!C224</f>
        <v>0</v>
      </c>
      <c r="C208" s="43">
        <f>'[1]S3 Maquette'!F224</f>
        <v>0</v>
      </c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46"/>
      <c r="W208"/>
    </row>
    <row r="209" spans="1:23" ht="30.6" customHeight="1">
      <c r="A209" s="143">
        <f>'[1]S3 Maquette'!B225</f>
        <v>0</v>
      </c>
      <c r="B209" s="143">
        <f>'[1]S3 Maquette'!C225</f>
        <v>0</v>
      </c>
      <c r="C209" s="43">
        <f>'[1]S3 Maquette'!F225</f>
        <v>0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46"/>
      <c r="W209"/>
    </row>
    <row r="210" spans="1:23" ht="30.6" customHeight="1">
      <c r="A210" s="143">
        <f>'[1]S3 Maquette'!B226</f>
        <v>0</v>
      </c>
      <c r="B210" s="143">
        <f>'[1]S3 Maquette'!C226</f>
        <v>0</v>
      </c>
      <c r="C210" s="43">
        <f>'[1]S3 Maquette'!F226</f>
        <v>0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46"/>
      <c r="W210"/>
    </row>
    <row r="211" spans="1:23" ht="30.6" customHeight="1">
      <c r="A211" s="143">
        <f>'[1]S3 Maquette'!B227</f>
        <v>0</v>
      </c>
      <c r="B211" s="143">
        <f>'[1]S3 Maquette'!C227</f>
        <v>0</v>
      </c>
      <c r="C211" s="43">
        <f>'[1]S3 Maquette'!F227</f>
        <v>0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46"/>
      <c r="W211"/>
    </row>
    <row r="212" spans="1:23" ht="30.6" customHeight="1">
      <c r="A212" s="143">
        <f>'[1]S3 Maquette'!B228</f>
        <v>0</v>
      </c>
      <c r="B212" s="143">
        <f>'[1]S3 Maquette'!C228</f>
        <v>0</v>
      </c>
      <c r="C212" s="43">
        <f>'[1]S3 Maquette'!F228</f>
        <v>0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46"/>
      <c r="W212"/>
    </row>
    <row r="213" spans="1:23" ht="30.6" customHeight="1">
      <c r="A213" s="143">
        <f>'[1]S3 Maquette'!B229</f>
        <v>0</v>
      </c>
      <c r="B213" s="143">
        <f>'[1]S3 Maquette'!C229</f>
        <v>0</v>
      </c>
      <c r="C213" s="43">
        <f>'[1]S3 Maquette'!F229</f>
        <v>0</v>
      </c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46"/>
      <c r="W213"/>
    </row>
    <row r="214" spans="1:23" ht="30.6" customHeight="1">
      <c r="A214" s="143">
        <f>'[1]S3 Maquette'!B230</f>
        <v>0</v>
      </c>
      <c r="B214" s="143">
        <f>'[1]S3 Maquette'!C230</f>
        <v>0</v>
      </c>
      <c r="C214" s="43">
        <f>'[1]S3 Maquette'!F230</f>
        <v>0</v>
      </c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46"/>
      <c r="W214"/>
    </row>
    <row r="215" spans="1:23" ht="30.6" customHeight="1">
      <c r="A215" s="143">
        <f>'[1]S3 Maquette'!B231</f>
        <v>0</v>
      </c>
      <c r="B215" s="143">
        <f>'[1]S3 Maquette'!C231</f>
        <v>0</v>
      </c>
      <c r="C215" s="43">
        <f>'[1]S3 Maquette'!F231</f>
        <v>0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46"/>
      <c r="W215"/>
    </row>
    <row r="216" spans="1:23" ht="30.6" customHeight="1">
      <c r="A216" s="143">
        <f>'[1]S3 Maquette'!B232</f>
        <v>0</v>
      </c>
      <c r="B216" s="143">
        <f>'[1]S3 Maquette'!C232</f>
        <v>0</v>
      </c>
      <c r="C216" s="43">
        <f>'[1]S3 Maquette'!F232</f>
        <v>0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46"/>
      <c r="W216"/>
    </row>
    <row r="217" spans="1:23" ht="30.6" customHeight="1">
      <c r="A217" s="143">
        <f>'[1]S3 Maquette'!B233</f>
        <v>0</v>
      </c>
      <c r="B217" s="143">
        <f>'[1]S3 Maquette'!C233</f>
        <v>0</v>
      </c>
      <c r="C217" s="43">
        <f>'[1]S3 Maquette'!F233</f>
        <v>0</v>
      </c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46"/>
      <c r="W217"/>
    </row>
    <row r="218" spans="1:23" ht="30.6" customHeight="1">
      <c r="A218" s="143">
        <f>'[1]S3 Maquette'!B234</f>
        <v>0</v>
      </c>
      <c r="B218" s="143">
        <f>'[1]S3 Maquette'!C234</f>
        <v>0</v>
      </c>
      <c r="C218" s="43">
        <f>'[1]S3 Maquette'!F234</f>
        <v>0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46"/>
      <c r="W218"/>
    </row>
    <row r="219" spans="1:23" ht="30.6" customHeight="1">
      <c r="A219" s="143">
        <f>'[1]S3 Maquette'!B235</f>
        <v>0</v>
      </c>
      <c r="B219" s="143">
        <f>'[1]S3 Maquette'!C235</f>
        <v>0</v>
      </c>
      <c r="C219" s="43">
        <f>'[1]S3 Maquette'!F235</f>
        <v>0</v>
      </c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46"/>
      <c r="W219"/>
    </row>
    <row r="220" spans="1:23" ht="30.6" customHeight="1">
      <c r="A220" s="143">
        <f>'[1]S3 Maquette'!B236</f>
        <v>0</v>
      </c>
      <c r="B220" s="143">
        <f>'[1]S3 Maquette'!C236</f>
        <v>0</v>
      </c>
      <c r="C220" s="43">
        <f>'[1]S3 Maquette'!F236</f>
        <v>0</v>
      </c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46"/>
      <c r="W220"/>
    </row>
    <row r="221" spans="1:23" ht="30.6" customHeight="1">
      <c r="A221" s="143">
        <f>'[1]S3 Maquette'!B237</f>
        <v>0</v>
      </c>
      <c r="B221" s="143">
        <f>'[1]S3 Maquette'!C237</f>
        <v>0</v>
      </c>
      <c r="C221" s="43">
        <f>'[1]S3 Maquette'!F237</f>
        <v>0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46"/>
      <c r="W221"/>
    </row>
    <row r="222" spans="1:23" ht="30.6" customHeight="1">
      <c r="A222" s="143">
        <f>'[1]S3 Maquette'!B238</f>
        <v>0</v>
      </c>
      <c r="B222" s="143">
        <f>'[1]S3 Maquette'!C238</f>
        <v>0</v>
      </c>
      <c r="C222" s="43">
        <f>'[1]S3 Maquette'!F238</f>
        <v>0</v>
      </c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46"/>
      <c r="W222"/>
    </row>
    <row r="223" spans="1:23" ht="30.6" customHeight="1">
      <c r="A223" s="143">
        <f>'[1]S3 Maquette'!B239</f>
        <v>0</v>
      </c>
      <c r="B223" s="143">
        <f>'[1]S3 Maquette'!C239</f>
        <v>0</v>
      </c>
      <c r="C223" s="43">
        <f>'[1]S3 Maquette'!F239</f>
        <v>0</v>
      </c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46"/>
      <c r="W223"/>
    </row>
    <row r="224" spans="1:23" ht="30.6" customHeight="1">
      <c r="A224" s="143">
        <f>'[1]S3 Maquette'!B240</f>
        <v>0</v>
      </c>
      <c r="B224" s="143">
        <f>'[1]S3 Maquette'!C240</f>
        <v>0</v>
      </c>
      <c r="C224" s="43">
        <f>'[1]S3 Maquette'!F240</f>
        <v>0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46"/>
      <c r="W224"/>
    </row>
    <row r="225" spans="1:23" ht="30.6" customHeight="1">
      <c r="A225" s="143">
        <f>'[1]S3 Maquette'!B241</f>
        <v>0</v>
      </c>
      <c r="B225" s="143">
        <f>'[1]S3 Maquette'!C241</f>
        <v>0</v>
      </c>
      <c r="C225" s="43">
        <f>'[1]S3 Maquette'!F241</f>
        <v>0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46"/>
      <c r="W225"/>
    </row>
    <row r="226" spans="1:23" ht="30.6" customHeight="1">
      <c r="A226" s="143">
        <f>'[1]S3 Maquette'!B242</f>
        <v>0</v>
      </c>
      <c r="B226" s="143">
        <f>'[1]S3 Maquette'!C242</f>
        <v>0</v>
      </c>
      <c r="C226" s="43">
        <f>'[1]S3 Maquette'!F242</f>
        <v>0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46"/>
      <c r="W226"/>
    </row>
    <row r="227" spans="1:23" ht="30.6" customHeight="1">
      <c r="A227" s="143">
        <f>'[1]S3 Maquette'!B243</f>
        <v>0</v>
      </c>
      <c r="B227" s="143">
        <f>'[1]S3 Maquette'!C243</f>
        <v>0</v>
      </c>
      <c r="C227" s="43">
        <f>'[1]S3 Maquette'!F243</f>
        <v>0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46"/>
      <c r="W227"/>
    </row>
    <row r="228" spans="1:23" ht="30.6" customHeight="1">
      <c r="A228" s="143">
        <f>'[1]S3 Maquette'!B244</f>
        <v>0</v>
      </c>
      <c r="B228" s="143">
        <f>'[1]S3 Maquette'!C244</f>
        <v>0</v>
      </c>
      <c r="C228" s="43">
        <f>'[1]S3 Maquette'!F244</f>
        <v>0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46"/>
      <c r="W228"/>
    </row>
    <row r="229" spans="1:23" ht="30.6" customHeight="1">
      <c r="A229" s="143">
        <f>'[1]S3 Maquette'!B245</f>
        <v>0</v>
      </c>
      <c r="B229" s="143">
        <f>'[1]S3 Maquette'!C245</f>
        <v>0</v>
      </c>
      <c r="C229" s="43">
        <f>'[1]S3 Maquette'!F245</f>
        <v>0</v>
      </c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46"/>
      <c r="W229"/>
    </row>
    <row r="230" spans="1:23" ht="30.6" customHeight="1">
      <c r="A230" s="143">
        <f>'[1]S3 Maquette'!B246</f>
        <v>0</v>
      </c>
      <c r="B230" s="143">
        <f>'[1]S3 Maquette'!C246</f>
        <v>0</v>
      </c>
      <c r="C230" s="43">
        <f>'[1]S3 Maquette'!F246</f>
        <v>0</v>
      </c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46"/>
      <c r="W230"/>
    </row>
    <row r="231" spans="1:23" ht="30.6" customHeight="1">
      <c r="A231" s="143">
        <f>'[1]S3 Maquette'!B247</f>
        <v>0</v>
      </c>
      <c r="B231" s="143">
        <f>'[1]S3 Maquette'!C247</f>
        <v>0</v>
      </c>
      <c r="C231" s="43">
        <f>'[1]S3 Maquette'!F247</f>
        <v>0</v>
      </c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46"/>
      <c r="W231"/>
    </row>
    <row r="232" spans="1:23" ht="30.6" customHeight="1">
      <c r="A232" s="143">
        <f>'[1]S3 Maquette'!B248</f>
        <v>0</v>
      </c>
      <c r="B232" s="143">
        <f>'[1]S3 Maquette'!C248</f>
        <v>0</v>
      </c>
      <c r="C232" s="43">
        <f>'[1]S3 Maquette'!F248</f>
        <v>0</v>
      </c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46"/>
      <c r="W232"/>
    </row>
    <row r="233" spans="1:23" ht="30.6" customHeight="1">
      <c r="A233" s="143">
        <f>'[1]S3 Maquette'!B249</f>
        <v>0</v>
      </c>
      <c r="B233" s="143">
        <f>'[1]S3 Maquette'!C249</f>
        <v>0</v>
      </c>
      <c r="C233" s="43">
        <f>'[1]S3 Maquette'!F249</f>
        <v>0</v>
      </c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46"/>
      <c r="W233"/>
    </row>
    <row r="234" spans="1:23" ht="30.6" customHeight="1">
      <c r="A234" s="143">
        <f>'[1]S3 Maquette'!B250</f>
        <v>0</v>
      </c>
      <c r="B234" s="143">
        <f>'[1]S3 Maquette'!C250</f>
        <v>0</v>
      </c>
      <c r="C234" s="43">
        <f>'[1]S3 Maquette'!F250</f>
        <v>0</v>
      </c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46"/>
      <c r="W234"/>
    </row>
    <row r="235" spans="1:23" ht="30.6" customHeight="1">
      <c r="A235" s="143">
        <f>'[1]S3 Maquette'!B251</f>
        <v>0</v>
      </c>
      <c r="B235" s="143">
        <f>'[1]S3 Maquette'!C251</f>
        <v>0</v>
      </c>
      <c r="C235" s="43">
        <f>'[1]S3 Maquette'!F251</f>
        <v>0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46"/>
      <c r="W235"/>
    </row>
    <row r="236" spans="1:23" ht="30.6" customHeight="1">
      <c r="A236" s="143">
        <f>'[1]S3 Maquette'!B252</f>
        <v>0</v>
      </c>
      <c r="B236" s="143">
        <f>'[1]S3 Maquette'!C252</f>
        <v>0</v>
      </c>
      <c r="C236" s="43">
        <f>'[1]S3 Maquette'!F252</f>
        <v>0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46"/>
      <c r="W236"/>
    </row>
    <row r="237" spans="1:23" ht="30.6" customHeight="1">
      <c r="A237" s="143">
        <f>'[1]S3 Maquette'!B253</f>
        <v>0</v>
      </c>
      <c r="B237" s="143">
        <f>'[1]S3 Maquette'!C253</f>
        <v>0</v>
      </c>
      <c r="C237" s="43">
        <f>'[1]S3 Maquette'!F253</f>
        <v>0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46"/>
      <c r="W237"/>
    </row>
    <row r="238" spans="1:23" ht="30.6" customHeight="1">
      <c r="A238" s="143">
        <f>'[1]S3 Maquette'!B254</f>
        <v>0</v>
      </c>
      <c r="B238" s="143">
        <f>'[1]S3 Maquette'!C254</f>
        <v>0</v>
      </c>
      <c r="C238" s="43">
        <f>'[1]S3 Maquette'!F254</f>
        <v>0</v>
      </c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46"/>
      <c r="W238"/>
    </row>
    <row r="239" spans="1:23" ht="30.6" customHeight="1">
      <c r="A239" s="143">
        <f>'[1]S3 Maquette'!B255</f>
        <v>0</v>
      </c>
      <c r="B239" s="143">
        <f>'[1]S3 Maquette'!C255</f>
        <v>0</v>
      </c>
      <c r="C239" s="43">
        <f>'[1]S3 Maquette'!F255</f>
        <v>0</v>
      </c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46"/>
      <c r="W239"/>
    </row>
    <row r="240" spans="1:23" ht="30.6" customHeight="1">
      <c r="A240" s="143">
        <f>'[1]S3 Maquette'!B256</f>
        <v>0</v>
      </c>
      <c r="B240" s="143">
        <f>'[1]S3 Maquette'!C256</f>
        <v>0</v>
      </c>
      <c r="C240" s="43">
        <f>'[1]S3 Maquette'!F256</f>
        <v>0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46"/>
      <c r="W240"/>
    </row>
    <row r="241" spans="1:23" ht="30.6" customHeight="1">
      <c r="A241" s="143">
        <f>'[1]S3 Maquette'!B257</f>
        <v>0</v>
      </c>
      <c r="B241" s="143">
        <f>'[1]S3 Maquette'!C257</f>
        <v>0</v>
      </c>
      <c r="C241" s="43">
        <f>'[1]S3 Maquette'!F257</f>
        <v>0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46"/>
      <c r="W241"/>
    </row>
    <row r="242" spans="1:23" ht="30.6" customHeight="1">
      <c r="A242" s="143">
        <f>'[1]S3 Maquette'!B258</f>
        <v>0</v>
      </c>
      <c r="B242" s="143">
        <f>'[1]S3 Maquette'!C258</f>
        <v>0</v>
      </c>
      <c r="C242" s="43">
        <f>'[1]S3 Maquette'!F258</f>
        <v>0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46"/>
      <c r="W242"/>
    </row>
    <row r="243" spans="1:23" ht="30.6" customHeight="1">
      <c r="A243" s="143">
        <f>'[1]S3 Maquette'!B259</f>
        <v>0</v>
      </c>
      <c r="B243" s="143">
        <f>'[1]S3 Maquette'!C259</f>
        <v>0</v>
      </c>
      <c r="C243" s="43">
        <f>'[1]S3 Maquette'!F259</f>
        <v>0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46"/>
      <c r="W243"/>
    </row>
    <row r="244" spans="1:23" ht="30.6" customHeight="1">
      <c r="A244" s="143">
        <f>'[1]S3 Maquette'!B260</f>
        <v>0</v>
      </c>
      <c r="B244" s="143">
        <f>'[1]S3 Maquette'!C260</f>
        <v>0</v>
      </c>
      <c r="C244" s="43">
        <f>'[1]S3 Maquette'!F260</f>
        <v>0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46"/>
      <c r="W244"/>
    </row>
    <row r="245" spans="1:23" ht="30.6" customHeight="1">
      <c r="A245" s="143">
        <f>'[1]S3 Maquette'!B261</f>
        <v>0</v>
      </c>
      <c r="B245" s="143">
        <f>'[1]S3 Maquette'!C261</f>
        <v>0</v>
      </c>
      <c r="C245" s="43">
        <f>'[1]S3 Maquette'!F261</f>
        <v>0</v>
      </c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46"/>
      <c r="W245"/>
    </row>
    <row r="246" spans="1:23" ht="30.6" customHeight="1">
      <c r="A246" s="143">
        <f>'[1]S3 Maquette'!B262</f>
        <v>0</v>
      </c>
      <c r="B246" s="143">
        <f>'[1]S3 Maquette'!C262</f>
        <v>0</v>
      </c>
      <c r="C246" s="43">
        <f>'[1]S3 Maquette'!F262</f>
        <v>0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46"/>
      <c r="W246"/>
    </row>
    <row r="247" spans="1:23" ht="30.6" customHeight="1">
      <c r="A247" s="143">
        <f>'[1]S3 Maquette'!B263</f>
        <v>0</v>
      </c>
      <c r="B247" s="143">
        <f>'[1]S3 Maquette'!C263</f>
        <v>0</v>
      </c>
      <c r="C247" s="43">
        <f>'[1]S3 Maquette'!F263</f>
        <v>0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46"/>
      <c r="W247"/>
    </row>
    <row r="248" spans="1:23" ht="30.6" customHeight="1">
      <c r="A248" s="143">
        <f>'[1]S3 Maquette'!B264</f>
        <v>0</v>
      </c>
      <c r="B248" s="143">
        <f>'[1]S3 Maquette'!C264</f>
        <v>0</v>
      </c>
      <c r="C248" s="43">
        <f>'[1]S3 Maquette'!F264</f>
        <v>0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46"/>
      <c r="W248"/>
    </row>
    <row r="249" spans="1:23" ht="30.6" customHeight="1">
      <c r="A249" s="143">
        <f>'[1]S3 Maquette'!B265</f>
        <v>0</v>
      </c>
      <c r="B249" s="143">
        <f>'[1]S3 Maquette'!C265</f>
        <v>0</v>
      </c>
      <c r="C249" s="43">
        <f>'[1]S3 Maquette'!F265</f>
        <v>0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46"/>
      <c r="W249"/>
    </row>
    <row r="250" spans="1:23" ht="30.6" customHeight="1">
      <c r="A250" s="143">
        <f>'[1]S3 Maquette'!B266</f>
        <v>0</v>
      </c>
      <c r="B250" s="143">
        <f>'[1]S3 Maquette'!C266</f>
        <v>0</v>
      </c>
      <c r="C250" s="43">
        <f>'[1]S3 Maquette'!F266</f>
        <v>0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46"/>
      <c r="W250"/>
    </row>
    <row r="251" spans="1:23" ht="30.6" customHeight="1">
      <c r="A251" s="143">
        <f>'[1]S3 Maquette'!B267</f>
        <v>0</v>
      </c>
      <c r="B251" s="143">
        <f>'[1]S3 Maquette'!C267</f>
        <v>0</v>
      </c>
      <c r="C251" s="43">
        <f>'[1]S3 Maquette'!F267</f>
        <v>0</v>
      </c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46"/>
      <c r="W251"/>
    </row>
    <row r="252" spans="1:23" ht="30.6" customHeight="1">
      <c r="A252" s="143">
        <f>'[1]S3 Maquette'!B268</f>
        <v>0</v>
      </c>
      <c r="B252" s="143">
        <f>'[1]S3 Maquette'!C268</f>
        <v>0</v>
      </c>
      <c r="C252" s="43">
        <f>'[1]S3 Maquette'!F268</f>
        <v>0</v>
      </c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46"/>
      <c r="W252"/>
    </row>
    <row r="253" spans="1:23" ht="30.6" customHeight="1">
      <c r="A253" s="143">
        <f>'[1]S3 Maquette'!B269</f>
        <v>0</v>
      </c>
      <c r="B253" s="143">
        <f>'[1]S3 Maquette'!C269</f>
        <v>0</v>
      </c>
      <c r="C253" s="43">
        <f>'[1]S3 Maquette'!F269</f>
        <v>0</v>
      </c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46"/>
      <c r="W253"/>
    </row>
    <row r="254" spans="1:23" ht="30.6" customHeight="1">
      <c r="A254" s="143">
        <f>'[1]S3 Maquette'!B270</f>
        <v>0</v>
      </c>
      <c r="B254" s="143">
        <f>'[1]S3 Maquette'!C270</f>
        <v>0</v>
      </c>
      <c r="C254" s="43">
        <f>'[1]S3 Maquette'!F270</f>
        <v>0</v>
      </c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46"/>
      <c r="W254"/>
    </row>
    <row r="255" spans="1:23" ht="30.6" customHeight="1">
      <c r="A255" s="143">
        <f>'[1]S3 Maquette'!B271</f>
        <v>0</v>
      </c>
      <c r="B255" s="143">
        <f>'[1]S3 Maquette'!C271</f>
        <v>0</v>
      </c>
      <c r="C255" s="43">
        <f>'[1]S3 Maquette'!F271</f>
        <v>0</v>
      </c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46"/>
      <c r="W255"/>
    </row>
    <row r="256" spans="1:23" ht="30.6" customHeight="1">
      <c r="A256" s="143">
        <f>'[1]S3 Maquette'!B272</f>
        <v>0</v>
      </c>
      <c r="B256" s="143">
        <f>'[1]S3 Maquette'!C272</f>
        <v>0</v>
      </c>
      <c r="C256" s="43">
        <f>'[1]S3 Maquette'!F272</f>
        <v>0</v>
      </c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46"/>
      <c r="W256"/>
    </row>
    <row r="257" spans="1:23" ht="30.6" customHeight="1">
      <c r="A257" s="143">
        <f>'[1]S3 Maquette'!B273</f>
        <v>0</v>
      </c>
      <c r="B257" s="143">
        <f>'[1]S3 Maquette'!C273</f>
        <v>0</v>
      </c>
      <c r="C257" s="43">
        <f>'[1]S3 Maquette'!F273</f>
        <v>0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46"/>
      <c r="W257"/>
    </row>
    <row r="258" spans="1:23" ht="30.6" customHeight="1">
      <c r="A258" s="143">
        <f>'[1]S3 Maquette'!B274</f>
        <v>0</v>
      </c>
      <c r="B258" s="143">
        <f>'[1]S3 Maquette'!C274</f>
        <v>0</v>
      </c>
      <c r="C258" s="43">
        <f>'[1]S3 Maquette'!F274</f>
        <v>0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46"/>
      <c r="W258"/>
    </row>
    <row r="259" spans="1:23" ht="30.6" customHeight="1">
      <c r="A259" s="143">
        <f>'[1]S3 Maquette'!B275</f>
        <v>0</v>
      </c>
      <c r="B259" s="143">
        <f>'[1]S3 Maquette'!C275</f>
        <v>0</v>
      </c>
      <c r="C259" s="43">
        <f>'[1]S3 Maquette'!F275</f>
        <v>0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46"/>
      <c r="W259"/>
    </row>
    <row r="260" spans="1:23" ht="30.6" customHeight="1">
      <c r="A260" s="143">
        <f>'[1]S3 Maquette'!B276</f>
        <v>0</v>
      </c>
      <c r="B260" s="143">
        <f>'[1]S3 Maquette'!C276</f>
        <v>0</v>
      </c>
      <c r="C260" s="43">
        <f>'[1]S3 Maquette'!F276</f>
        <v>0</v>
      </c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46"/>
      <c r="W260"/>
    </row>
    <row r="261" spans="1:23" ht="30.6" customHeight="1">
      <c r="A261" s="143">
        <f>'[1]S3 Maquette'!B277</f>
        <v>0</v>
      </c>
      <c r="B261" s="143">
        <f>'[1]S3 Maquette'!C277</f>
        <v>0</v>
      </c>
      <c r="C261" s="43">
        <f>'[1]S3 Maquette'!F277</f>
        <v>0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46"/>
      <c r="W261"/>
    </row>
    <row r="262" spans="1:23" ht="30.6" customHeight="1">
      <c r="A262" s="143">
        <f>'[1]S3 Maquette'!B278</f>
        <v>0</v>
      </c>
      <c r="B262" s="143">
        <f>'[1]S3 Maquette'!C278</f>
        <v>0</v>
      </c>
      <c r="C262" s="43">
        <f>'[1]S3 Maquette'!F278</f>
        <v>0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46"/>
      <c r="W262"/>
    </row>
    <row r="263" spans="1:23" ht="30.6" customHeight="1">
      <c r="A263" s="143">
        <f>'[1]S3 Maquette'!B279</f>
        <v>0</v>
      </c>
      <c r="B263" s="143">
        <f>'[1]S3 Maquette'!C279</f>
        <v>0</v>
      </c>
      <c r="C263" s="43">
        <f>'[1]S3 Maquette'!F279</f>
        <v>0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46"/>
      <c r="W263"/>
    </row>
    <row r="264" spans="1:23" ht="30.6" customHeight="1">
      <c r="A264" s="143">
        <f>'[1]S3 Maquette'!B280</f>
        <v>0</v>
      </c>
      <c r="B264" s="143">
        <f>'[1]S3 Maquette'!C280</f>
        <v>0</v>
      </c>
      <c r="C264" s="43">
        <f>'[1]S3 Maquette'!F280</f>
        <v>0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46"/>
      <c r="W264"/>
    </row>
    <row r="265" spans="1:23" ht="30.6" customHeight="1">
      <c r="A265" s="143">
        <f>'[1]S3 Maquette'!B281</f>
        <v>0</v>
      </c>
      <c r="B265" s="143">
        <f>'[1]S3 Maquette'!C281</f>
        <v>0</v>
      </c>
      <c r="C265" s="43">
        <f>'[1]S3 Maquette'!F281</f>
        <v>0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46"/>
      <c r="W265"/>
    </row>
    <row r="266" spans="1:23" ht="30.6" customHeight="1">
      <c r="A266" s="143">
        <f>'[1]S3 Maquette'!B282</f>
        <v>0</v>
      </c>
      <c r="B266" s="143">
        <f>'[1]S3 Maquette'!C282</f>
        <v>0</v>
      </c>
      <c r="C266" s="43">
        <f>'[1]S3 Maquette'!F282</f>
        <v>0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46"/>
      <c r="W266"/>
    </row>
    <row r="267" spans="1:23" ht="30.6" customHeight="1">
      <c r="A267" s="143">
        <f>'[1]S3 Maquette'!B283</f>
        <v>0</v>
      </c>
      <c r="B267" s="143">
        <f>'[1]S3 Maquette'!C283</f>
        <v>0</v>
      </c>
      <c r="C267" s="43">
        <f>'[1]S3 Maquette'!F283</f>
        <v>0</v>
      </c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46"/>
      <c r="W267"/>
    </row>
    <row r="268" spans="1:23" ht="30.6" customHeight="1">
      <c r="A268" s="143">
        <f>'[1]S3 Maquette'!B284</f>
        <v>0</v>
      </c>
      <c r="B268" s="143">
        <f>'[1]S3 Maquette'!C284</f>
        <v>0</v>
      </c>
      <c r="C268" s="43">
        <f>'[1]S3 Maquette'!F284</f>
        <v>0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46"/>
      <c r="W268"/>
    </row>
    <row r="269" spans="1:23" ht="30.6" customHeight="1">
      <c r="A269" s="143">
        <f>'[1]S3 Maquette'!B285</f>
        <v>0</v>
      </c>
      <c r="B269" s="143">
        <f>'[1]S3 Maquette'!C285</f>
        <v>0</v>
      </c>
      <c r="C269" s="43">
        <f>'[1]S3 Maquette'!F285</f>
        <v>0</v>
      </c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46"/>
      <c r="W269"/>
    </row>
    <row r="270" spans="1:23" ht="30.6" customHeight="1">
      <c r="A270" s="143">
        <f>'[1]S3 Maquette'!B286</f>
        <v>0</v>
      </c>
      <c r="B270" s="143">
        <f>'[1]S3 Maquette'!C286</f>
        <v>0</v>
      </c>
      <c r="C270" s="43">
        <f>'[1]S3 Maquette'!F286</f>
        <v>0</v>
      </c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46"/>
      <c r="W270"/>
    </row>
    <row r="271" spans="1:23" ht="30.6" customHeight="1">
      <c r="A271" s="143">
        <f>'[1]S3 Maquette'!B287</f>
        <v>0</v>
      </c>
      <c r="B271" s="143">
        <f>'[1]S3 Maquette'!C287</f>
        <v>0</v>
      </c>
      <c r="C271" s="43">
        <f>'[1]S3 Maquette'!F287</f>
        <v>0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46"/>
      <c r="W271"/>
    </row>
    <row r="272" spans="1:23" ht="30.6" customHeight="1">
      <c r="A272" s="143">
        <f>'[1]S3 Maquette'!B288</f>
        <v>0</v>
      </c>
      <c r="B272" s="143">
        <f>'[1]S3 Maquette'!C288</f>
        <v>0</v>
      </c>
      <c r="C272" s="43">
        <f>'[1]S3 Maquette'!F288</f>
        <v>0</v>
      </c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46"/>
      <c r="W272"/>
    </row>
    <row r="273" spans="1:23" ht="30.6" customHeight="1">
      <c r="A273" s="143">
        <f>'[1]S3 Maquette'!B289</f>
        <v>0</v>
      </c>
      <c r="B273" s="143">
        <f>'[1]S3 Maquette'!C289</f>
        <v>0</v>
      </c>
      <c r="C273" s="43">
        <f>'[1]S3 Maquette'!F289</f>
        <v>0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46"/>
      <c r="W273"/>
    </row>
    <row r="274" spans="1:23" ht="30.6" customHeight="1">
      <c r="A274" s="143">
        <f>'[1]S3 Maquette'!B290</f>
        <v>0</v>
      </c>
      <c r="B274" s="143">
        <f>'[1]S3 Maquette'!C290</f>
        <v>0</v>
      </c>
      <c r="C274" s="43">
        <f>'[1]S3 Maquette'!F290</f>
        <v>0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46"/>
      <c r="W274"/>
    </row>
    <row r="275" spans="1:23" ht="30.6" customHeight="1">
      <c r="A275" s="143">
        <f>'[1]S3 Maquette'!B291</f>
        <v>0</v>
      </c>
      <c r="B275" s="143">
        <f>'[1]S3 Maquette'!C291</f>
        <v>0</v>
      </c>
      <c r="C275" s="43">
        <f>'[1]S3 Maquette'!F291</f>
        <v>0</v>
      </c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46"/>
      <c r="W275"/>
    </row>
    <row r="276" spans="1:23" ht="30.6" customHeight="1">
      <c r="A276" s="143">
        <f>'[1]S3 Maquette'!B292</f>
        <v>0</v>
      </c>
      <c r="B276" s="143">
        <f>'[1]S3 Maquette'!C292</f>
        <v>0</v>
      </c>
      <c r="C276" s="43">
        <f>'[1]S3 Maquette'!F292</f>
        <v>0</v>
      </c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46"/>
      <c r="W276"/>
    </row>
    <row r="277" spans="1:23" ht="30.6" customHeight="1">
      <c r="A277" s="143">
        <f>'[1]S3 Maquette'!B293</f>
        <v>0</v>
      </c>
      <c r="B277" s="143">
        <f>'[1]S3 Maquette'!C293</f>
        <v>0</v>
      </c>
      <c r="C277" s="43">
        <f>'[1]S3 Maquette'!F293</f>
        <v>0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46"/>
      <c r="W277"/>
    </row>
    <row r="278" spans="1:23" ht="30.6" customHeight="1">
      <c r="A278" s="143">
        <f>'[1]S3 Maquette'!B294</f>
        <v>0</v>
      </c>
      <c r="B278" s="143">
        <f>'[1]S3 Maquette'!C294</f>
        <v>0</v>
      </c>
      <c r="C278" s="43">
        <f>'[1]S3 Maquette'!F294</f>
        <v>0</v>
      </c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46"/>
      <c r="W278"/>
    </row>
    <row r="279" spans="1:23" ht="30.6" customHeight="1">
      <c r="A279" s="143">
        <f>'[1]S3 Maquette'!B295</f>
        <v>0</v>
      </c>
      <c r="B279" s="143">
        <f>'[1]S3 Maquette'!C295</f>
        <v>0</v>
      </c>
      <c r="C279" s="43">
        <f>'[1]S3 Maquette'!F295</f>
        <v>0</v>
      </c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46"/>
      <c r="W279"/>
    </row>
    <row r="280" spans="1:23" ht="30.6" customHeight="1">
      <c r="A280" s="143">
        <f>'[1]S3 Maquette'!B296</f>
        <v>0</v>
      </c>
      <c r="B280" s="143">
        <f>'[1]S3 Maquette'!C296</f>
        <v>0</v>
      </c>
      <c r="C280" s="43">
        <f>'[1]S3 Maquette'!F296</f>
        <v>0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46"/>
      <c r="W280"/>
    </row>
    <row r="281" spans="1:23" ht="30.6" customHeight="1">
      <c r="A281" s="143">
        <f>'[1]S3 Maquette'!B297</f>
        <v>0</v>
      </c>
      <c r="B281" s="143">
        <f>'[1]S3 Maquette'!C297</f>
        <v>0</v>
      </c>
      <c r="C281" s="43">
        <f>'[1]S3 Maquette'!F297</f>
        <v>0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46"/>
      <c r="W281"/>
    </row>
    <row r="282" spans="1:23" ht="30.6" customHeight="1">
      <c r="A282" s="143">
        <f>'[1]S3 Maquette'!B298</f>
        <v>0</v>
      </c>
      <c r="B282" s="143">
        <f>'[1]S3 Maquette'!C298</f>
        <v>0</v>
      </c>
      <c r="C282" s="43">
        <f>'[1]S3 Maquette'!F298</f>
        <v>0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46"/>
      <c r="W282"/>
    </row>
    <row r="283" spans="1:23" ht="30.6" customHeight="1">
      <c r="A283" s="143">
        <f>'[1]S3 Maquette'!B299</f>
        <v>0</v>
      </c>
      <c r="B283" s="143">
        <f>'[1]S3 Maquette'!C299</f>
        <v>0</v>
      </c>
      <c r="C283" s="43">
        <f>'[1]S3 Maquette'!F299</f>
        <v>0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46"/>
      <c r="W283"/>
    </row>
    <row r="284" spans="1:23" ht="30.6" customHeight="1">
      <c r="A284" s="143">
        <f>'[1]S3 Maquette'!B300</f>
        <v>0</v>
      </c>
      <c r="B284" s="143">
        <f>'[1]S3 Maquette'!C300</f>
        <v>0</v>
      </c>
      <c r="C284" s="43">
        <f>'[1]S3 Maquette'!F300</f>
        <v>0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46"/>
      <c r="W284"/>
    </row>
    <row r="285" spans="1:23" ht="30.6" customHeight="1">
      <c r="A285" s="143">
        <f>'[1]S3 Maquette'!B301</f>
        <v>0</v>
      </c>
      <c r="B285" s="143">
        <f>'[1]S3 Maquette'!C301</f>
        <v>0</v>
      </c>
      <c r="C285" s="43">
        <f>'[1]S3 Maquette'!F301</f>
        <v>0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46"/>
      <c r="W285"/>
    </row>
    <row r="286" spans="1:23" ht="30.6" customHeight="1">
      <c r="A286" s="143">
        <f>'[1]S3 Maquette'!B302</f>
        <v>0</v>
      </c>
      <c r="B286" s="143">
        <f>'[1]S3 Maquette'!C302</f>
        <v>0</v>
      </c>
      <c r="C286" s="43">
        <f>'[1]S3 Maquette'!F302</f>
        <v>0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46"/>
      <c r="W286"/>
    </row>
    <row r="287" spans="1:23" ht="30.6" customHeight="1">
      <c r="A287" s="143">
        <f>'[1]S3 Maquette'!B303</f>
        <v>0</v>
      </c>
      <c r="B287" s="143">
        <f>'[1]S3 Maquette'!C303</f>
        <v>0</v>
      </c>
      <c r="C287" s="43">
        <f>'[1]S3 Maquette'!F303</f>
        <v>0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46"/>
      <c r="W287"/>
    </row>
    <row r="288" spans="1:23" ht="30.6" customHeight="1">
      <c r="A288" s="143">
        <f>'[1]S3 Maquette'!B304</f>
        <v>0</v>
      </c>
      <c r="B288" s="143">
        <f>'[1]S3 Maquette'!C304</f>
        <v>0</v>
      </c>
      <c r="C288" s="43">
        <f>'[1]S3 Maquette'!F304</f>
        <v>0</v>
      </c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46"/>
      <c r="W288"/>
    </row>
    <row r="289" spans="1:23" ht="30.6" customHeight="1">
      <c r="A289" s="143">
        <f>'[1]S3 Maquette'!B305</f>
        <v>0</v>
      </c>
      <c r="B289" s="143">
        <f>'[1]S3 Maquette'!C305</f>
        <v>0</v>
      </c>
      <c r="C289" s="43">
        <f>'[1]S3 Maquette'!F305</f>
        <v>0</v>
      </c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46"/>
      <c r="W289"/>
    </row>
    <row r="290" spans="1:23" ht="30.6" customHeight="1">
      <c r="A290" s="143">
        <f>'[1]S3 Maquette'!B306</f>
        <v>0</v>
      </c>
      <c r="B290" s="143">
        <f>'[1]S3 Maquette'!C306</f>
        <v>0</v>
      </c>
      <c r="C290" s="43">
        <f>'[1]S3 Maquette'!F306</f>
        <v>0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46"/>
      <c r="W290"/>
    </row>
    <row r="291" spans="1:23" ht="30.6" customHeight="1">
      <c r="A291" s="143">
        <f>'[1]S3 Maquette'!B307</f>
        <v>0</v>
      </c>
      <c r="B291" s="143">
        <f>'[1]S3 Maquette'!C307</f>
        <v>0</v>
      </c>
      <c r="C291" s="43">
        <f>'[1]S3 Maquette'!F307</f>
        <v>0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46"/>
      <c r="W291"/>
    </row>
    <row r="292" spans="1:23" ht="30.6" customHeight="1">
      <c r="A292" s="143">
        <f>'[1]S3 Maquette'!B308</f>
        <v>0</v>
      </c>
      <c r="B292" s="143">
        <f>'[1]S3 Maquette'!C308</f>
        <v>0</v>
      </c>
      <c r="C292" s="43">
        <f>'[1]S3 Maquette'!F308</f>
        <v>0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46"/>
      <c r="W292"/>
    </row>
    <row r="293" spans="1:23" ht="30.6" customHeight="1">
      <c r="A293" s="143">
        <f>'[1]S3 Maquette'!B309</f>
        <v>0</v>
      </c>
      <c r="B293" s="143">
        <f>'[1]S3 Maquette'!C309</f>
        <v>0</v>
      </c>
      <c r="C293" s="43">
        <f>'[1]S3 Maquette'!F309</f>
        <v>0</v>
      </c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46"/>
      <c r="W293"/>
    </row>
    <row r="294" spans="1:23" ht="30.6" customHeight="1">
      <c r="A294" s="143">
        <f>'[1]S3 Maquette'!B310</f>
        <v>0</v>
      </c>
      <c r="B294" s="143">
        <f>'[1]S3 Maquette'!C310</f>
        <v>0</v>
      </c>
      <c r="C294" s="43">
        <f>'[1]S3 Maquette'!F310</f>
        <v>0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46"/>
      <c r="W294"/>
    </row>
    <row r="295" spans="1:23" ht="30.6" customHeight="1">
      <c r="A295" s="143">
        <f>'[1]S3 Maquette'!B311</f>
        <v>0</v>
      </c>
      <c r="B295" s="143">
        <f>'[1]S3 Maquette'!C311</f>
        <v>0</v>
      </c>
      <c r="C295" s="43">
        <f>'[1]S3 Maquette'!F311</f>
        <v>0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46"/>
      <c r="W295"/>
    </row>
    <row r="296" spans="1:23" ht="30.6" customHeight="1">
      <c r="A296" s="143">
        <f>'[1]S3 Maquette'!B312</f>
        <v>0</v>
      </c>
      <c r="B296" s="143">
        <f>'[1]S3 Maquette'!C312</f>
        <v>0</v>
      </c>
      <c r="C296" s="43">
        <f>'[1]S3 Maquette'!F312</f>
        <v>0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46"/>
      <c r="W296"/>
    </row>
    <row r="297" spans="1:23" ht="30.6" customHeight="1">
      <c r="A297" s="143">
        <f>'[1]S3 Maquette'!B313</f>
        <v>0</v>
      </c>
      <c r="B297" s="143">
        <f>'[1]S3 Maquette'!C313</f>
        <v>0</v>
      </c>
      <c r="C297" s="43">
        <f>'[1]S3 Maquette'!F313</f>
        <v>0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46"/>
      <c r="W297"/>
    </row>
    <row r="298" spans="1:23" ht="30.6" customHeight="1">
      <c r="A298" s="143">
        <f>'[1]S3 Maquette'!B314</f>
        <v>0</v>
      </c>
      <c r="B298" s="143">
        <f>'[1]S3 Maquette'!C314</f>
        <v>0</v>
      </c>
      <c r="C298" s="43">
        <f>'[1]S3 Maquette'!F314</f>
        <v>0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46"/>
      <c r="W298"/>
    </row>
    <row r="299" spans="1:23" ht="30.6" customHeight="1">
      <c r="A299" s="143">
        <f>'[1]S3 Maquette'!B315</f>
        <v>0</v>
      </c>
      <c r="B299" s="143">
        <f>'[1]S3 Maquette'!C315</f>
        <v>0</v>
      </c>
      <c r="C299" s="43">
        <f>'[1]S3 Maquette'!F315</f>
        <v>0</v>
      </c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46"/>
      <c r="W299"/>
    </row>
  </sheetData>
  <sheetProtection formatCells="0" insertRows="0"/>
  <mergeCells count="26">
    <mergeCell ref="T50:T51"/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0:A998">
    <cfRule type="expression" dxfId="44" priority="6">
      <formula>$C1="Parcours Pédagogique"</formula>
    </cfRule>
    <cfRule type="expression" dxfId="43" priority="7">
      <formula>$C1="BLOC"</formula>
    </cfRule>
    <cfRule type="expression" dxfId="42" priority="8">
      <formula>$C1="OPTION"</formula>
    </cfRule>
  </conditionalFormatting>
  <conditionalFormatting sqref="A18:S28 A29:R29 A30:S33 A34:R34 A39:R39 A45:R45 A50:R50 A51:S54 A58:R58 A59:S60 A67:R67 A68:S68 A80:S299 T18 A35:S38 A40:S44 A46:S49 A57:S57 A55:R56 A63:S63 A61:R62 A65:S66 A64:R64 A72:S72 A69:R71 A75:S76 A73:R74 A77:R79">
    <cfRule type="expression" dxfId="41" priority="13">
      <formula>$C18="Modification MCC"</formula>
    </cfRule>
  </conditionalFormatting>
  <conditionalFormatting sqref="B1:S7 C8:S9 C10 E10 J10:S11 B12:M12 P12 B13:L13 B14:N14 P14:S17 B15:M17 B300:S998">
    <cfRule type="expression" dxfId="40" priority="10">
      <formula>$D1="Modification"</formula>
    </cfRule>
    <cfRule type="expression" dxfId="39" priority="11">
      <formula>$D1="Création"</formula>
    </cfRule>
    <cfRule type="expression" dxfId="38" priority="12">
      <formula>$D1="Fermeture"</formula>
    </cfRule>
  </conditionalFormatting>
  <conditionalFormatting sqref="B1:S7 C8:S9 J10:S11 B12:M12 B13:L13 B14:N14 B15:M17 B300:S998 P14:S17 C10 E10 P12">
    <cfRule type="expression" dxfId="37" priority="9">
      <formula>$D1="Modification MCC"</formula>
    </cfRule>
  </conditionalFormatting>
  <conditionalFormatting sqref="C1:S9 C10 E10 J10:S11 C12:S28 C29:R29 C30:S33 C34:R34 C39:R39 C45:R45 C50:R50 C51:S54 C58:R58 C59:S60 C67:R67 C68:S68 C80:S1000 C35:S38 C40:S44 C46:S49 C57:S57 C55:R56 C63:S63 C61:R62 C65:S66 C64:R64 C72:S72 C69:R71 C75:S76 C73:R74 C77:R79">
    <cfRule type="expression" dxfId="36" priority="1">
      <formula>$B1="Option"</formula>
    </cfRule>
  </conditionalFormatting>
  <conditionalFormatting sqref="J1:J1000">
    <cfRule type="expression" dxfId="35" priority="5">
      <formula>$I1="NON"</formula>
    </cfRule>
  </conditionalFormatting>
  <conditionalFormatting sqref="L18:L299">
    <cfRule type="expression" dxfId="34" priority="18">
      <formula>$K18="CCI (CC Intégral)"</formula>
    </cfRule>
  </conditionalFormatting>
  <conditionalFormatting sqref="M1:M1000 L18:L299">
    <cfRule type="expression" dxfId="33" priority="17">
      <formula>$K1="CT (Contrôle terminal)"</formula>
    </cfRule>
  </conditionalFormatting>
  <conditionalFormatting sqref="N1:O1000">
    <cfRule type="expression" dxfId="32" priority="4">
      <formula>$K1="CCI (CC Intégral)"</formula>
    </cfRule>
  </conditionalFormatting>
  <conditionalFormatting sqref="Q1:R1000">
    <cfRule type="expression" dxfId="31" priority="3">
      <formula>$P1="Autres"</formula>
    </cfRule>
  </conditionalFormatting>
  <conditionalFormatting sqref="S1:S28 T18 S30:S33 S51:S54 S59:S60 S68 S80:S1000 S35:S38 S40:S44 S46:S49 S57 S63 S65:S66 S72 S75:S76">
    <cfRule type="expression" dxfId="30" priority="2">
      <formula>$P1="CT (Contrôle terminal)"</formula>
    </cfRule>
  </conditionalFormatting>
  <conditionalFormatting sqref="T18 A18:S28 A29:R29 A30:S33 A34:R34 A39:R39 A45:R45 A50:R50 A51:S54 A58:R58 A59:S60 A67:R67 A68:S68 A80:S299 A35:S38 A40:S44 A46:S49 A57:S57 A55:R56 A63:S63 A61:R62 A65:S66 A64:R64 A72:S72 A69:R71 A75:S76 A73:R74 A77:R79">
    <cfRule type="expression" dxfId="29" priority="14">
      <formula>$C18="Modification"</formula>
    </cfRule>
    <cfRule type="expression" dxfId="28" priority="15">
      <formula>$C18="Création"</formula>
    </cfRule>
    <cfRule type="expression" dxfId="27" priority="16">
      <formula>$C18="Fermeture"</formula>
    </cfRule>
  </conditionalFormatting>
  <dataValidations count="6">
    <dataValidation type="list" allowBlank="1" showInputMessage="1" showErrorMessage="1" sqref="N19:N299 Q19:Q299" xr:uid="{FF98997A-7D0C-45E2-BDDB-39F7F5084A6D}">
      <formula1>List_Controle</formula1>
    </dataValidation>
    <dataValidation type="list" allowBlank="1" showInputMessage="1" showErrorMessage="1" sqref="K19:K299" xr:uid="{DE633C39-D8C6-49C7-AFA9-DBECC6C33563}">
      <formula1>List_Controle2</formula1>
    </dataValidation>
    <dataValidation type="list" allowBlank="1" showInputMessage="1" showErrorMessage="1" sqref="C19:C299" xr:uid="{EBE9CD7B-2508-40A6-A333-4986C4930BF5}">
      <formula1>"Modification MCC"</formula1>
    </dataValidation>
    <dataValidation type="list" allowBlank="1" showInputMessage="1" showErrorMessage="1" sqref="P19:P299" xr:uid="{D382E626-C4D6-4883-A789-492573D7B095}">
      <formula1>"CT (Contrôle terminal), Autres"</formula1>
    </dataValidation>
    <dataValidation type="list" allowBlank="1" showInputMessage="1" showErrorMessage="1" sqref="E19:I299" xr:uid="{ECF1EF81-D17B-4EE5-9145-6F37FF60424B}">
      <formula1>"OUI, NON"</formula1>
    </dataValidation>
    <dataValidation type="list" allowBlank="1" showInputMessage="1" showErrorMessage="1" sqref="D1:D6" xr:uid="{256E0E93-815B-4555-A296-3FFD4B268A15}">
      <formula1>"Obligatoire, Facultatif, Complémentaire"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25"/>
  <sheetViews>
    <sheetView topLeftCell="A52" zoomScale="110" zoomScaleNormal="110" zoomScalePageLayoutView="55" workbookViewId="0">
      <selection activeCell="B54" sqref="B54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4"/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184"/>
      <c r="B2" s="184"/>
      <c r="C2" s="184"/>
      <c r="D2" s="184"/>
      <c r="E2" s="184"/>
      <c r="F2" s="184"/>
      <c r="G2" s="184"/>
      <c r="H2" s="184"/>
      <c r="I2" s="184"/>
      <c r="J2" s="184"/>
    </row>
    <row r="3" spans="1:10">
      <c r="A3" s="184"/>
      <c r="B3" s="184"/>
      <c r="C3" s="184"/>
      <c r="D3" s="184"/>
      <c r="E3" s="184"/>
      <c r="F3" s="184"/>
      <c r="G3" s="184"/>
      <c r="H3" s="184"/>
      <c r="I3" s="184"/>
      <c r="J3" s="184"/>
    </row>
    <row r="4" spans="1:10">
      <c r="A4" s="184"/>
      <c r="B4" s="184"/>
      <c r="C4" s="184"/>
      <c r="D4" s="184"/>
      <c r="E4" s="184"/>
      <c r="F4" s="184"/>
      <c r="G4" s="184"/>
      <c r="H4" s="184"/>
      <c r="I4" s="184"/>
      <c r="J4" s="184"/>
    </row>
    <row r="5" spans="1:10">
      <c r="A5" s="184"/>
      <c r="B5" s="184"/>
      <c r="C5" s="184"/>
      <c r="D5" s="184"/>
      <c r="E5" s="184"/>
      <c r="F5" s="184"/>
      <c r="G5" s="184"/>
      <c r="H5" s="184"/>
      <c r="I5" s="184"/>
      <c r="J5" s="184"/>
    </row>
    <row r="6" spans="1:10">
      <c r="A6" s="184"/>
      <c r="B6" s="184"/>
      <c r="C6" s="184"/>
      <c r="D6" s="184"/>
      <c r="E6" s="184"/>
      <c r="F6" s="184"/>
      <c r="G6" s="184"/>
      <c r="H6" s="184"/>
      <c r="I6" s="184"/>
      <c r="J6" s="184"/>
    </row>
    <row r="7" spans="1:10" ht="18" customHeight="1">
      <c r="A7" s="186" t="s">
        <v>180</v>
      </c>
      <c r="B7" s="182" t="str">
        <f>'Fiche Générale'!B3</f>
        <v>Portail_LLAC</v>
      </c>
      <c r="C7" s="186" t="s">
        <v>181</v>
      </c>
      <c r="D7" s="186"/>
      <c r="E7" s="193" t="str">
        <f>'Fiche Générale'!B4</f>
        <v>Musique</v>
      </c>
      <c r="F7" s="194"/>
      <c r="G7" s="186" t="s">
        <v>182</v>
      </c>
      <c r="H7" s="222">
        <f>'Fiche Générale'!B5</f>
        <v>0</v>
      </c>
      <c r="I7" s="222"/>
      <c r="J7" s="222"/>
    </row>
    <row r="8" spans="1:10" ht="18" customHeight="1">
      <c r="A8" s="186"/>
      <c r="B8" s="182"/>
      <c r="C8" s="186"/>
      <c r="D8" s="186"/>
      <c r="E8" s="195"/>
      <c r="F8" s="196"/>
      <c r="G8" s="186"/>
      <c r="H8" s="222"/>
      <c r="I8" s="222"/>
      <c r="J8" s="222"/>
    </row>
    <row r="9" spans="1:10" ht="18" customHeight="1">
      <c r="A9" s="186"/>
      <c r="B9" s="182"/>
      <c r="C9" s="186"/>
      <c r="D9" s="186"/>
      <c r="E9" s="197"/>
      <c r="F9" s="198"/>
      <c r="G9" s="186"/>
      <c r="H9" s="222"/>
      <c r="I9" s="222"/>
      <c r="J9" s="222"/>
    </row>
    <row r="10" spans="1:10" ht="18" customHeight="1">
      <c r="A10" s="186"/>
      <c r="B10" s="182"/>
      <c r="C10" s="199" t="s">
        <v>183</v>
      </c>
      <c r="D10" s="199"/>
      <c r="E10" s="224" t="str">
        <f>'Fiche Générale'!B9</f>
        <v>MUSIQUE</v>
      </c>
      <c r="F10" s="224"/>
      <c r="G10" s="224"/>
      <c r="H10" s="224"/>
      <c r="I10" s="224"/>
      <c r="J10" s="224"/>
    </row>
    <row r="11" spans="1:10" ht="18" customHeight="1">
      <c r="A11" s="186"/>
      <c r="B11" s="182"/>
      <c r="C11" s="199"/>
      <c r="D11" s="199"/>
      <c r="E11" s="224"/>
      <c r="F11" s="224"/>
      <c r="G11" s="224"/>
      <c r="H11" s="224"/>
      <c r="I11" s="224"/>
      <c r="J11" s="224"/>
    </row>
    <row r="12" spans="1:10">
      <c r="C12" s="14" t="s">
        <v>167</v>
      </c>
    </row>
    <row r="13" spans="1:10">
      <c r="A13" s="183" t="s">
        <v>184</v>
      </c>
      <c r="B13" s="154" t="str">
        <f>'S3 Maquette'!B13</f>
        <v>2ème année de Portail</v>
      </c>
      <c r="C13" s="183" t="s">
        <v>186</v>
      </c>
      <c r="D13" s="183"/>
      <c r="E13" s="234">
        <f>'S3 Maquette'!E13</f>
        <v>0</v>
      </c>
      <c r="F13" s="234"/>
      <c r="G13" s="183" t="s">
        <v>336</v>
      </c>
      <c r="H13" s="149" t="e">
        <f>Calcul!J7</f>
        <v>#REF!</v>
      </c>
      <c r="I13" s="149"/>
      <c r="J13" s="29">
        <f>SUM(I30:J59)</f>
        <v>424</v>
      </c>
    </row>
    <row r="14" spans="1:10">
      <c r="A14" s="183"/>
      <c r="B14" s="157"/>
      <c r="C14" s="183"/>
      <c r="D14" s="183"/>
      <c r="E14" s="234"/>
      <c r="F14" s="234"/>
      <c r="G14" s="183"/>
      <c r="H14" s="149"/>
      <c r="I14" s="149"/>
      <c r="J14" s="29"/>
    </row>
    <row r="15" spans="1:10">
      <c r="A15" s="183" t="s">
        <v>188</v>
      </c>
      <c r="B15" s="154" t="s">
        <v>146</v>
      </c>
      <c r="C15" s="206" t="s">
        <v>189</v>
      </c>
      <c r="D15" s="207"/>
      <c r="E15" s="183"/>
      <c r="F15" s="183"/>
      <c r="G15" s="217" t="s">
        <v>314</v>
      </c>
      <c r="H15" s="237" t="e">
        <f>Calcul!J20</f>
        <v>#REF!</v>
      </c>
      <c r="I15" s="237"/>
      <c r="J15" s="29"/>
    </row>
    <row r="16" spans="1:10">
      <c r="A16" s="183"/>
      <c r="B16" s="157"/>
      <c r="C16" s="208"/>
      <c r="D16" s="209"/>
      <c r="E16" s="183"/>
      <c r="F16" s="183"/>
      <c r="G16" s="218"/>
      <c r="H16" s="237"/>
      <c r="I16" s="237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405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406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407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408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8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409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 t="s">
        <v>410</v>
      </c>
      <c r="B27" s="76" t="s">
        <v>212</v>
      </c>
      <c r="C27" s="77" t="s">
        <v>29</v>
      </c>
      <c r="D27" s="20"/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103">
        <v>1</v>
      </c>
      <c r="B28" s="104" t="s">
        <v>343</v>
      </c>
      <c r="C28" s="105" t="s">
        <v>26</v>
      </c>
      <c r="D28" s="106"/>
      <c r="E28" s="107"/>
      <c r="F28" s="107"/>
      <c r="G28" s="107"/>
      <c r="H28" s="106"/>
      <c r="I28" s="106"/>
      <c r="J28" s="106"/>
      <c r="K28" s="106"/>
      <c r="L28" s="106"/>
      <c r="M28" s="106"/>
      <c r="N28" s="107"/>
      <c r="O28" s="107"/>
    </row>
    <row r="29" spans="1:15" ht="43.35" customHeight="1">
      <c r="A29" s="23" t="s">
        <v>214</v>
      </c>
      <c r="B29" s="98" t="s">
        <v>215</v>
      </c>
      <c r="C29" s="20" t="s">
        <v>11</v>
      </c>
      <c r="D29" s="20">
        <v>6</v>
      </c>
      <c r="E29" s="5"/>
      <c r="F29" s="5"/>
      <c r="G29" s="5"/>
      <c r="H29" s="20"/>
      <c r="I29" s="12"/>
      <c r="J29" s="20"/>
      <c r="K29" s="20"/>
      <c r="L29" s="20"/>
      <c r="M29" s="20"/>
      <c r="N29" s="5"/>
      <c r="O29" s="6" t="s">
        <v>411</v>
      </c>
    </row>
    <row r="30" spans="1:15" ht="43.35" customHeight="1">
      <c r="A30" s="23" t="s">
        <v>216</v>
      </c>
      <c r="B30" s="26" t="s">
        <v>412</v>
      </c>
      <c r="C30" s="20" t="s">
        <v>19</v>
      </c>
      <c r="D30" s="20"/>
      <c r="E30" s="5"/>
      <c r="F30" s="5"/>
      <c r="G30" s="5"/>
      <c r="H30" s="20"/>
      <c r="I30" s="20"/>
      <c r="J30" s="20">
        <v>24</v>
      </c>
      <c r="K30" s="20"/>
      <c r="L30" s="20"/>
      <c r="M30" s="20" t="s">
        <v>12</v>
      </c>
      <c r="N30" s="5"/>
      <c r="O30" s="6" t="s">
        <v>413</v>
      </c>
    </row>
    <row r="31" spans="1:15" ht="43.35" customHeight="1">
      <c r="A31" s="23" t="s">
        <v>219</v>
      </c>
      <c r="B31" s="26" t="s">
        <v>414</v>
      </c>
      <c r="C31" s="20" t="s">
        <v>19</v>
      </c>
      <c r="D31" s="20"/>
      <c r="E31" s="5"/>
      <c r="F31" s="5"/>
      <c r="G31" s="5"/>
      <c r="H31" s="20"/>
      <c r="I31" s="20"/>
      <c r="J31" s="20">
        <v>24</v>
      </c>
      <c r="K31" s="20"/>
      <c r="L31" s="20"/>
      <c r="M31" s="20" t="s">
        <v>12</v>
      </c>
      <c r="N31" s="5"/>
      <c r="O31" s="6" t="s">
        <v>413</v>
      </c>
    </row>
    <row r="32" spans="1:15" ht="43.35" customHeight="1">
      <c r="A32" s="23" t="s">
        <v>347</v>
      </c>
      <c r="B32" s="26" t="s">
        <v>415</v>
      </c>
      <c r="C32" s="20" t="s">
        <v>19</v>
      </c>
      <c r="D32" s="20"/>
      <c r="E32" s="5"/>
      <c r="F32" s="5"/>
      <c r="G32" s="5"/>
      <c r="H32" s="20"/>
      <c r="I32" s="20"/>
      <c r="J32" s="20">
        <v>20</v>
      </c>
      <c r="K32" s="20"/>
      <c r="L32" s="20"/>
      <c r="M32" s="20" t="s">
        <v>12</v>
      </c>
      <c r="N32" s="5"/>
      <c r="O32" s="6" t="s">
        <v>413</v>
      </c>
    </row>
    <row r="33" spans="1:15" ht="43.35" customHeight="1">
      <c r="B33" s="26"/>
      <c r="C33" s="20"/>
      <c r="D33" s="20"/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23" t="s">
        <v>222</v>
      </c>
      <c r="B34" s="98" t="s">
        <v>349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 t="s">
        <v>224</v>
      </c>
      <c r="B35" s="140" t="s">
        <v>416</v>
      </c>
      <c r="C35" s="20" t="s">
        <v>19</v>
      </c>
      <c r="D35" s="20"/>
      <c r="E35" s="5"/>
      <c r="F35" s="5"/>
      <c r="G35" s="5"/>
      <c r="H35" s="20"/>
      <c r="I35" s="20">
        <v>10</v>
      </c>
      <c r="J35" s="20">
        <v>12</v>
      </c>
      <c r="K35" s="20"/>
      <c r="L35" s="20"/>
      <c r="M35" s="20" t="s">
        <v>12</v>
      </c>
      <c r="N35" s="5"/>
      <c r="O35" s="6" t="s">
        <v>413</v>
      </c>
    </row>
    <row r="36" spans="1:15" ht="43.35" customHeight="1">
      <c r="A36" s="23" t="s">
        <v>227</v>
      </c>
      <c r="B36" s="140" t="s">
        <v>417</v>
      </c>
      <c r="C36" s="20" t="s">
        <v>19</v>
      </c>
      <c r="D36" s="20"/>
      <c r="E36" s="5"/>
      <c r="F36" s="5"/>
      <c r="G36" s="5"/>
      <c r="H36" s="20"/>
      <c r="I36" s="20">
        <v>12</v>
      </c>
      <c r="J36" s="20">
        <v>12</v>
      </c>
      <c r="K36" s="20"/>
      <c r="L36" s="20"/>
      <c r="M36" s="20" t="s">
        <v>12</v>
      </c>
      <c r="N36" s="5"/>
      <c r="O36" s="6" t="s">
        <v>413</v>
      </c>
    </row>
    <row r="37" spans="1:15" ht="43.35" customHeight="1">
      <c r="A37" s="23" t="s">
        <v>352</v>
      </c>
      <c r="B37" s="140" t="s">
        <v>353</v>
      </c>
      <c r="C37" s="20" t="s">
        <v>19</v>
      </c>
      <c r="D37" s="20"/>
      <c r="E37" s="5"/>
      <c r="F37" s="5"/>
      <c r="G37" s="5"/>
      <c r="H37" s="20"/>
      <c r="I37" s="20"/>
      <c r="J37" s="20">
        <v>12</v>
      </c>
      <c r="K37" s="20"/>
      <c r="L37" s="20"/>
      <c r="M37" s="20" t="s">
        <v>12</v>
      </c>
      <c r="N37" s="5"/>
      <c r="O37" s="6" t="s">
        <v>413</v>
      </c>
    </row>
    <row r="38" spans="1:15" ht="43.35" customHeight="1">
      <c r="A38" s="36" t="s">
        <v>354</v>
      </c>
      <c r="B38" s="26" t="s">
        <v>418</v>
      </c>
      <c r="C38" s="20" t="s">
        <v>19</v>
      </c>
      <c r="D38" s="20"/>
      <c r="E38" s="5"/>
      <c r="F38" s="5"/>
      <c r="G38" s="5"/>
      <c r="H38" s="20"/>
      <c r="I38" s="20"/>
      <c r="J38" s="20">
        <v>20</v>
      </c>
      <c r="K38" s="20"/>
      <c r="L38" s="20"/>
      <c r="M38" s="20" t="s">
        <v>12</v>
      </c>
      <c r="N38" s="5"/>
      <c r="O38" s="5"/>
    </row>
    <row r="39" spans="1:15" ht="43.35" customHeight="1">
      <c r="A39" s="23" t="s">
        <v>230</v>
      </c>
      <c r="B39" s="98" t="s">
        <v>356</v>
      </c>
      <c r="C39" s="20" t="s">
        <v>11</v>
      </c>
      <c r="D39" s="20">
        <v>6</v>
      </c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0"/>
      <c r="B40" s="74" t="s">
        <v>419</v>
      </c>
      <c r="C40" s="20" t="s">
        <v>29</v>
      </c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 t="s">
        <v>232</v>
      </c>
      <c r="B41" s="98" t="s">
        <v>420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 t="s">
        <v>421</v>
      </c>
      <c r="B42" s="26" t="s">
        <v>422</v>
      </c>
      <c r="C42" s="20" t="s">
        <v>19</v>
      </c>
      <c r="D42" s="20"/>
      <c r="E42" s="5"/>
      <c r="F42" s="5"/>
      <c r="G42" s="5"/>
      <c r="H42" s="20"/>
      <c r="I42" s="20"/>
      <c r="J42" s="20">
        <v>12</v>
      </c>
      <c r="K42" s="20"/>
      <c r="L42" s="20"/>
      <c r="M42" s="20" t="s">
        <v>12</v>
      </c>
      <c r="N42" s="5"/>
      <c r="O42" s="6" t="s">
        <v>413</v>
      </c>
    </row>
    <row r="43" spans="1:15" ht="43.35" customHeight="1">
      <c r="A43" s="23" t="s">
        <v>423</v>
      </c>
      <c r="B43" s="26" t="s">
        <v>358</v>
      </c>
      <c r="C43" s="20" t="s">
        <v>19</v>
      </c>
      <c r="D43" s="20"/>
      <c r="E43" s="5"/>
      <c r="F43" s="5"/>
      <c r="G43" s="5"/>
      <c r="H43" s="20"/>
      <c r="I43" s="20"/>
      <c r="J43" s="20">
        <v>24</v>
      </c>
      <c r="K43" s="20"/>
      <c r="L43" s="20"/>
      <c r="M43" s="20" t="s">
        <v>12</v>
      </c>
      <c r="N43" s="5"/>
      <c r="O43" s="6" t="s">
        <v>424</v>
      </c>
    </row>
    <row r="44" spans="1:15" ht="43.35" customHeight="1">
      <c r="A44" s="87" t="s">
        <v>425</v>
      </c>
      <c r="B44" s="26" t="s">
        <v>359</v>
      </c>
      <c r="C44" s="20" t="s">
        <v>19</v>
      </c>
      <c r="D44" s="20"/>
      <c r="E44" s="5"/>
      <c r="F44" s="5"/>
      <c r="G44" s="5"/>
      <c r="H44" s="20"/>
      <c r="I44" s="20"/>
      <c r="J44" s="20">
        <v>24</v>
      </c>
      <c r="K44" s="20"/>
      <c r="L44" s="20"/>
      <c r="M44" s="20" t="s">
        <v>20</v>
      </c>
      <c r="N44" s="5" t="s">
        <v>426</v>
      </c>
      <c r="O44" s="5" t="s">
        <v>229</v>
      </c>
    </row>
    <row r="45" spans="1:15" ht="43.35" customHeight="1">
      <c r="A45" s="23" t="s">
        <v>427</v>
      </c>
      <c r="B45" s="26" t="s">
        <v>428</v>
      </c>
      <c r="C45" s="20" t="s">
        <v>19</v>
      </c>
      <c r="D45" s="20"/>
      <c r="E45" s="5"/>
      <c r="F45" s="5"/>
      <c r="G45" s="5"/>
      <c r="H45" s="20"/>
      <c r="I45" s="20"/>
      <c r="J45" s="20">
        <v>24</v>
      </c>
      <c r="K45" s="20"/>
      <c r="L45" s="20"/>
      <c r="M45" s="20" t="s">
        <v>12</v>
      </c>
      <c r="N45" s="5"/>
      <c r="O45" s="6" t="s">
        <v>413</v>
      </c>
    </row>
    <row r="46" spans="1:15" ht="43.35" customHeight="1">
      <c r="A46" s="88" t="s">
        <v>234</v>
      </c>
      <c r="B46" s="98" t="s">
        <v>429</v>
      </c>
      <c r="C46" s="20" t="s">
        <v>11</v>
      </c>
      <c r="D46" s="20">
        <v>6</v>
      </c>
      <c r="E46" s="5"/>
      <c r="F46" s="5"/>
      <c r="G46" s="5"/>
      <c r="H46" s="20"/>
      <c r="I46" s="20"/>
      <c r="J46" s="20"/>
      <c r="K46" s="20"/>
      <c r="L46" s="20"/>
      <c r="M46" s="20"/>
      <c r="N46" s="5"/>
      <c r="O46" s="6"/>
    </row>
    <row r="47" spans="1:15" ht="43.35" customHeight="1">
      <c r="A47" s="88" t="s">
        <v>430</v>
      </c>
      <c r="B47" s="27" t="s">
        <v>431</v>
      </c>
      <c r="C47" s="20" t="s">
        <v>19</v>
      </c>
      <c r="D47" s="20"/>
      <c r="E47" s="5"/>
      <c r="F47" s="5"/>
      <c r="G47" s="5"/>
      <c r="H47" s="20"/>
      <c r="I47" s="20"/>
      <c r="J47" s="20">
        <v>24</v>
      </c>
      <c r="K47" s="20"/>
      <c r="L47" s="20"/>
      <c r="M47" s="20" t="s">
        <v>20</v>
      </c>
      <c r="N47" s="20" t="s">
        <v>432</v>
      </c>
      <c r="O47" s="6"/>
    </row>
    <row r="48" spans="1:15" ht="43.35" customHeight="1">
      <c r="A48" s="88" t="s">
        <v>433</v>
      </c>
      <c r="B48" s="27" t="s">
        <v>434</v>
      </c>
      <c r="C48" s="20" t="s">
        <v>19</v>
      </c>
      <c r="D48" s="20"/>
      <c r="E48" s="5"/>
      <c r="F48" s="5"/>
      <c r="G48" s="5"/>
      <c r="H48" s="20"/>
      <c r="I48" s="20"/>
      <c r="J48" s="20">
        <v>18</v>
      </c>
      <c r="K48" s="20"/>
      <c r="L48" s="20"/>
      <c r="M48" s="20" t="s">
        <v>20</v>
      </c>
      <c r="N48" s="20" t="s">
        <v>432</v>
      </c>
      <c r="O48" s="6"/>
    </row>
    <row r="49" spans="1:15" ht="43.35" customHeight="1">
      <c r="A49" s="88" t="s">
        <v>435</v>
      </c>
      <c r="B49" s="27" t="s">
        <v>436</v>
      </c>
      <c r="C49" s="20" t="s">
        <v>19</v>
      </c>
      <c r="D49" s="20"/>
      <c r="E49" s="5"/>
      <c r="F49" s="5"/>
      <c r="G49" s="5"/>
      <c r="H49" s="20"/>
      <c r="I49" s="20"/>
      <c r="J49" s="20">
        <v>18</v>
      </c>
      <c r="K49" s="20"/>
      <c r="L49" s="20"/>
      <c r="M49" s="20" t="s">
        <v>20</v>
      </c>
      <c r="N49" s="20" t="s">
        <v>432</v>
      </c>
      <c r="O49" s="6"/>
    </row>
    <row r="50" spans="1:15" ht="43.35" customHeight="1">
      <c r="A50" s="88" t="s">
        <v>437</v>
      </c>
      <c r="B50" s="27" t="s">
        <v>438</v>
      </c>
      <c r="C50" s="20" t="s">
        <v>19</v>
      </c>
      <c r="D50" s="20"/>
      <c r="E50" s="5"/>
      <c r="F50" s="5"/>
      <c r="G50" s="5"/>
      <c r="H50" s="20"/>
      <c r="I50" s="20"/>
      <c r="J50" s="20"/>
      <c r="K50" s="20"/>
      <c r="L50" s="20"/>
      <c r="M50" s="20" t="s">
        <v>20</v>
      </c>
      <c r="N50" s="20" t="s">
        <v>432</v>
      </c>
      <c r="O50" s="6"/>
    </row>
    <row r="51" spans="1:15" ht="43.35" customHeight="1">
      <c r="A51" s="88" t="s">
        <v>439</v>
      </c>
      <c r="B51" s="27" t="s">
        <v>358</v>
      </c>
      <c r="C51" s="20" t="s">
        <v>19</v>
      </c>
      <c r="D51" s="20"/>
      <c r="E51" s="5"/>
      <c r="F51" s="5"/>
      <c r="G51" s="5"/>
      <c r="H51" s="20"/>
      <c r="I51" s="20"/>
      <c r="J51" s="20">
        <v>24</v>
      </c>
      <c r="K51" s="20"/>
      <c r="L51" s="20"/>
      <c r="M51" s="20" t="s">
        <v>20</v>
      </c>
      <c r="N51" s="20" t="s">
        <v>267</v>
      </c>
      <c r="O51" s="6" t="s">
        <v>440</v>
      </c>
    </row>
    <row r="52" spans="1:15" ht="43.35" customHeight="1">
      <c r="A52" s="88" t="s">
        <v>441</v>
      </c>
      <c r="B52" s="27" t="s">
        <v>442</v>
      </c>
      <c r="C52" s="20" t="s">
        <v>19</v>
      </c>
      <c r="D52" s="20"/>
      <c r="E52" s="5"/>
      <c r="F52" s="5"/>
      <c r="G52" s="5"/>
      <c r="H52" s="20"/>
      <c r="I52" s="20"/>
      <c r="J52" s="20"/>
      <c r="K52" s="20"/>
      <c r="L52" s="20"/>
      <c r="M52" s="20"/>
      <c r="N52" s="5"/>
      <c r="O52" s="6"/>
    </row>
    <row r="53" spans="1:15" ht="43.35" customHeight="1">
      <c r="A53" s="20"/>
      <c r="B53" s="27" t="s">
        <v>443</v>
      </c>
      <c r="C53" s="20" t="s">
        <v>29</v>
      </c>
      <c r="D53" s="20"/>
      <c r="E53" s="5"/>
      <c r="F53" s="5"/>
      <c r="G53" s="5"/>
      <c r="H53" s="20"/>
      <c r="I53" s="20"/>
      <c r="J53" s="20"/>
      <c r="K53" s="20"/>
      <c r="L53" s="20"/>
      <c r="M53" s="20"/>
      <c r="N53" s="5"/>
      <c r="O53" s="6"/>
    </row>
    <row r="54" spans="1:15" ht="43.35" customHeight="1">
      <c r="A54" s="88" t="s">
        <v>444</v>
      </c>
      <c r="B54" s="89" t="s">
        <v>422</v>
      </c>
      <c r="C54" s="20" t="s">
        <v>19</v>
      </c>
      <c r="D54" s="20"/>
      <c r="E54" s="5"/>
      <c r="F54" s="5"/>
      <c r="G54" s="5"/>
      <c r="H54" s="20"/>
      <c r="I54" s="20"/>
      <c r="J54" s="20">
        <v>12</v>
      </c>
      <c r="K54" s="20"/>
      <c r="L54" s="20"/>
      <c r="M54" s="20" t="s">
        <v>20</v>
      </c>
      <c r="N54" s="5" t="s">
        <v>445</v>
      </c>
      <c r="O54" s="5"/>
    </row>
    <row r="55" spans="1:15" ht="43.35" customHeight="1">
      <c r="A55" s="90" t="s">
        <v>446</v>
      </c>
      <c r="B55" s="89" t="s">
        <v>359</v>
      </c>
      <c r="C55" s="20" t="s">
        <v>19</v>
      </c>
      <c r="D55" s="20"/>
      <c r="E55" s="5"/>
      <c r="F55" s="5"/>
      <c r="G55" s="5"/>
      <c r="H55" s="20"/>
      <c r="I55" s="20"/>
      <c r="J55" s="20">
        <v>24</v>
      </c>
      <c r="K55" s="20"/>
      <c r="L55" s="20"/>
      <c r="M55" s="20" t="s">
        <v>20</v>
      </c>
      <c r="N55" s="5" t="s">
        <v>426</v>
      </c>
      <c r="O55" s="5" t="s">
        <v>447</v>
      </c>
    </row>
    <row r="56" spans="1:15" ht="43.35" customHeight="1">
      <c r="A56" s="91" t="s">
        <v>448</v>
      </c>
      <c r="B56" s="89" t="s">
        <v>428</v>
      </c>
      <c r="C56" s="20" t="s">
        <v>19</v>
      </c>
      <c r="D56" s="20"/>
      <c r="E56" s="5"/>
      <c r="F56" s="5"/>
      <c r="G56" s="5"/>
      <c r="H56" s="20"/>
      <c r="I56" s="20"/>
      <c r="J56" s="20">
        <v>24</v>
      </c>
      <c r="K56" s="20"/>
      <c r="L56" s="20"/>
      <c r="M56" s="20" t="s">
        <v>20</v>
      </c>
      <c r="N56" s="5" t="s">
        <v>267</v>
      </c>
      <c r="O56" s="6" t="s">
        <v>449</v>
      </c>
    </row>
    <row r="57" spans="1:15" ht="43.35" customHeight="1">
      <c r="A57" s="23" t="s">
        <v>238</v>
      </c>
      <c r="B57" s="97" t="s">
        <v>396</v>
      </c>
      <c r="C57" s="20" t="s">
        <v>11</v>
      </c>
      <c r="D57" s="20">
        <v>6</v>
      </c>
      <c r="E57" s="6"/>
      <c r="F57" s="6"/>
      <c r="G57" s="6"/>
      <c r="H57" s="10"/>
      <c r="I57" s="20"/>
      <c r="J57" s="20"/>
      <c r="K57" s="20"/>
      <c r="L57" s="20"/>
      <c r="M57" s="20"/>
      <c r="N57" s="6"/>
      <c r="O57" s="23" t="s">
        <v>240</v>
      </c>
    </row>
    <row r="58" spans="1:15" ht="43.35" customHeight="1">
      <c r="A58" s="23" t="s">
        <v>241</v>
      </c>
      <c r="B58" s="27" t="s">
        <v>450</v>
      </c>
      <c r="C58" s="20" t="s">
        <v>19</v>
      </c>
      <c r="D58" s="10"/>
      <c r="E58" s="6"/>
      <c r="F58" s="6"/>
      <c r="G58" s="6"/>
      <c r="H58" s="10"/>
      <c r="I58" s="20">
        <v>10</v>
      </c>
      <c r="J58" s="20">
        <v>10</v>
      </c>
      <c r="K58" s="20"/>
      <c r="L58" s="20"/>
      <c r="M58" s="20" t="s">
        <v>12</v>
      </c>
      <c r="N58" s="6"/>
      <c r="O58" s="6" t="s">
        <v>451</v>
      </c>
    </row>
    <row r="59" spans="1:15" ht="43.35" customHeight="1">
      <c r="A59" s="23" t="s">
        <v>243</v>
      </c>
      <c r="B59" s="27" t="s">
        <v>452</v>
      </c>
      <c r="C59" s="20" t="s">
        <v>19</v>
      </c>
      <c r="D59" s="10"/>
      <c r="E59" s="6"/>
      <c r="F59" s="6"/>
      <c r="G59" s="6"/>
      <c r="H59" s="10"/>
      <c r="I59" s="20">
        <v>15</v>
      </c>
      <c r="J59" s="20">
        <v>15</v>
      </c>
      <c r="K59" s="20"/>
      <c r="L59" s="20"/>
      <c r="M59" s="20" t="s">
        <v>12</v>
      </c>
      <c r="N59" s="6"/>
      <c r="O59" s="6" t="s">
        <v>453</v>
      </c>
    </row>
    <row r="60" spans="1:15" ht="43.35" customHeight="1"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99">
        <v>2</v>
      </c>
      <c r="B61" s="121" t="s">
        <v>245</v>
      </c>
      <c r="C61" s="100" t="s">
        <v>31</v>
      </c>
      <c r="D61" s="101"/>
      <c r="E61" s="102"/>
      <c r="F61" s="102"/>
      <c r="G61" s="102"/>
      <c r="H61" s="101"/>
      <c r="I61" s="100"/>
      <c r="J61" s="100"/>
      <c r="K61" s="100"/>
      <c r="L61" s="100"/>
      <c r="M61" s="100"/>
      <c r="N61" s="102"/>
      <c r="O61" s="102"/>
    </row>
    <row r="62" spans="1:15" ht="43.35" customHeight="1">
      <c r="A62" s="120" t="s">
        <v>246</v>
      </c>
      <c r="B62" s="97" t="s">
        <v>366</v>
      </c>
      <c r="C62" s="20" t="s">
        <v>11</v>
      </c>
      <c r="D62" s="20">
        <v>6</v>
      </c>
      <c r="E62" s="6"/>
      <c r="F62" s="6"/>
      <c r="G62" s="6"/>
      <c r="H62" s="10"/>
      <c r="I62" s="12"/>
      <c r="J62" s="12"/>
      <c r="K62" s="20"/>
      <c r="L62" s="20"/>
      <c r="M62" s="20"/>
      <c r="N62" s="6"/>
      <c r="O62" s="6" t="s">
        <v>248</v>
      </c>
    </row>
    <row r="63" spans="1:15" ht="57.75" customHeight="1">
      <c r="A63" s="24" t="s">
        <v>367</v>
      </c>
      <c r="B63" s="118" t="s">
        <v>250</v>
      </c>
      <c r="C63" s="20" t="s">
        <v>19</v>
      </c>
      <c r="D63" s="10"/>
      <c r="E63" s="6"/>
      <c r="F63" s="6"/>
      <c r="G63" s="6"/>
      <c r="H63" s="10"/>
      <c r="I63" s="20"/>
      <c r="J63" s="20"/>
      <c r="K63" s="20"/>
      <c r="L63" s="20"/>
      <c r="M63" s="20" t="s">
        <v>20</v>
      </c>
      <c r="N63" s="20" t="s">
        <v>251</v>
      </c>
      <c r="O63" s="6" t="s">
        <v>454</v>
      </c>
    </row>
    <row r="64" spans="1:15" ht="57.75" customHeight="1">
      <c r="A64" s="24" t="s">
        <v>369</v>
      </c>
      <c r="B64" s="111" t="s">
        <v>370</v>
      </c>
      <c r="C64" s="20" t="s">
        <v>19</v>
      </c>
      <c r="D64" s="10"/>
      <c r="E64" s="6"/>
      <c r="F64" s="6"/>
      <c r="G64" s="6"/>
      <c r="H64" s="10"/>
      <c r="I64" s="20"/>
      <c r="J64" s="20"/>
      <c r="K64" s="20"/>
      <c r="L64" s="20"/>
      <c r="M64" s="20" t="s">
        <v>20</v>
      </c>
      <c r="N64" s="20" t="s">
        <v>251</v>
      </c>
      <c r="O64" s="6" t="s">
        <v>454</v>
      </c>
    </row>
    <row r="65" spans="1:15" ht="43.35" customHeight="1">
      <c r="A65" s="24" t="s">
        <v>371</v>
      </c>
      <c r="B65" s="78" t="s">
        <v>372</v>
      </c>
      <c r="C65" s="21" t="s">
        <v>19</v>
      </c>
      <c r="D65" s="11"/>
      <c r="E65" s="7"/>
      <c r="F65" s="7"/>
      <c r="G65" s="7"/>
      <c r="H65" s="11"/>
      <c r="I65" s="20"/>
      <c r="J65" s="20"/>
      <c r="K65" s="21"/>
      <c r="L65" s="21"/>
      <c r="M65" s="21"/>
      <c r="N65" s="11"/>
      <c r="O65" s="7"/>
    </row>
    <row r="66" spans="1:15" ht="43.35" customHeight="1">
      <c r="A66" s="11"/>
      <c r="B66" s="78" t="s">
        <v>373</v>
      </c>
      <c r="C66" s="21" t="s">
        <v>29</v>
      </c>
      <c r="D66" s="11"/>
      <c r="E66" s="7"/>
      <c r="F66" s="7"/>
      <c r="G66" s="7"/>
      <c r="H66" s="11"/>
      <c r="I66" s="82"/>
      <c r="J66" s="82"/>
      <c r="K66" s="21"/>
      <c r="L66" s="21"/>
      <c r="M66" s="21"/>
      <c r="N66" s="11"/>
      <c r="O66" s="7"/>
    </row>
    <row r="67" spans="1:15" ht="43.35" customHeight="1">
      <c r="A67" s="24" t="s">
        <v>374</v>
      </c>
      <c r="B67" s="78" t="s">
        <v>455</v>
      </c>
      <c r="C67" s="21" t="s">
        <v>19</v>
      </c>
      <c r="D67" s="11"/>
      <c r="E67" s="7"/>
      <c r="F67" s="7"/>
      <c r="G67" s="7"/>
      <c r="H67" s="11"/>
      <c r="I67" s="20"/>
      <c r="J67" s="20"/>
      <c r="K67" s="21"/>
      <c r="L67" s="21"/>
      <c r="M67" s="21" t="s">
        <v>20</v>
      </c>
      <c r="N67" s="21" t="s">
        <v>251</v>
      </c>
      <c r="O67" s="6" t="s">
        <v>454</v>
      </c>
    </row>
    <row r="68" spans="1:15" ht="43.35" customHeight="1">
      <c r="A68" s="24" t="s">
        <v>377</v>
      </c>
      <c r="B68" s="78" t="s">
        <v>378</v>
      </c>
      <c r="C68" s="21" t="s">
        <v>19</v>
      </c>
      <c r="D68" s="11"/>
      <c r="E68" s="7"/>
      <c r="F68" s="7"/>
      <c r="G68" s="7"/>
      <c r="H68" s="11"/>
      <c r="I68" s="20">
        <v>10</v>
      </c>
      <c r="J68" s="20">
        <v>12</v>
      </c>
      <c r="K68" s="21"/>
      <c r="L68" s="21"/>
      <c r="M68" s="21" t="s">
        <v>20</v>
      </c>
      <c r="N68" s="21" t="s">
        <v>267</v>
      </c>
      <c r="O68" s="6" t="s">
        <v>449</v>
      </c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120" t="s">
        <v>255</v>
      </c>
      <c r="B70" s="97" t="s">
        <v>256</v>
      </c>
      <c r="C70" s="20" t="s">
        <v>11</v>
      </c>
      <c r="D70" s="20">
        <v>6</v>
      </c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5"/>
      <c r="B71" s="27" t="s">
        <v>29</v>
      </c>
      <c r="C71" s="20" t="s">
        <v>19</v>
      </c>
      <c r="D71" s="20"/>
      <c r="E71" s="6"/>
      <c r="F71" s="6"/>
      <c r="G71" s="6"/>
      <c r="H71" s="10"/>
      <c r="I71" s="20"/>
      <c r="J71" s="20"/>
      <c r="K71" s="20"/>
      <c r="L71" s="20"/>
      <c r="M71" s="20"/>
      <c r="N71" s="21"/>
      <c r="O71" s="6"/>
    </row>
    <row r="72" spans="1:15" ht="43.35" customHeight="1">
      <c r="A72" s="116"/>
      <c r="B72" s="27" t="s">
        <v>258</v>
      </c>
      <c r="C72" s="20" t="s">
        <v>29</v>
      </c>
      <c r="D72" s="114"/>
      <c r="E72" s="115"/>
      <c r="F72" s="6"/>
      <c r="G72" s="6"/>
      <c r="H72" s="10"/>
      <c r="I72" s="20"/>
      <c r="J72" s="20"/>
      <c r="K72" s="20"/>
      <c r="L72" s="20"/>
      <c r="M72" s="20"/>
      <c r="N72" s="11"/>
      <c r="O72" s="6" t="s">
        <v>248</v>
      </c>
    </row>
    <row r="73" spans="1:15" ht="43.35" customHeight="1">
      <c r="A73" s="25" t="s">
        <v>380</v>
      </c>
      <c r="B73" s="27" t="s">
        <v>456</v>
      </c>
      <c r="C73" s="20" t="s">
        <v>19</v>
      </c>
      <c r="D73" s="20"/>
      <c r="E73" s="6"/>
      <c r="F73" s="6"/>
      <c r="G73" s="6"/>
      <c r="H73" s="10"/>
      <c r="I73" s="20"/>
      <c r="J73" s="20"/>
      <c r="K73" s="20"/>
      <c r="L73" s="20"/>
      <c r="M73" s="20" t="s">
        <v>20</v>
      </c>
      <c r="N73" s="11" t="s">
        <v>376</v>
      </c>
      <c r="O73" s="6" t="s">
        <v>454</v>
      </c>
    </row>
    <row r="74" spans="1:15" ht="43.35" customHeight="1">
      <c r="A74" s="25" t="s">
        <v>457</v>
      </c>
      <c r="B74" s="27" t="s">
        <v>261</v>
      </c>
      <c r="C74" s="20" t="s">
        <v>19</v>
      </c>
      <c r="D74" s="20"/>
      <c r="E74" s="6"/>
      <c r="F74" s="6"/>
      <c r="G74" s="6"/>
      <c r="H74" s="10"/>
      <c r="I74" s="20"/>
      <c r="J74" s="20"/>
      <c r="K74" s="20"/>
      <c r="L74" s="20"/>
      <c r="M74" s="20" t="s">
        <v>20</v>
      </c>
      <c r="N74" s="11" t="s">
        <v>376</v>
      </c>
      <c r="O74" s="6" t="s">
        <v>454</v>
      </c>
    </row>
    <row r="75" spans="1:15" ht="43.35" customHeight="1">
      <c r="A75" s="25" t="s">
        <v>458</v>
      </c>
      <c r="B75" s="27" t="s">
        <v>387</v>
      </c>
      <c r="C75" s="20" t="s">
        <v>19</v>
      </c>
      <c r="D75" s="20"/>
      <c r="E75" s="6"/>
      <c r="F75" s="6"/>
      <c r="G75" s="6"/>
      <c r="H75" s="10"/>
      <c r="I75" s="20"/>
      <c r="J75" s="20"/>
      <c r="K75" s="20"/>
      <c r="L75" s="20"/>
      <c r="M75" s="20" t="s">
        <v>20</v>
      </c>
      <c r="N75" s="11" t="s">
        <v>376</v>
      </c>
      <c r="O75" s="6" t="s">
        <v>454</v>
      </c>
    </row>
    <row r="76" spans="1:15" ht="43.35" customHeight="1">
      <c r="B76" s="27"/>
      <c r="C76" s="20"/>
      <c r="D76" s="2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86" t="s">
        <v>264</v>
      </c>
      <c r="B77" s="98" t="s">
        <v>459</v>
      </c>
      <c r="C77" s="20" t="s">
        <v>11</v>
      </c>
      <c r="D77" s="20">
        <v>6</v>
      </c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119"/>
      <c r="C78" s="20"/>
      <c r="D78" s="10"/>
      <c r="E78" s="6"/>
      <c r="F78" s="6"/>
      <c r="G78" s="6"/>
      <c r="H78" s="10"/>
      <c r="I78" s="20"/>
      <c r="J78" s="20">
        <v>12</v>
      </c>
      <c r="K78" s="20"/>
      <c r="L78" s="20"/>
      <c r="M78" s="20" t="s">
        <v>20</v>
      </c>
      <c r="N78" s="21" t="s">
        <v>267</v>
      </c>
      <c r="O78" s="6" t="s">
        <v>449</v>
      </c>
    </row>
    <row r="79" spans="1:15" ht="43.35" customHeight="1">
      <c r="A79" s="24" t="s">
        <v>388</v>
      </c>
      <c r="B79" s="27" t="s">
        <v>460</v>
      </c>
      <c r="C79" s="20" t="s">
        <v>19</v>
      </c>
      <c r="D79" s="10"/>
      <c r="E79" s="6"/>
      <c r="F79" s="6"/>
      <c r="G79" s="6"/>
      <c r="H79" s="10"/>
      <c r="I79" s="20"/>
      <c r="J79" s="20"/>
      <c r="K79" s="20"/>
      <c r="L79" s="20"/>
      <c r="M79" s="20" t="s">
        <v>20</v>
      </c>
      <c r="N79" s="11" t="s">
        <v>376</v>
      </c>
      <c r="O79" s="6" t="s">
        <v>454</v>
      </c>
    </row>
    <row r="80" spans="1:15" ht="43.35" customHeight="1">
      <c r="A80" s="24" t="s">
        <v>390</v>
      </c>
      <c r="B80" s="89" t="s">
        <v>461</v>
      </c>
      <c r="C80" s="20" t="s">
        <v>19</v>
      </c>
      <c r="D80" s="10"/>
      <c r="E80" s="6"/>
      <c r="F80" s="6"/>
      <c r="G80" s="6"/>
      <c r="H80" s="10"/>
      <c r="I80" s="20"/>
      <c r="J80" s="20"/>
      <c r="K80" s="20"/>
      <c r="L80" s="20"/>
      <c r="M80" s="20" t="s">
        <v>20</v>
      </c>
      <c r="N80" s="11" t="s">
        <v>376</v>
      </c>
      <c r="O80" s="6" t="s">
        <v>454</v>
      </c>
    </row>
    <row r="81" spans="1:15" ht="43.35" customHeight="1">
      <c r="A81" s="24" t="s">
        <v>391</v>
      </c>
      <c r="B81" s="89" t="s">
        <v>462</v>
      </c>
      <c r="C81" s="20" t="s">
        <v>19</v>
      </c>
      <c r="D81" s="10"/>
      <c r="E81" s="6"/>
      <c r="F81" s="6"/>
      <c r="G81" s="6"/>
      <c r="H81" s="10"/>
      <c r="I81" s="20"/>
      <c r="J81" s="20"/>
      <c r="K81" s="20"/>
      <c r="L81" s="20"/>
      <c r="M81" s="20"/>
      <c r="N81" s="11"/>
      <c r="O81" s="6"/>
    </row>
    <row r="82" spans="1:15" ht="43.35" customHeight="1">
      <c r="A82" s="117"/>
      <c r="B82" s="89" t="s">
        <v>373</v>
      </c>
      <c r="C82" s="20" t="s">
        <v>29</v>
      </c>
      <c r="D82" s="10"/>
      <c r="E82" s="6"/>
      <c r="F82" s="6"/>
      <c r="G82" s="6"/>
      <c r="H82" s="10"/>
      <c r="I82" s="20"/>
      <c r="J82" s="20"/>
      <c r="K82" s="20"/>
      <c r="L82" s="20"/>
      <c r="M82" s="20"/>
      <c r="N82" s="11"/>
      <c r="O82" s="6"/>
    </row>
    <row r="83" spans="1:15" ht="43.35" customHeight="1">
      <c r="A83" s="24" t="s">
        <v>393</v>
      </c>
      <c r="B83" s="89" t="s">
        <v>463</v>
      </c>
      <c r="C83" s="20" t="s">
        <v>19</v>
      </c>
      <c r="D83" s="10"/>
      <c r="E83" s="6"/>
      <c r="F83" s="6"/>
      <c r="G83" s="6"/>
      <c r="H83" s="10"/>
      <c r="I83" s="20"/>
      <c r="J83" s="20"/>
      <c r="K83" s="20"/>
      <c r="L83" s="20"/>
      <c r="M83" s="20" t="s">
        <v>20</v>
      </c>
      <c r="N83" s="11" t="s">
        <v>376</v>
      </c>
      <c r="O83" s="6" t="s">
        <v>454</v>
      </c>
    </row>
    <row r="84" spans="1:15" ht="43.35" customHeight="1">
      <c r="A84" s="24" t="s">
        <v>395</v>
      </c>
      <c r="B84" s="126" t="s">
        <v>464</v>
      </c>
      <c r="C84" s="20" t="s">
        <v>19</v>
      </c>
      <c r="D84" s="10"/>
      <c r="E84" s="6"/>
      <c r="F84" s="6"/>
      <c r="G84" s="6"/>
      <c r="H84" s="10"/>
      <c r="I84" s="20"/>
      <c r="J84" s="20"/>
      <c r="K84" s="20"/>
      <c r="L84" s="20"/>
      <c r="M84" s="20" t="s">
        <v>20</v>
      </c>
      <c r="N84" s="11" t="s">
        <v>376</v>
      </c>
      <c r="O84" s="6" t="s">
        <v>454</v>
      </c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 t="s">
        <v>273</v>
      </c>
      <c r="B86" s="96" t="s">
        <v>396</v>
      </c>
      <c r="C86" s="20" t="s">
        <v>11</v>
      </c>
      <c r="D86" s="10">
        <v>6</v>
      </c>
      <c r="E86" s="6"/>
      <c r="F86" s="6"/>
      <c r="G86" s="6"/>
      <c r="H86" s="10"/>
      <c r="I86" s="20"/>
      <c r="J86" s="20"/>
      <c r="K86" s="20"/>
      <c r="L86" s="20"/>
      <c r="M86" s="20"/>
      <c r="N86" s="6"/>
      <c r="O86" s="20" t="s">
        <v>397</v>
      </c>
    </row>
    <row r="87" spans="1:15" ht="43.35" customHeight="1">
      <c r="A87" s="24" t="s">
        <v>398</v>
      </c>
      <c r="B87" s="27" t="s">
        <v>450</v>
      </c>
      <c r="C87" s="20" t="s">
        <v>19</v>
      </c>
      <c r="D87" s="10"/>
      <c r="E87" s="6"/>
      <c r="F87" s="6"/>
      <c r="G87" s="6"/>
      <c r="H87" s="10"/>
      <c r="I87" s="20">
        <v>10</v>
      </c>
      <c r="J87" s="20">
        <v>10</v>
      </c>
      <c r="K87" s="20"/>
      <c r="L87" s="20"/>
      <c r="M87" s="20" t="s">
        <v>20</v>
      </c>
      <c r="N87" s="21" t="s">
        <v>267</v>
      </c>
      <c r="O87" s="6" t="s">
        <v>465</v>
      </c>
    </row>
    <row r="88" spans="1:15" ht="43.35" customHeight="1">
      <c r="A88" s="24" t="s">
        <v>399</v>
      </c>
      <c r="B88" s="27" t="s">
        <v>452</v>
      </c>
      <c r="C88" s="20" t="s">
        <v>19</v>
      </c>
      <c r="D88" s="10"/>
      <c r="E88" s="6"/>
      <c r="F88" s="6"/>
      <c r="G88" s="6"/>
      <c r="H88" s="10"/>
      <c r="I88" s="20">
        <v>15</v>
      </c>
      <c r="J88" s="20">
        <v>15</v>
      </c>
      <c r="K88" s="20"/>
      <c r="L88" s="20"/>
      <c r="M88" s="20" t="s">
        <v>20</v>
      </c>
      <c r="N88" s="21" t="s">
        <v>267</v>
      </c>
      <c r="O88" s="6" t="s">
        <v>465</v>
      </c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92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93"/>
    </row>
    <row r="91" spans="1:15" ht="43.35" customHeight="1">
      <c r="A91" s="94"/>
      <c r="B91" s="92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93"/>
    </row>
    <row r="92" spans="1:15" ht="43.35" customHeight="1">
      <c r="B92" s="95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89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1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1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1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1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1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1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1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1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1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1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1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1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1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1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1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1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1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1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1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1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1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1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1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7"/>
      <c r="C303" s="20"/>
      <c r="D303" s="1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7"/>
      <c r="C304" s="20"/>
      <c r="D304" s="1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  <row r="305" spans="1:15" ht="43.35" customHeight="1">
      <c r="A305" s="24"/>
      <c r="B305" s="27"/>
      <c r="C305" s="20"/>
      <c r="D305" s="10"/>
      <c r="E305" s="6"/>
      <c r="F305" s="6"/>
      <c r="G305" s="6"/>
      <c r="H305" s="6"/>
      <c r="I305" s="20"/>
      <c r="J305" s="20"/>
      <c r="K305" s="20"/>
      <c r="L305" s="20"/>
      <c r="M305" s="20"/>
      <c r="N305" s="6"/>
      <c r="O305" s="6"/>
    </row>
    <row r="306" spans="1:15" ht="43.35" customHeight="1">
      <c r="A306" s="24"/>
      <c r="B306" s="27"/>
      <c r="C306" s="20"/>
      <c r="D306" s="10"/>
      <c r="E306" s="6"/>
      <c r="F306" s="6"/>
      <c r="G306" s="6"/>
      <c r="H306" s="6"/>
      <c r="I306" s="20"/>
      <c r="J306" s="20"/>
      <c r="K306" s="20"/>
      <c r="L306" s="20"/>
      <c r="M306" s="20"/>
      <c r="N306" s="6"/>
      <c r="O306" s="6"/>
    </row>
    <row r="307" spans="1:15" ht="43.35" customHeight="1">
      <c r="A307" s="24"/>
      <c r="B307" s="27"/>
      <c r="C307" s="20"/>
      <c r="D307" s="10"/>
      <c r="E307" s="6"/>
      <c r="F307" s="6"/>
      <c r="G307" s="6"/>
      <c r="H307" s="6"/>
      <c r="I307" s="20"/>
      <c r="J307" s="20"/>
      <c r="K307" s="20"/>
      <c r="L307" s="20"/>
      <c r="M307" s="20"/>
      <c r="N307" s="6"/>
      <c r="O307" s="6"/>
    </row>
    <row r="308" spans="1:15" ht="43.35" customHeight="1">
      <c r="A308" s="24"/>
      <c r="B308" s="27"/>
      <c r="C308" s="20"/>
      <c r="D308" s="10"/>
      <c r="E308" s="6"/>
      <c r="F308" s="6"/>
      <c r="G308" s="6"/>
      <c r="H308" s="6"/>
      <c r="I308" s="20"/>
      <c r="J308" s="20"/>
      <c r="K308" s="20"/>
      <c r="L308" s="20"/>
      <c r="M308" s="20"/>
      <c r="N308" s="6"/>
      <c r="O308" s="6"/>
    </row>
    <row r="309" spans="1:15" ht="43.35" customHeight="1">
      <c r="A309" s="24"/>
      <c r="B309" s="27"/>
      <c r="C309" s="20"/>
      <c r="D309" s="10"/>
      <c r="E309" s="6"/>
      <c r="F309" s="6"/>
      <c r="G309" s="6"/>
      <c r="H309" s="6"/>
      <c r="I309" s="20"/>
      <c r="J309" s="20"/>
      <c r="K309" s="20"/>
      <c r="L309" s="20"/>
      <c r="M309" s="20"/>
      <c r="N309" s="6"/>
      <c r="O309" s="6"/>
    </row>
    <row r="310" spans="1:15" ht="43.35" customHeight="1">
      <c r="A310" s="24"/>
      <c r="B310" s="27"/>
      <c r="C310" s="20"/>
      <c r="D310" s="10"/>
      <c r="E310" s="6"/>
      <c r="F310" s="6"/>
      <c r="G310" s="6"/>
      <c r="H310" s="6"/>
      <c r="I310" s="20"/>
      <c r="J310" s="20"/>
      <c r="K310" s="20"/>
      <c r="L310" s="20"/>
      <c r="M310" s="20"/>
      <c r="N310" s="6"/>
      <c r="O310" s="6"/>
    </row>
    <row r="311" spans="1:15" ht="43.35" customHeight="1">
      <c r="A311" s="24"/>
      <c r="B311" s="27"/>
      <c r="C311" s="20"/>
      <c r="D311" s="10"/>
      <c r="E311" s="6"/>
      <c r="F311" s="6"/>
      <c r="G311" s="6"/>
      <c r="H311" s="6"/>
      <c r="I311" s="20"/>
      <c r="J311" s="20"/>
      <c r="K311" s="20"/>
      <c r="L311" s="20"/>
      <c r="M311" s="20"/>
      <c r="N311" s="6"/>
      <c r="O311" s="6"/>
    </row>
    <row r="312" spans="1:15" ht="43.35" customHeight="1">
      <c r="A312" s="24"/>
      <c r="B312" s="27"/>
      <c r="C312" s="20"/>
      <c r="D312" s="10"/>
      <c r="E312" s="6"/>
      <c r="F312" s="6"/>
      <c r="G312" s="6"/>
      <c r="H312" s="6"/>
      <c r="I312" s="20"/>
      <c r="J312" s="20"/>
      <c r="K312" s="20"/>
      <c r="L312" s="20"/>
      <c r="M312" s="20"/>
      <c r="N312" s="6"/>
      <c r="O312" s="6"/>
    </row>
    <row r="313" spans="1:15" ht="43.35" customHeight="1">
      <c r="A313" s="24"/>
      <c r="B313" s="27"/>
      <c r="C313" s="20"/>
      <c r="D313" s="10"/>
      <c r="E313" s="6"/>
      <c r="F313" s="6"/>
      <c r="G313" s="6"/>
      <c r="H313" s="6"/>
      <c r="I313" s="20"/>
      <c r="J313" s="20"/>
      <c r="K313" s="20"/>
      <c r="L313" s="20"/>
      <c r="M313" s="20"/>
      <c r="N313" s="6"/>
      <c r="O313" s="6"/>
    </row>
    <row r="314" spans="1:15" ht="43.35" customHeight="1">
      <c r="A314" s="24"/>
      <c r="B314" s="27"/>
      <c r="C314" s="20"/>
      <c r="D314" s="10"/>
      <c r="E314" s="6"/>
      <c r="F314" s="6"/>
      <c r="G314" s="6"/>
      <c r="H314" s="6"/>
      <c r="I314" s="20"/>
      <c r="J314" s="20"/>
      <c r="K314" s="20"/>
      <c r="L314" s="20"/>
      <c r="M314" s="20"/>
      <c r="N314" s="6"/>
      <c r="O314" s="6"/>
    </row>
    <row r="315" spans="1:15" ht="43.35" customHeight="1">
      <c r="A315" s="24"/>
      <c r="B315" s="27"/>
      <c r="C315" s="20"/>
      <c r="D315" s="10"/>
      <c r="E315" s="6"/>
      <c r="F315" s="6"/>
      <c r="G315" s="6"/>
      <c r="H315" s="6"/>
      <c r="I315" s="20"/>
      <c r="J315" s="20"/>
      <c r="K315" s="20"/>
      <c r="L315" s="20"/>
      <c r="M315" s="20"/>
      <c r="N315" s="6"/>
      <c r="O315" s="6"/>
    </row>
    <row r="316" spans="1:15" ht="43.35" customHeight="1">
      <c r="A316" s="24"/>
      <c r="B316" s="27"/>
      <c r="C316" s="20"/>
      <c r="D316" s="10"/>
      <c r="E316" s="6"/>
      <c r="F316" s="6"/>
      <c r="G316" s="6"/>
      <c r="H316" s="6"/>
      <c r="I316" s="20"/>
      <c r="J316" s="20"/>
      <c r="K316" s="20"/>
      <c r="L316" s="20"/>
      <c r="M316" s="20"/>
      <c r="N316" s="6"/>
      <c r="O316" s="6"/>
    </row>
    <row r="317" spans="1:15" ht="43.35" customHeight="1">
      <c r="A317" s="24"/>
      <c r="B317" s="27"/>
      <c r="C317" s="20"/>
      <c r="D317" s="10"/>
      <c r="E317" s="6"/>
      <c r="F317" s="6"/>
      <c r="G317" s="6"/>
      <c r="H317" s="6"/>
      <c r="I317" s="20"/>
      <c r="J317" s="20"/>
      <c r="K317" s="20"/>
      <c r="L317" s="20"/>
      <c r="M317" s="20"/>
      <c r="N317" s="6"/>
      <c r="O317" s="6"/>
    </row>
    <row r="318" spans="1:15" ht="43.35" customHeight="1">
      <c r="A318" s="24"/>
      <c r="B318" s="27"/>
      <c r="C318" s="20"/>
      <c r="D318" s="10"/>
      <c r="E318" s="6"/>
      <c r="F318" s="6"/>
      <c r="G318" s="6"/>
      <c r="H318" s="6"/>
      <c r="I318" s="20"/>
      <c r="J318" s="20"/>
      <c r="K318" s="20"/>
      <c r="L318" s="20"/>
      <c r="M318" s="20"/>
      <c r="N318" s="6"/>
      <c r="O318" s="6"/>
    </row>
    <row r="319" spans="1:15" ht="43.35" customHeight="1">
      <c r="A319" s="24"/>
      <c r="B319" s="27"/>
      <c r="C319" s="20"/>
      <c r="D319" s="10"/>
      <c r="E319" s="6"/>
      <c r="F319" s="6"/>
      <c r="G319" s="6"/>
      <c r="H319" s="6"/>
      <c r="I319" s="20"/>
      <c r="J319" s="20"/>
      <c r="K319" s="20"/>
      <c r="L319" s="20"/>
      <c r="M319" s="20"/>
      <c r="N319" s="6"/>
      <c r="O319" s="6"/>
    </row>
    <row r="320" spans="1:15" ht="43.35" customHeight="1">
      <c r="A320" s="24"/>
      <c r="B320" s="27"/>
      <c r="C320" s="20"/>
      <c r="D320" s="10"/>
      <c r="E320" s="6"/>
      <c r="F320" s="6"/>
      <c r="G320" s="6"/>
      <c r="H320" s="6"/>
      <c r="I320" s="20"/>
      <c r="J320" s="20"/>
      <c r="K320" s="20"/>
      <c r="L320" s="20"/>
      <c r="M320" s="20"/>
      <c r="N320" s="6"/>
      <c r="O320" s="6"/>
    </row>
    <row r="321" spans="1:15" ht="43.35" customHeight="1">
      <c r="A321" s="24"/>
      <c r="B321" s="27"/>
      <c r="C321" s="20"/>
      <c r="D321" s="10"/>
      <c r="E321" s="6"/>
      <c r="F321" s="6"/>
      <c r="G321" s="6"/>
      <c r="H321" s="6"/>
      <c r="I321" s="20"/>
      <c r="J321" s="20"/>
      <c r="K321" s="20"/>
      <c r="L321" s="20"/>
      <c r="M321" s="20"/>
      <c r="N321" s="6"/>
      <c r="O321" s="6"/>
    </row>
    <row r="322" spans="1:15" ht="43.35" customHeight="1">
      <c r="A322" s="24"/>
      <c r="B322" s="27"/>
      <c r="C322" s="20"/>
      <c r="D322" s="20"/>
      <c r="E322" s="6"/>
      <c r="F322" s="6"/>
      <c r="G322" s="6"/>
      <c r="H322" s="6"/>
      <c r="I322" s="20"/>
      <c r="J322" s="20"/>
      <c r="K322" s="20"/>
      <c r="L322" s="20"/>
      <c r="M322" s="20"/>
      <c r="N322" s="6"/>
      <c r="O322" s="6"/>
    </row>
    <row r="323" spans="1:15" ht="43.35" customHeight="1">
      <c r="A323" s="24"/>
      <c r="B323" s="27"/>
      <c r="C323" s="20"/>
      <c r="D323" s="20"/>
      <c r="E323" s="6"/>
      <c r="F323" s="6"/>
      <c r="G323" s="6"/>
      <c r="H323" s="6"/>
      <c r="I323" s="20"/>
      <c r="J323" s="20"/>
      <c r="K323" s="20"/>
      <c r="L323" s="20"/>
      <c r="M323" s="20"/>
      <c r="N323" s="6"/>
      <c r="O323" s="6"/>
    </row>
    <row r="324" spans="1:15" ht="43.35" customHeight="1">
      <c r="A324" s="24"/>
      <c r="B324" s="27"/>
      <c r="C324" s="20"/>
      <c r="D324" s="20"/>
      <c r="E324" s="6"/>
      <c r="F324" s="6"/>
      <c r="G324" s="6"/>
      <c r="H324" s="6"/>
      <c r="I324" s="20"/>
      <c r="J324" s="20"/>
      <c r="K324" s="20"/>
      <c r="L324" s="20"/>
      <c r="M324" s="20"/>
      <c r="N324" s="6"/>
      <c r="O324" s="6"/>
    </row>
    <row r="325" spans="1:15" ht="43.35" customHeight="1">
      <c r="A325" s="24"/>
      <c r="B325" s="27"/>
      <c r="C325" s="20"/>
      <c r="D325" s="20"/>
      <c r="E325" s="6"/>
      <c r="F325" s="6"/>
      <c r="G325" s="6"/>
      <c r="H325" s="6"/>
      <c r="I325" s="20"/>
      <c r="J325" s="20"/>
      <c r="K325" s="20"/>
      <c r="L325" s="20"/>
      <c r="M325" s="20"/>
      <c r="N325" s="6"/>
      <c r="O325" s="6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13" type="noConversion"/>
  <conditionalFormatting sqref="A1:A7 D1:E9 G1:N9 E10 K10:N11 A89:A91 A93:A1026 D12:E1026 G12:N1026">
    <cfRule type="expression" dxfId="328" priority="193">
      <formula>$C1="Option"</formula>
    </cfRule>
  </conditionalFormatting>
  <conditionalFormatting sqref="A12:A32">
    <cfRule type="expression" dxfId="327" priority="90">
      <formula>$C12="Option"</formula>
    </cfRule>
  </conditionalFormatting>
  <conditionalFormatting sqref="A25:A32 O62:O64 B65:C68 O67:O68 B80:B84 O78:O84">
    <cfRule type="expression" dxfId="326" priority="91">
      <formula>$F25="Fermeture"</formula>
    </cfRule>
    <cfRule type="expression" dxfId="325" priority="92">
      <formula>$F25="Modification"</formula>
    </cfRule>
    <cfRule type="expression" dxfId="324" priority="93">
      <formula>$F25="Création"</formula>
    </cfRule>
  </conditionalFormatting>
  <conditionalFormatting sqref="A34:A37">
    <cfRule type="expression" dxfId="323" priority="94">
      <formula>$C33="Option"</formula>
    </cfRule>
    <cfRule type="expression" dxfId="322" priority="95">
      <formula>$F33="Modification"</formula>
    </cfRule>
    <cfRule type="expression" dxfId="321" priority="96">
      <formula>$F33="Création"</formula>
    </cfRule>
    <cfRule type="expression" dxfId="320" priority="97">
      <formula>$F33="Fermeture"</formula>
    </cfRule>
  </conditionalFormatting>
  <conditionalFormatting sqref="A39 A41 A65">
    <cfRule type="expression" dxfId="319" priority="98">
      <formula>$C37="Option"</formula>
    </cfRule>
    <cfRule type="expression" dxfId="318" priority="99">
      <formula>$F37="Modification"</formula>
    </cfRule>
    <cfRule type="expression" dxfId="317" priority="100">
      <formula>$F37="Création"</formula>
    </cfRule>
    <cfRule type="expression" dxfId="316" priority="101">
      <formula>$F37="Fermeture"</formula>
    </cfRule>
  </conditionalFormatting>
  <conditionalFormatting sqref="A40">
    <cfRule type="expression" dxfId="315" priority="83">
      <formula>$C40="Option"</formula>
    </cfRule>
    <cfRule type="expression" dxfId="314" priority="84">
      <formula>$F40="Fermeture"</formula>
    </cfRule>
    <cfRule type="expression" dxfId="313" priority="85">
      <formula>$F40="Modification"</formula>
    </cfRule>
    <cfRule type="expression" dxfId="312" priority="86">
      <formula>$F40="Création"</formula>
    </cfRule>
  </conditionalFormatting>
  <conditionalFormatting sqref="A42:A43 A45:A46 A74 A79:A81">
    <cfRule type="expression" dxfId="311" priority="106">
      <formula>$C38="Option"</formula>
    </cfRule>
    <cfRule type="expression" dxfId="310" priority="107">
      <formula>$F38="Modification"</formula>
    </cfRule>
    <cfRule type="expression" dxfId="309" priority="108">
      <formula>$F38="Création"</formula>
    </cfRule>
    <cfRule type="expression" dxfId="308" priority="109">
      <formula>$F38="Fermeture"</formula>
    </cfRule>
  </conditionalFormatting>
  <conditionalFormatting sqref="A59 A75 A82 A47:A50">
    <cfRule type="expression" dxfId="307" priority="277">
      <formula>$C42="Option"</formula>
    </cfRule>
    <cfRule type="expression" dxfId="306" priority="280">
      <formula>$F42="Modification"</formula>
    </cfRule>
    <cfRule type="expression" dxfId="305" priority="281">
      <formula>$F42="Création"</formula>
    </cfRule>
    <cfRule type="expression" dxfId="304" priority="283">
      <formula>$F42="Fermeture"</formula>
    </cfRule>
  </conditionalFormatting>
  <conditionalFormatting sqref="A53">
    <cfRule type="expression" dxfId="303" priority="76">
      <formula>$C53="Option"</formula>
    </cfRule>
    <cfRule type="expression" dxfId="302" priority="77">
      <formula>$F53="Fermeture"</formula>
    </cfRule>
    <cfRule type="expression" dxfId="301" priority="78">
      <formula>$F53="Modification"</formula>
    </cfRule>
    <cfRule type="expression" dxfId="300" priority="79">
      <formula>$F53="Création"</formula>
    </cfRule>
  </conditionalFormatting>
  <conditionalFormatting sqref="A84">
    <cfRule type="expression" dxfId="299" priority="285">
      <formula>$C78="Option"</formula>
    </cfRule>
    <cfRule type="expression" dxfId="298" priority="288">
      <formula>$F78="Modification"</formula>
    </cfRule>
    <cfRule type="expression" dxfId="297" priority="289">
      <formula>$F78="Création"</formula>
    </cfRule>
    <cfRule type="expression" dxfId="296" priority="291">
      <formula>$F78="Fermeture"</formula>
    </cfRule>
  </conditionalFormatting>
  <conditionalFormatting sqref="A57:A58">
    <cfRule type="expression" dxfId="295" priority="250">
      <formula>$C44="Option"</formula>
    </cfRule>
    <cfRule type="expression" dxfId="294" priority="254">
      <formula>$F44="Modification"</formula>
    </cfRule>
    <cfRule type="expression" dxfId="293" priority="255">
      <formula>$F44="Création"</formula>
    </cfRule>
    <cfRule type="expression" dxfId="292" priority="259">
      <formula>$F44="Fermeture"</formula>
    </cfRule>
  </conditionalFormatting>
  <conditionalFormatting sqref="A72:A73 A88 A61:A64">
    <cfRule type="expression" dxfId="291" priority="64">
      <formula>$C58="Option"</formula>
    </cfRule>
    <cfRule type="expression" dxfId="290" priority="65">
      <formula>$F58="Modification"</formula>
    </cfRule>
    <cfRule type="expression" dxfId="289" priority="66">
      <formula>$F58="Création"</formula>
    </cfRule>
    <cfRule type="expression" dxfId="288" priority="67">
      <formula>$F58="Fermeture"</formula>
    </cfRule>
  </conditionalFormatting>
  <conditionalFormatting sqref="A66">
    <cfRule type="expression" dxfId="287" priority="57">
      <formula>$C66="Option"</formula>
    </cfRule>
    <cfRule type="expression" dxfId="286" priority="58">
      <formula>$F66="Fermeture"</formula>
    </cfRule>
    <cfRule type="expression" dxfId="285" priority="59">
      <formula>$F66="Modification"</formula>
    </cfRule>
    <cfRule type="expression" dxfId="284" priority="60">
      <formula>$F66="Création"</formula>
    </cfRule>
  </conditionalFormatting>
  <conditionalFormatting sqref="A67">
    <cfRule type="expression" dxfId="283" priority="68">
      <formula>#REF!="Option"</formula>
    </cfRule>
    <cfRule type="expression" dxfId="282" priority="69">
      <formula>#REF!="Modification"</formula>
    </cfRule>
    <cfRule type="expression" dxfId="281" priority="70">
      <formula>#REF!="Création"</formula>
    </cfRule>
    <cfRule type="expression" dxfId="280" priority="71">
      <formula>#REF!="Fermeture"</formula>
    </cfRule>
  </conditionalFormatting>
  <conditionalFormatting sqref="A68">
    <cfRule type="expression" dxfId="279" priority="72">
      <formula>$C63="Option"</formula>
    </cfRule>
    <cfRule type="expression" dxfId="278" priority="73">
      <formula>$F63="Modification"</formula>
    </cfRule>
    <cfRule type="expression" dxfId="277" priority="74">
      <formula>$F63="Création"</formula>
    </cfRule>
    <cfRule type="expression" dxfId="276" priority="75">
      <formula>$F63="Fermeture"</formula>
    </cfRule>
  </conditionalFormatting>
  <conditionalFormatting sqref="A54:A56">
    <cfRule type="expression" dxfId="275" priority="308">
      <formula>$C46="Option"</formula>
    </cfRule>
    <cfRule type="expression" dxfId="274" priority="309">
      <formula>$F46="Modification"</formula>
    </cfRule>
    <cfRule type="expression" dxfId="273" priority="310">
      <formula>$F46="Création"</formula>
    </cfRule>
    <cfRule type="expression" dxfId="272" priority="311">
      <formula>$F46="Fermeture"</formula>
    </cfRule>
  </conditionalFormatting>
  <conditionalFormatting sqref="A77:A78 A83 A51:A52 A69:A71">
    <cfRule type="expression" dxfId="271" priority="323">
      <formula>$C45="Option"</formula>
    </cfRule>
    <cfRule type="expression" dxfId="270" priority="324">
      <formula>$F45="Modification"</formula>
    </cfRule>
    <cfRule type="expression" dxfId="269" priority="325">
      <formula>$F45="Création"</formula>
    </cfRule>
    <cfRule type="expression" dxfId="268" priority="326">
      <formula>$F45="Fermeture"</formula>
    </cfRule>
  </conditionalFormatting>
  <conditionalFormatting sqref="A1:O7 C8:O9 C10 E10 K10:O11 A12:O12 A13:H13 K13:O16 A14:F14 A15:H15 A16:F16 A17:O24 C25:O26 A89:O89 A90:N91 B92:O92 A93:O1024 J63:J66 I64:I66 D67:N67 I69:J86 C80:N84">
    <cfRule type="expression" dxfId="267" priority="197">
      <formula>$F1="Modification"</formula>
    </cfRule>
    <cfRule type="expression" dxfId="266" priority="198">
      <formula>$F1="Création"</formula>
    </cfRule>
  </conditionalFormatting>
  <conditionalFormatting sqref="A1:O7 C8:O9 K10:O11 A12:O12 K13:O16 A17:O24 C25:O26 E10 A89:O89 A90:N91 A93:O1024 B92:O92 A13:H13 A14:F14 A15:H15 A16:F16 C10 J63:J66 I64:I66 D67:N67 C80:N84 I68:J88">
    <cfRule type="expression" dxfId="265" priority="196">
      <formula>$F1="Fermeture"</formula>
    </cfRule>
  </conditionalFormatting>
  <conditionalFormatting sqref="B25:B27">
    <cfRule type="expression" dxfId="264" priority="54">
      <formula>$F25="Fermeture"</formula>
    </cfRule>
    <cfRule type="expression" dxfId="263" priority="55">
      <formula>$F25="Modification"</formula>
    </cfRule>
    <cfRule type="expression" dxfId="262" priority="56">
      <formula>$F25="Création"</formula>
    </cfRule>
  </conditionalFormatting>
  <conditionalFormatting sqref="B26">
    <cfRule type="expression" dxfId="261" priority="190">
      <formula>$F26="Fermeture"</formula>
    </cfRule>
    <cfRule type="expression" dxfId="260" priority="191">
      <formula>$F26="Modification"</formula>
    </cfRule>
    <cfRule type="expression" dxfId="259" priority="192">
      <formula>$F26="Création"</formula>
    </cfRule>
  </conditionalFormatting>
  <conditionalFormatting sqref="B47:B56">
    <cfRule type="expression" dxfId="258" priority="80">
      <formula>$F47="Fermeture"</formula>
    </cfRule>
    <cfRule type="expression" dxfId="257" priority="81">
      <formula>$F47="Modification"</formula>
    </cfRule>
    <cfRule type="expression" dxfId="256" priority="82">
      <formula>$F47="Création"</formula>
    </cfRule>
  </conditionalFormatting>
  <conditionalFormatting sqref="B61:B64">
    <cfRule type="expression" dxfId="255" priority="1">
      <formula>$F61="Fermeture"</formula>
    </cfRule>
    <cfRule type="expression" dxfId="254" priority="2">
      <formula>$F61="Modification"</formula>
    </cfRule>
    <cfRule type="expression" dxfId="253" priority="3">
      <formula>$F61="Création"</formula>
    </cfRule>
  </conditionalFormatting>
  <conditionalFormatting sqref="B70">
    <cfRule type="expression" dxfId="252" priority="10">
      <formula>$F70="Fermeture"</formula>
    </cfRule>
    <cfRule type="expression" dxfId="251" priority="11">
      <formula>$F70="Modification"</formula>
    </cfRule>
    <cfRule type="expression" dxfId="250" priority="12">
      <formula>$F70="Création"</formula>
    </cfRule>
  </conditionalFormatting>
  <conditionalFormatting sqref="B77">
    <cfRule type="expression" dxfId="249" priority="7">
      <formula>$F77="Fermeture"</formula>
    </cfRule>
    <cfRule type="expression" dxfId="248" priority="8">
      <formula>$F77="Modification"</formula>
    </cfRule>
    <cfRule type="expression" dxfId="247" priority="9">
      <formula>$F77="Création"</formula>
    </cfRule>
  </conditionalFormatting>
  <conditionalFormatting sqref="B33:O34 B35:N37">
    <cfRule type="expression" dxfId="246" priority="179">
      <formula>$F33="Fermeture"</formula>
    </cfRule>
    <cfRule type="expression" dxfId="245" priority="180">
      <formula>$F33="Modification"</formula>
    </cfRule>
    <cfRule type="expression" dxfId="244" priority="181">
      <formula>$F33="Création"</formula>
    </cfRule>
  </conditionalFormatting>
  <conditionalFormatting sqref="B38:O41 B42:N46 A44 C47:N53 C54:O55 C56:N56 B57:N59">
    <cfRule type="expression" dxfId="243" priority="175">
      <formula>$F38="Modification"</formula>
    </cfRule>
    <cfRule type="expression" dxfId="242" priority="176">
      <formula>$F38="Création"</formula>
    </cfRule>
  </conditionalFormatting>
  <conditionalFormatting sqref="B38:O41 B42:N46 C47:N53 C54:O55 C56:N56 B57:N59 A44">
    <cfRule type="expression" dxfId="241" priority="174">
      <formula>$F38="Fermeture"</formula>
    </cfRule>
  </conditionalFormatting>
  <conditionalFormatting sqref="B60:O60 C61:O61 C62:N64 D65:O66 K68:N68 B69:O69 C70:N70 B71:N72 B73:O76 C77:O77 B78:N79 B85:O86 K87:N88 D68:H68 B87:H88">
    <cfRule type="expression" dxfId="240" priority="166">
      <formula>$F60="Fermeture"</formula>
    </cfRule>
  </conditionalFormatting>
  <conditionalFormatting sqref="B60:O60 C61:O61 C62:N64 D65:O66 D68:H68 K68:N68 B69:O69 C70:N70 B71:N72 B73:O76 C77:O77 B78:N79 B85:O86 B87:H88 K87:N88">
    <cfRule type="expression" dxfId="239" priority="167">
      <formula>$F60="Modification"</formula>
    </cfRule>
    <cfRule type="expression" dxfId="238" priority="168">
      <formula>$F60="Création"</formula>
    </cfRule>
  </conditionalFormatting>
  <conditionalFormatting sqref="C27:O27 B28:O28 B29:N32">
    <cfRule type="expression" dxfId="237" priority="184">
      <formula>$F27="Fermeture"</formula>
    </cfRule>
    <cfRule type="expression" dxfId="236" priority="185">
      <formula>$F27="Modification"</formula>
    </cfRule>
    <cfRule type="expression" dxfId="235" priority="186">
      <formula>$F27="Création"</formula>
    </cfRule>
  </conditionalFormatting>
  <conditionalFormatting sqref="I68:J68">
    <cfRule type="expression" dxfId="234" priority="34">
      <formula>$F68="Modification"</formula>
    </cfRule>
    <cfRule type="expression" dxfId="233" priority="35">
      <formula>$F68="Création"</formula>
    </cfRule>
  </conditionalFormatting>
  <conditionalFormatting sqref="I87:J88">
    <cfRule type="expression" dxfId="232" priority="24">
      <formula>$F87="Modification"</formula>
    </cfRule>
    <cfRule type="expression" dxfId="231" priority="25">
      <formula>$F87="Création"</formula>
    </cfRule>
  </conditionalFormatting>
  <conditionalFormatting sqref="N1:N1024">
    <cfRule type="expression" dxfId="230" priority="195">
      <formula>$M1="Porteuse"</formula>
    </cfRule>
  </conditionalFormatting>
  <conditionalFormatting sqref="O29:O32">
    <cfRule type="expression" dxfId="229" priority="140">
      <formula>$F29="Fermeture"</formula>
    </cfRule>
    <cfRule type="expression" dxfId="228" priority="141">
      <formula>$F29="Modification"</formula>
    </cfRule>
    <cfRule type="expression" dxfId="227" priority="142">
      <formula>$F29="Création"</formula>
    </cfRule>
  </conditionalFormatting>
  <conditionalFormatting sqref="O35:O37">
    <cfRule type="expression" dxfId="226" priority="131">
      <formula>$F35="Fermeture"</formula>
    </cfRule>
    <cfRule type="expression" dxfId="225" priority="132">
      <formula>$F35="Modification"</formula>
    </cfRule>
    <cfRule type="expression" dxfId="224" priority="133">
      <formula>$F35="Création"</formula>
    </cfRule>
  </conditionalFormatting>
  <conditionalFormatting sqref="O42:O53">
    <cfRule type="expression" dxfId="223" priority="51">
      <formula>$F42="Fermeture"</formula>
    </cfRule>
    <cfRule type="expression" dxfId="222" priority="52">
      <formula>$F42="Modification"</formula>
    </cfRule>
    <cfRule type="expression" dxfId="221" priority="53">
      <formula>$F42="Création"</formula>
    </cfRule>
  </conditionalFormatting>
  <conditionalFormatting sqref="O56:O59">
    <cfRule type="expression" dxfId="220" priority="26">
      <formula>$F56="Fermeture"</formula>
    </cfRule>
    <cfRule type="expression" dxfId="219" priority="27">
      <formula>$F56="Modification"</formula>
    </cfRule>
    <cfRule type="expression" dxfId="218" priority="28">
      <formula>$F56="Création"</formula>
    </cfRule>
  </conditionalFormatting>
  <conditionalFormatting sqref="O70:O72">
    <cfRule type="expression" dxfId="217" priority="158">
      <formula>$F70="Fermeture"</formula>
    </cfRule>
    <cfRule type="expression" dxfId="216" priority="159">
      <formula>$F70="Modification"</formula>
    </cfRule>
    <cfRule type="expression" dxfId="215" priority="160">
      <formula>$F70="Création"</formula>
    </cfRule>
  </conditionalFormatting>
  <conditionalFormatting sqref="O87:O88">
    <cfRule type="expression" dxfId="214" priority="110">
      <formula>$F87="Fermeture"</formula>
    </cfRule>
    <cfRule type="expression" dxfId="213" priority="111">
      <formula>$F87="Modification"</formula>
    </cfRule>
    <cfRule type="expression" dxfId="212" priority="112">
      <formula>$F87="Création"</formula>
    </cfRule>
  </conditionalFormatting>
  <conditionalFormatting sqref="O90:O91">
    <cfRule type="expression" dxfId="211" priority="242">
      <formula>$C92="Option"</formula>
    </cfRule>
    <cfRule type="expression" dxfId="210" priority="245">
      <formula>$F92="Modification"</formula>
    </cfRule>
    <cfRule type="expression" dxfId="209" priority="246">
      <formula>$F92="Création"</formula>
    </cfRule>
    <cfRule type="expression" dxfId="208" priority="248">
      <formula>$F92="Fermeture"</formula>
    </cfRule>
  </conditionalFormatting>
  <conditionalFormatting sqref="A85:A87">
    <cfRule type="expression" dxfId="207" priority="506">
      <formula>$C78="Option"</formula>
    </cfRule>
    <cfRule type="expression" dxfId="206" priority="507">
      <formula>$F78="Modification"</formula>
    </cfRule>
    <cfRule type="expression" dxfId="205" priority="508">
      <formula>$F78="Création"</formula>
    </cfRule>
    <cfRule type="expression" dxfId="204" priority="509">
      <formula>$F78="Fermeture"</formula>
    </cfRule>
  </conditionalFormatting>
  <dataValidations count="6">
    <dataValidation type="list" allowBlank="1" showInputMessage="1" showErrorMessage="1" sqref="M19:M325" xr:uid="{00000000-0002-0000-0900-000000000000}">
      <formula1>List_Mutualisation</formula1>
    </dataValidation>
    <dataValidation type="list" allowBlank="1" showInputMessage="1" showErrorMessage="1" sqref="H19:H325" xr:uid="{00000000-0002-0000-0900-000001000000}">
      <formula1>List_CNU</formula1>
    </dataValidation>
    <dataValidation type="list" allowBlank="1" showInputMessage="1" showErrorMessage="1" sqref="C19:C325" xr:uid="{00000000-0002-0000-0900-000002000000}">
      <formula1>"UE, ECUE, BLOC, OPTION, Parcours Pédagogique"</formula1>
    </dataValidation>
    <dataValidation type="list" allowBlank="1" showInputMessage="1" showErrorMessage="1" sqref="F19:F325" xr:uid="{00000000-0002-0000-0900-000003000000}">
      <formula1>List_Statut</formula1>
    </dataValidation>
    <dataValidation type="list" allowBlank="1" showInputMessage="1" showErrorMessage="1" sqref="E19:E325" xr:uid="{00000000-0002-0000-0900-000004000000}">
      <formula1>List_Type</formula1>
    </dataValidation>
    <dataValidation type="list" allowBlank="1" showInputMessage="1" showErrorMessage="1" sqref="L19:L325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299"/>
  <sheetViews>
    <sheetView zoomScale="80" zoomScaleNormal="80" zoomScalePageLayoutView="55" workbookViewId="0">
      <pane ySplit="18" topLeftCell="A73" activePane="bottomLeft" state="frozen"/>
      <selection activeCell="D25" sqref="D25"/>
      <selection pane="bottomLeft" activeCell="T87" sqref="T87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4"/>
      <c r="B1" s="184"/>
      <c r="C1" s="184"/>
      <c r="D1" s="184"/>
      <c r="E1" s="184"/>
      <c r="F1" s="184"/>
      <c r="G1" s="184"/>
      <c r="H1" s="184"/>
      <c r="I1" s="184"/>
      <c r="J1" s="35"/>
    </row>
    <row r="2" spans="1:19">
      <c r="A2" s="184"/>
      <c r="B2" s="184"/>
      <c r="C2" s="184"/>
      <c r="D2" s="184"/>
      <c r="E2" s="184"/>
      <c r="F2" s="184"/>
      <c r="G2" s="184"/>
      <c r="H2" s="184"/>
      <c r="I2" s="184"/>
      <c r="J2" s="35"/>
    </row>
    <row r="3" spans="1:19">
      <c r="A3" s="184"/>
      <c r="B3" s="184"/>
      <c r="C3" s="184"/>
      <c r="D3" s="184"/>
      <c r="E3" s="184"/>
      <c r="F3" s="184"/>
      <c r="G3" s="184"/>
      <c r="H3" s="184"/>
      <c r="I3" s="184"/>
      <c r="J3" s="35"/>
    </row>
    <row r="4" spans="1:19">
      <c r="A4" s="184"/>
      <c r="B4" s="184"/>
      <c r="C4" s="184"/>
      <c r="D4" s="184"/>
      <c r="E4" s="184"/>
      <c r="F4" s="184"/>
      <c r="G4" s="184"/>
      <c r="H4" s="184"/>
      <c r="I4" s="184"/>
      <c r="J4" s="35"/>
    </row>
    <row r="5" spans="1:19">
      <c r="A5" s="184"/>
      <c r="B5" s="184"/>
      <c r="C5" s="184"/>
      <c r="D5" s="184"/>
      <c r="E5" s="184"/>
      <c r="F5" s="184"/>
      <c r="G5" s="184"/>
      <c r="H5" s="184"/>
      <c r="I5" s="184"/>
      <c r="J5" s="35"/>
    </row>
    <row r="6" spans="1:19">
      <c r="A6" s="184"/>
      <c r="B6" s="184"/>
      <c r="C6" s="184"/>
      <c r="D6" s="184"/>
      <c r="E6" s="184"/>
      <c r="F6" s="184"/>
      <c r="G6" s="184"/>
      <c r="H6" s="184"/>
      <c r="I6" s="184"/>
      <c r="J6" s="35"/>
    </row>
    <row r="7" spans="1:19" ht="14.45" customHeight="1">
      <c r="A7" s="238" t="s">
        <v>276</v>
      </c>
      <c r="B7" s="182" t="str">
        <f>'Fiche Générale'!B3</f>
        <v>Portail_LLAC</v>
      </c>
      <c r="C7" s="223" t="s">
        <v>277</v>
      </c>
      <c r="D7" s="186"/>
      <c r="E7" s="221" t="str">
        <f>'Fiche Générale'!B4</f>
        <v>Musique</v>
      </c>
      <c r="F7" s="182"/>
      <c r="G7" s="186" t="s">
        <v>278</v>
      </c>
      <c r="H7" s="222">
        <f>'Fiche Générale'!B5</f>
        <v>0</v>
      </c>
      <c r="I7" s="222"/>
      <c r="J7" s="36"/>
      <c r="K7" s="19"/>
    </row>
    <row r="8" spans="1:19" ht="14.45" customHeight="1">
      <c r="A8" s="239"/>
      <c r="B8" s="182"/>
      <c r="C8" s="223"/>
      <c r="D8" s="186"/>
      <c r="E8" s="221"/>
      <c r="F8" s="182"/>
      <c r="G8" s="186"/>
      <c r="H8" s="222"/>
      <c r="I8" s="222"/>
      <c r="J8" s="36"/>
      <c r="K8" s="19"/>
    </row>
    <row r="9" spans="1:19" ht="14.45" customHeight="1">
      <c r="A9" s="239"/>
      <c r="B9" s="182"/>
      <c r="C9" s="223"/>
      <c r="D9" s="186"/>
      <c r="E9" s="221"/>
      <c r="F9" s="182"/>
      <c r="G9" s="186"/>
      <c r="H9" s="222"/>
      <c r="I9" s="222"/>
      <c r="J9" s="36"/>
      <c r="K9" s="19"/>
    </row>
    <row r="10" spans="1:19" ht="14.45" customHeight="1">
      <c r="A10" s="239"/>
      <c r="B10" s="182"/>
      <c r="C10" s="199" t="s">
        <v>183</v>
      </c>
      <c r="D10" s="199"/>
      <c r="E10" s="224" t="str">
        <f>'Fiche Générale'!B9</f>
        <v>MUSIQUE</v>
      </c>
      <c r="F10" s="224"/>
      <c r="G10" s="224"/>
      <c r="H10" s="224"/>
      <c r="I10" s="224"/>
      <c r="J10" s="36"/>
      <c r="K10" s="19"/>
    </row>
    <row r="11" spans="1:19" ht="14.45" customHeight="1">
      <c r="A11" s="239"/>
      <c r="B11" s="182"/>
      <c r="C11" s="199"/>
      <c r="D11" s="199"/>
      <c r="E11" s="224"/>
      <c r="F11" s="224"/>
      <c r="G11" s="224"/>
      <c r="H11" s="224"/>
      <c r="I11" s="224"/>
      <c r="J11" s="36"/>
      <c r="K11" s="19"/>
    </row>
    <row r="12" spans="1:19">
      <c r="C12" s="14"/>
      <c r="I12" s="39"/>
      <c r="J12" s="39"/>
      <c r="M12" s="206" t="s">
        <v>279</v>
      </c>
      <c r="N12" s="207"/>
      <c r="O12" s="213"/>
      <c r="P12" s="206" t="s">
        <v>280</v>
      </c>
      <c r="Q12" s="207"/>
      <c r="R12" s="207"/>
      <c r="S12" s="213"/>
    </row>
    <row r="13" spans="1:19">
      <c r="A13" s="217" t="s">
        <v>184</v>
      </c>
      <c r="B13" s="149" t="str">
        <f>'S4 Maquette'!B13</f>
        <v>2ème année de Portail</v>
      </c>
      <c r="C13" s="149"/>
      <c r="D13" s="217" t="s">
        <v>281</v>
      </c>
      <c r="E13" s="234">
        <f>'S4 Maquette'!E13</f>
        <v>0</v>
      </c>
      <c r="F13" s="234"/>
      <c r="G13" s="234"/>
      <c r="I13" s="39"/>
      <c r="J13" s="39"/>
      <c r="M13" s="208"/>
      <c r="N13" s="209"/>
      <c r="O13" s="214"/>
      <c r="P13" s="208"/>
      <c r="Q13" s="209"/>
      <c r="R13" s="209"/>
      <c r="S13" s="214"/>
    </row>
    <row r="14" spans="1:19">
      <c r="A14" s="218"/>
      <c r="B14" s="149"/>
      <c r="C14" s="149"/>
      <c r="D14" s="218"/>
      <c r="E14" s="234"/>
      <c r="F14" s="234"/>
      <c r="G14" s="234"/>
      <c r="I14" s="39"/>
      <c r="J14" s="39"/>
      <c r="M14" s="183" t="s">
        <v>282</v>
      </c>
      <c r="N14" s="206" t="s">
        <v>283</v>
      </c>
      <c r="O14" s="213"/>
      <c r="P14" s="184"/>
      <c r="Q14" s="210"/>
      <c r="R14" s="236"/>
      <c r="S14" s="217"/>
    </row>
    <row r="15" spans="1:19">
      <c r="A15" s="217" t="s">
        <v>284</v>
      </c>
      <c r="B15" s="153" t="str">
        <f>'S4 Maquette'!B15</f>
        <v>Semestre 4</v>
      </c>
      <c r="C15" s="154"/>
      <c r="D15" s="217" t="s">
        <v>285</v>
      </c>
      <c r="E15" s="234">
        <f>'S4 Maquette'!E15:F16</f>
        <v>0</v>
      </c>
      <c r="F15" s="234"/>
      <c r="G15" s="234"/>
      <c r="I15" s="39"/>
      <c r="J15" s="39"/>
      <c r="M15" s="183"/>
      <c r="N15" s="215"/>
      <c r="O15" s="216"/>
      <c r="P15" s="184"/>
      <c r="Q15" s="211"/>
      <c r="R15" s="236"/>
      <c r="S15" s="231"/>
    </row>
    <row r="16" spans="1:19">
      <c r="A16" s="218"/>
      <c r="B16" s="156"/>
      <c r="C16" s="157"/>
      <c r="D16" s="218"/>
      <c r="E16" s="234"/>
      <c r="F16" s="234"/>
      <c r="G16" s="234"/>
      <c r="I16" s="39"/>
      <c r="J16" s="39"/>
      <c r="M16" s="183"/>
      <c r="N16" s="215"/>
      <c r="O16" s="216"/>
      <c r="P16" s="184"/>
      <c r="Q16" s="211"/>
      <c r="R16" s="236"/>
      <c r="S16" s="231"/>
    </row>
    <row r="17" spans="1:23">
      <c r="L17" s="15"/>
      <c r="M17" s="183"/>
      <c r="N17" s="208"/>
      <c r="O17" s="214"/>
      <c r="P17" s="184"/>
      <c r="Q17" s="212"/>
      <c r="R17" s="236"/>
      <c r="S17" s="218"/>
    </row>
    <row r="18" spans="1:23" ht="59.45" customHeight="1">
      <c r="A18" s="3" t="s">
        <v>286</v>
      </c>
      <c r="B18" s="38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466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  <c r="W18"/>
    </row>
    <row r="19" spans="1:23" ht="30.6" customHeight="1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'S4 Maquette'!B27</f>
        <v>Choix du bloc d'enseignements</v>
      </c>
      <c r="B27" s="45" t="str">
        <f>'S4 Maquette'!C27</f>
        <v>OPTION</v>
      </c>
      <c r="C27" s="43">
        <f>'S4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45" t="str">
        <f>'S4 Maquette'!B28</f>
        <v>BLOC  ETUDES MUSICALES</v>
      </c>
      <c r="B28" s="45" t="str">
        <f>'S4 Maquette'!C28</f>
        <v>BLOC</v>
      </c>
      <c r="C28" s="43">
        <f>'S4 Maquette'!F29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'S4 Maquette'!B29</f>
        <v>UE 1 Techniques musicales</v>
      </c>
      <c r="B29" s="45" t="str">
        <f>'S4 Maquette'!C29</f>
        <v>UE</v>
      </c>
      <c r="C29" s="43">
        <f>'S4 Maquette'!F30</f>
        <v>0</v>
      </c>
      <c r="D29" s="20">
        <v>1</v>
      </c>
      <c r="E29" s="20" t="s">
        <v>302</v>
      </c>
      <c r="F29" s="20"/>
      <c r="G29" s="41" t="s">
        <v>302</v>
      </c>
      <c r="H29" s="41" t="s">
        <v>302</v>
      </c>
      <c r="I29" s="41" t="s">
        <v>302</v>
      </c>
      <c r="J29" s="41"/>
      <c r="K29" s="41" t="s">
        <v>8</v>
      </c>
      <c r="L29" s="41"/>
      <c r="M29" s="41">
        <v>6</v>
      </c>
      <c r="N29" s="41"/>
      <c r="O29" s="41"/>
      <c r="P29" s="41" t="s">
        <v>303</v>
      </c>
      <c r="Q29" s="41"/>
      <c r="R29" s="41"/>
      <c r="S29" s="124" t="s">
        <v>306</v>
      </c>
      <c r="T29" s="131" t="s">
        <v>400</v>
      </c>
      <c r="W29"/>
    </row>
    <row r="30" spans="1:23" ht="30.6" customHeight="1">
      <c r="A30" s="45" t="str">
        <f>'S4 Maquette'!B30</f>
        <v>Formation musicale 4</v>
      </c>
      <c r="B30" s="45" t="str">
        <f>'S4 Maquette'!C30</f>
        <v>ECUE</v>
      </c>
      <c r="C30" s="43">
        <f>'S4 Maquette'!F31</f>
        <v>0</v>
      </c>
      <c r="D30" s="20">
        <v>1</v>
      </c>
      <c r="E30" s="20" t="s">
        <v>302</v>
      </c>
      <c r="F30" s="20"/>
      <c r="G30" s="41" t="s">
        <v>302</v>
      </c>
      <c r="H30" s="41" t="s">
        <v>302</v>
      </c>
      <c r="I30" s="41" t="s">
        <v>302</v>
      </c>
      <c r="J30" s="41"/>
      <c r="K30" s="41" t="s">
        <v>8</v>
      </c>
      <c r="L30" s="41"/>
      <c r="M30" s="41">
        <v>2</v>
      </c>
      <c r="N30" s="41"/>
      <c r="O30" s="41"/>
      <c r="P30" s="41" t="s">
        <v>303</v>
      </c>
      <c r="Q30" s="41"/>
      <c r="R30" s="41"/>
      <c r="S30" s="41"/>
      <c r="T30" s="137"/>
      <c r="W30"/>
    </row>
    <row r="31" spans="1:23" ht="30.6" customHeight="1">
      <c r="A31" s="45" t="str">
        <f>'S4 Maquette'!B31</f>
        <v>Arrangement musical et écriture 34</v>
      </c>
      <c r="B31" s="45" t="str">
        <f>'S4 Maquette'!C31</f>
        <v>ECUE</v>
      </c>
      <c r="C31" s="43">
        <f>'S4 Maquette'!F32</f>
        <v>0</v>
      </c>
      <c r="D31" s="20">
        <v>1</v>
      </c>
      <c r="E31" s="20" t="s">
        <v>302</v>
      </c>
      <c r="F31" s="20"/>
      <c r="G31" s="41" t="s">
        <v>302</v>
      </c>
      <c r="H31" s="41" t="s">
        <v>302</v>
      </c>
      <c r="I31" s="41" t="s">
        <v>302</v>
      </c>
      <c r="J31" s="41"/>
      <c r="K31" s="41" t="s">
        <v>8</v>
      </c>
      <c r="L31" s="41"/>
      <c r="M31" s="41">
        <v>2</v>
      </c>
      <c r="N31" s="41"/>
      <c r="O31" s="41"/>
      <c r="P31" s="41" t="s">
        <v>303</v>
      </c>
      <c r="Q31" s="41"/>
      <c r="R31" s="41"/>
      <c r="S31" s="41"/>
      <c r="T31" s="137"/>
      <c r="W31"/>
    </row>
    <row r="32" spans="1:23" ht="30.6" customHeight="1">
      <c r="A32" s="45" t="str">
        <f>'S4 Maquette'!B32</f>
        <v>MAO et enregistrement</v>
      </c>
      <c r="B32" s="45" t="str">
        <f>'S4 Maquette'!C32</f>
        <v>ECUE</v>
      </c>
      <c r="C32" s="43">
        <f>'S4 Maquette'!F33</f>
        <v>0</v>
      </c>
      <c r="D32" s="20">
        <v>1</v>
      </c>
      <c r="E32" s="20" t="s">
        <v>302</v>
      </c>
      <c r="F32" s="20"/>
      <c r="G32" s="41" t="s">
        <v>302</v>
      </c>
      <c r="H32" s="41" t="s">
        <v>302</v>
      </c>
      <c r="I32" s="41" t="s">
        <v>302</v>
      </c>
      <c r="J32" s="41"/>
      <c r="K32" s="41" t="s">
        <v>8</v>
      </c>
      <c r="L32" s="41"/>
      <c r="M32" s="41">
        <v>2</v>
      </c>
      <c r="N32" s="41"/>
      <c r="O32" s="41"/>
      <c r="P32" s="41" t="s">
        <v>303</v>
      </c>
      <c r="Q32" s="41"/>
      <c r="R32" s="41"/>
      <c r="S32" s="41"/>
      <c r="T32" s="137"/>
      <c r="W32"/>
    </row>
    <row r="33" spans="1:23" ht="30.6" customHeight="1">
      <c r="A33" s="45">
        <f>'S4 Maquette'!B33</f>
        <v>0</v>
      </c>
      <c r="B33" s="45">
        <f>'S4 Maquette'!C33</f>
        <v>0</v>
      </c>
      <c r="C33" s="43">
        <f>'S4 Maquette'!F34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137"/>
      <c r="W33"/>
    </row>
    <row r="34" spans="1:23" ht="30.6" customHeight="1">
      <c r="A34" s="45" t="str">
        <f>'S4 Maquette'!B34</f>
        <v>UE 2 Cultures musicales</v>
      </c>
      <c r="B34" s="45" t="str">
        <f>'S4 Maquette'!C34</f>
        <v>UE</v>
      </c>
      <c r="C34" s="43">
        <f>'S4 Maquette'!F35</f>
        <v>0</v>
      </c>
      <c r="D34" s="20">
        <v>1</v>
      </c>
      <c r="E34" s="20" t="s">
        <v>302</v>
      </c>
      <c r="F34" s="20"/>
      <c r="G34" s="41" t="s">
        <v>302</v>
      </c>
      <c r="H34" s="41" t="s">
        <v>302</v>
      </c>
      <c r="I34" s="41" t="s">
        <v>302</v>
      </c>
      <c r="J34" s="41"/>
      <c r="K34" s="41" t="s">
        <v>8</v>
      </c>
      <c r="L34" s="41"/>
      <c r="M34" s="41">
        <v>8</v>
      </c>
      <c r="N34" s="41"/>
      <c r="O34" s="41"/>
      <c r="P34" s="41" t="s">
        <v>303</v>
      </c>
      <c r="Q34" s="41"/>
      <c r="R34" s="41"/>
      <c r="S34" s="122" t="s">
        <v>306</v>
      </c>
      <c r="T34" s="131" t="s">
        <v>401</v>
      </c>
      <c r="W34"/>
    </row>
    <row r="35" spans="1:23" ht="30.6" customHeight="1">
      <c r="A35" s="45" t="str">
        <f>'S4 Maquette'!B35</f>
        <v>Musiques actuelles 2</v>
      </c>
      <c r="B35" s="45" t="str">
        <f>'S4 Maquette'!C35</f>
        <v>ECUE</v>
      </c>
      <c r="C35" s="43">
        <f>'S4 Maquette'!F36</f>
        <v>0</v>
      </c>
      <c r="D35" s="20">
        <v>1</v>
      </c>
      <c r="E35" s="20" t="s">
        <v>302</v>
      </c>
      <c r="F35" s="20"/>
      <c r="G35" s="41" t="s">
        <v>302</v>
      </c>
      <c r="H35" s="41" t="s">
        <v>302</v>
      </c>
      <c r="I35" s="41" t="s">
        <v>302</v>
      </c>
      <c r="J35" s="41"/>
      <c r="K35" s="41" t="s">
        <v>8</v>
      </c>
      <c r="L35" s="41"/>
      <c r="M35" s="41">
        <v>2</v>
      </c>
      <c r="N35" s="41"/>
      <c r="O35" s="41"/>
      <c r="P35" s="41" t="s">
        <v>303</v>
      </c>
      <c r="Q35" s="41"/>
      <c r="R35" s="41"/>
      <c r="S35" s="124"/>
      <c r="T35" s="137"/>
      <c r="W35"/>
    </row>
    <row r="36" spans="1:23" ht="30.6" customHeight="1">
      <c r="A36" s="45" t="str">
        <f>'S4 Maquette'!B36</f>
        <v>Ethnomusicologie 2</v>
      </c>
      <c r="B36" s="45" t="str">
        <f>'S4 Maquette'!C36</f>
        <v>ECUE</v>
      </c>
      <c r="C36" s="43">
        <f>'S4 Maquette'!F37</f>
        <v>0</v>
      </c>
      <c r="D36" s="20">
        <v>1</v>
      </c>
      <c r="E36" s="20" t="s">
        <v>302</v>
      </c>
      <c r="F36" s="20"/>
      <c r="G36" s="41" t="s">
        <v>302</v>
      </c>
      <c r="H36" s="41" t="s">
        <v>302</v>
      </c>
      <c r="I36" s="41" t="s">
        <v>302</v>
      </c>
      <c r="J36" s="41"/>
      <c r="K36" s="41" t="s">
        <v>8</v>
      </c>
      <c r="L36" s="41"/>
      <c r="M36" s="41">
        <v>2</v>
      </c>
      <c r="N36" s="41"/>
      <c r="O36" s="41"/>
      <c r="P36" s="41" t="s">
        <v>303</v>
      </c>
      <c r="Q36" s="41"/>
      <c r="R36" s="41"/>
      <c r="S36" s="41"/>
      <c r="T36" s="46"/>
      <c r="W36"/>
    </row>
    <row r="37" spans="1:23" ht="30.6" customHeight="1">
      <c r="A37" s="45" t="str">
        <f>'S4 Maquette'!B37</f>
        <v>Projet encadré</v>
      </c>
      <c r="B37" s="45" t="str">
        <f>'S4 Maquette'!C37</f>
        <v>ECUE</v>
      </c>
      <c r="C37" s="43">
        <f>'S4 Maquette'!F38</f>
        <v>0</v>
      </c>
      <c r="D37" s="20">
        <v>1</v>
      </c>
      <c r="E37" s="20" t="s">
        <v>302</v>
      </c>
      <c r="F37" s="20"/>
      <c r="G37" s="41" t="s">
        <v>302</v>
      </c>
      <c r="H37" s="41" t="s">
        <v>302</v>
      </c>
      <c r="I37" s="41" t="s">
        <v>302</v>
      </c>
      <c r="J37" s="41"/>
      <c r="K37" s="41" t="s">
        <v>8</v>
      </c>
      <c r="L37" s="41"/>
      <c r="M37" s="41">
        <v>2</v>
      </c>
      <c r="N37" s="41"/>
      <c r="O37" s="41"/>
      <c r="P37" s="41" t="s">
        <v>303</v>
      </c>
      <c r="Q37" s="41"/>
      <c r="R37" s="41"/>
      <c r="S37" s="41"/>
      <c r="T37" s="46"/>
      <c r="W37"/>
    </row>
    <row r="38" spans="1:23" ht="30.6" customHeight="1">
      <c r="A38" s="45" t="str">
        <f>'S4 Maquette'!B38</f>
        <v>Atelier ethnomusicologie</v>
      </c>
      <c r="B38" s="45" t="str">
        <f>'S4 Maquette'!C38</f>
        <v>ECUE</v>
      </c>
      <c r="C38" s="43">
        <f>'S4 Maquette'!F39</f>
        <v>0</v>
      </c>
      <c r="D38" s="20">
        <v>1</v>
      </c>
      <c r="E38" s="20" t="s">
        <v>302</v>
      </c>
      <c r="F38" s="20"/>
      <c r="G38" s="41" t="s">
        <v>302</v>
      </c>
      <c r="H38" s="41" t="s">
        <v>302</v>
      </c>
      <c r="I38" s="41" t="s">
        <v>302</v>
      </c>
      <c r="J38" s="41"/>
      <c r="K38" s="41" t="s">
        <v>8</v>
      </c>
      <c r="L38" s="41"/>
      <c r="M38" s="41">
        <v>2</v>
      </c>
      <c r="N38" s="41"/>
      <c r="O38" s="41"/>
      <c r="P38" s="41" t="s">
        <v>303</v>
      </c>
      <c r="Q38" s="41"/>
      <c r="R38" s="41"/>
      <c r="S38" s="41"/>
      <c r="T38" s="46"/>
      <c r="W38"/>
    </row>
    <row r="39" spans="1:23" ht="30.6" customHeight="1">
      <c r="A39" s="45" t="str">
        <f>'S4 Maquette'!B39</f>
        <v>UE 3 Pratiques musicales et musicologiques.</v>
      </c>
      <c r="B39" s="45" t="str">
        <f>'S4 Maquette'!C39</f>
        <v>UE</v>
      </c>
      <c r="C39" s="43">
        <f>'S4 Maquette'!F43</f>
        <v>0</v>
      </c>
      <c r="D39" s="20">
        <v>1</v>
      </c>
      <c r="E39" s="20" t="s">
        <v>302</v>
      </c>
      <c r="F39" s="20"/>
      <c r="G39" s="41" t="s">
        <v>302</v>
      </c>
      <c r="H39" s="41" t="s">
        <v>302</v>
      </c>
      <c r="I39" s="41" t="s">
        <v>302</v>
      </c>
      <c r="J39" s="41"/>
      <c r="K39" s="41" t="s">
        <v>8</v>
      </c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>
      <c r="A40" s="45" t="str">
        <f>'S4 Maquette'!B40</f>
        <v>1 UE au choix</v>
      </c>
      <c r="B40" s="45" t="str">
        <f>'S4 Maquette'!C40</f>
        <v>OPTION</v>
      </c>
      <c r="C40" s="43">
        <f>'S4 Maquette'!F44</f>
        <v>0</v>
      </c>
      <c r="D40" s="20">
        <v>1</v>
      </c>
      <c r="E40" s="20"/>
      <c r="F40" s="20"/>
      <c r="G40" s="41" t="s">
        <v>302</v>
      </c>
      <c r="H40" s="41" t="s">
        <v>302</v>
      </c>
      <c r="I40" s="41" t="s">
        <v>302</v>
      </c>
      <c r="J40" s="41"/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>
      <c r="A41" s="45" t="str">
        <f>'S4 Maquette'!B41</f>
        <v>UE Musicologie</v>
      </c>
      <c r="B41" s="45" t="str">
        <f>'S4 Maquette'!C41</f>
        <v>UE</v>
      </c>
      <c r="C41" s="43">
        <f>'S4 Maquette'!F45</f>
        <v>0</v>
      </c>
      <c r="D41" s="20">
        <v>1</v>
      </c>
      <c r="E41" s="20" t="s">
        <v>302</v>
      </c>
      <c r="F41" s="20"/>
      <c r="G41" s="41" t="s">
        <v>302</v>
      </c>
      <c r="H41" s="41" t="s">
        <v>302</v>
      </c>
      <c r="I41" s="41" t="s">
        <v>302</v>
      </c>
      <c r="J41" s="41"/>
      <c r="K41" s="41" t="s">
        <v>8</v>
      </c>
      <c r="L41" s="41"/>
      <c r="M41" s="41">
        <v>8</v>
      </c>
      <c r="N41" s="41"/>
      <c r="O41" s="41"/>
      <c r="P41" s="41" t="s">
        <v>303</v>
      </c>
      <c r="Q41" s="41"/>
      <c r="R41" s="41"/>
      <c r="S41" s="124" t="s">
        <v>304</v>
      </c>
      <c r="T41" s="131" t="s">
        <v>467</v>
      </c>
      <c r="W41"/>
    </row>
    <row r="42" spans="1:23" ht="30.6" customHeight="1">
      <c r="A42" s="45" t="str">
        <f>'S4 Maquette'!B42</f>
        <v>Textes musicologiques 2</v>
      </c>
      <c r="B42" s="45" t="str">
        <f>'S4 Maquette'!C42</f>
        <v>ECUE</v>
      </c>
      <c r="C42" s="43">
        <f>'S4 Maquette'!F54</f>
        <v>0</v>
      </c>
      <c r="D42" s="20">
        <v>1</v>
      </c>
      <c r="E42" s="20" t="s">
        <v>302</v>
      </c>
      <c r="F42" s="20"/>
      <c r="G42" s="41" t="s">
        <v>302</v>
      </c>
      <c r="H42" s="41" t="s">
        <v>302</v>
      </c>
      <c r="I42" s="41" t="s">
        <v>302</v>
      </c>
      <c r="J42" s="41"/>
      <c r="K42" s="41" t="s">
        <v>8</v>
      </c>
      <c r="L42" s="41"/>
      <c r="M42" s="41">
        <v>2</v>
      </c>
      <c r="N42" s="41"/>
      <c r="O42" s="41"/>
      <c r="P42" s="41" t="s">
        <v>303</v>
      </c>
      <c r="Q42" s="41"/>
      <c r="R42" s="41"/>
      <c r="S42" s="41"/>
      <c r="T42" s="46"/>
      <c r="W42"/>
    </row>
    <row r="43" spans="1:23" ht="30.6" customHeight="1">
      <c r="A43" s="45" t="str">
        <f>'S4 Maquette'!B43</f>
        <v>Technique vocale</v>
      </c>
      <c r="B43" s="45" t="str">
        <f>'S4 Maquette'!C43</f>
        <v>ECUE</v>
      </c>
      <c r="C43" s="43">
        <f>'S4 Maquette'!F57</f>
        <v>0</v>
      </c>
      <c r="D43" s="20">
        <v>1</v>
      </c>
      <c r="E43" s="20" t="s">
        <v>302</v>
      </c>
      <c r="F43" s="20"/>
      <c r="G43" s="41" t="s">
        <v>302</v>
      </c>
      <c r="H43" s="41" t="s">
        <v>302</v>
      </c>
      <c r="I43" s="41" t="s">
        <v>302</v>
      </c>
      <c r="J43" s="41"/>
      <c r="K43" s="41" t="s">
        <v>8</v>
      </c>
      <c r="L43" s="41"/>
      <c r="M43" s="41">
        <v>2</v>
      </c>
      <c r="N43" s="41"/>
      <c r="O43" s="41"/>
      <c r="P43" s="41" t="s">
        <v>303</v>
      </c>
      <c r="Q43" s="41"/>
      <c r="R43" s="41"/>
      <c r="S43" s="41"/>
      <c r="T43" s="46"/>
      <c r="W43"/>
    </row>
    <row r="44" spans="1:23" ht="30.6" customHeight="1">
      <c r="A44" s="45" t="str">
        <f>'S4 Maquette'!B44</f>
        <v>Pratiques chorales</v>
      </c>
      <c r="B44" s="45" t="str">
        <f>'S4 Maquette'!C44</f>
        <v>ECUE</v>
      </c>
      <c r="C44" s="43">
        <f>'S4 Maquette'!F58</f>
        <v>0</v>
      </c>
      <c r="D44" s="20">
        <v>1</v>
      </c>
      <c r="E44" s="20" t="s">
        <v>302</v>
      </c>
      <c r="F44" s="20"/>
      <c r="G44" s="41" t="s">
        <v>302</v>
      </c>
      <c r="H44" s="41" t="s">
        <v>302</v>
      </c>
      <c r="I44" s="41" t="s">
        <v>302</v>
      </c>
      <c r="J44" s="41"/>
      <c r="K44" s="41" t="s">
        <v>8</v>
      </c>
      <c r="L44" s="41"/>
      <c r="M44" s="41">
        <v>2</v>
      </c>
      <c r="N44" s="41"/>
      <c r="O44" s="41"/>
      <c r="P44" s="41" t="s">
        <v>303</v>
      </c>
      <c r="Q44" s="41"/>
      <c r="R44" s="41"/>
      <c r="S44" s="41"/>
      <c r="T44" s="46"/>
      <c r="W44"/>
    </row>
    <row r="45" spans="1:23" ht="30.6" customHeight="1">
      <c r="A45" s="45" t="str">
        <f>'S4 Maquette'!B45</f>
        <v>Création et production musicale</v>
      </c>
      <c r="B45" s="45" t="str">
        <f>'S4 Maquette'!C45</f>
        <v>ECUE</v>
      </c>
      <c r="C45" s="43">
        <f>'S4 Maquette'!F59</f>
        <v>0</v>
      </c>
      <c r="D45" s="20">
        <v>1</v>
      </c>
      <c r="E45" s="20" t="s">
        <v>302</v>
      </c>
      <c r="F45" s="20"/>
      <c r="G45" s="41" t="s">
        <v>302</v>
      </c>
      <c r="H45" s="41" t="s">
        <v>302</v>
      </c>
      <c r="I45" s="41" t="s">
        <v>302</v>
      </c>
      <c r="J45" s="41"/>
      <c r="K45" s="41" t="s">
        <v>8</v>
      </c>
      <c r="L45" s="41"/>
      <c r="M45" s="41">
        <v>2</v>
      </c>
      <c r="N45" s="41"/>
      <c r="O45" s="41"/>
      <c r="P45" s="41" t="s">
        <v>303</v>
      </c>
      <c r="Q45" s="41"/>
      <c r="R45" s="41"/>
      <c r="S45" s="41"/>
      <c r="T45" s="46"/>
      <c r="W45"/>
    </row>
    <row r="46" spans="1:23" ht="30.6" customHeight="1">
      <c r="A46" s="45" t="str">
        <f>'S4 Maquette'!B46</f>
        <v>UE CLED 2D</v>
      </c>
      <c r="B46" s="45" t="str">
        <f>'S4 Maquette'!C46</f>
        <v>UE</v>
      </c>
      <c r="C46" s="43">
        <f>'S4 Maquette'!F60</f>
        <v>0</v>
      </c>
      <c r="D46" s="20">
        <v>1</v>
      </c>
      <c r="E46" s="20" t="s">
        <v>302</v>
      </c>
      <c r="F46" s="20"/>
      <c r="G46" s="41" t="s">
        <v>302</v>
      </c>
      <c r="H46" s="41" t="s">
        <v>302</v>
      </c>
      <c r="I46" s="41" t="s">
        <v>302</v>
      </c>
      <c r="J46" s="41"/>
      <c r="K46" s="41" t="s">
        <v>8</v>
      </c>
      <c r="L46" s="41"/>
      <c r="M46" s="41">
        <v>11</v>
      </c>
      <c r="N46" s="41"/>
      <c r="O46" s="41"/>
      <c r="P46" s="41" t="s">
        <v>303</v>
      </c>
      <c r="Q46" s="41"/>
      <c r="R46" s="41"/>
      <c r="S46" s="124" t="s">
        <v>304</v>
      </c>
      <c r="T46" s="131" t="s">
        <v>468</v>
      </c>
      <c r="W46"/>
    </row>
    <row r="47" spans="1:23" ht="30.6" customHeight="1">
      <c r="A47" s="45" t="str">
        <f>'S4 Maquette'!B47</f>
        <v>Commentaire comparé</v>
      </c>
      <c r="B47" s="45" t="str">
        <f>'S4 Maquette'!C47</f>
        <v>ECUE</v>
      </c>
      <c r="C47" s="43">
        <f>'S4 Maquette'!F61</f>
        <v>0</v>
      </c>
      <c r="D47" s="20">
        <v>1</v>
      </c>
      <c r="E47" s="20" t="s">
        <v>302</v>
      </c>
      <c r="F47" s="20"/>
      <c r="G47" s="41" t="s">
        <v>302</v>
      </c>
      <c r="H47" s="41" t="s">
        <v>302</v>
      </c>
      <c r="I47" s="41" t="s">
        <v>302</v>
      </c>
      <c r="J47" s="41"/>
      <c r="K47" s="41" t="s">
        <v>8</v>
      </c>
      <c r="L47" s="41"/>
      <c r="M47" s="41">
        <v>2</v>
      </c>
      <c r="N47" s="41"/>
      <c r="O47" s="41"/>
      <c r="P47" s="41" t="s">
        <v>303</v>
      </c>
      <c r="Q47" s="41"/>
      <c r="R47" s="41"/>
      <c r="S47" s="41"/>
      <c r="T47" s="46"/>
      <c r="W47"/>
    </row>
    <row r="48" spans="1:23" ht="30.6" customHeight="1">
      <c r="A48" s="45" t="str">
        <f>'S4 Maquette'!B48</f>
        <v>pré-professionnelle aux métiers de l'éducation</v>
      </c>
      <c r="B48" s="45" t="str">
        <f>'S4 Maquette'!C48</f>
        <v>ECUE</v>
      </c>
      <c r="C48" s="43">
        <f>'S4 Maquette'!F62</f>
        <v>0</v>
      </c>
      <c r="D48" s="20">
        <v>1</v>
      </c>
      <c r="E48" s="20" t="s">
        <v>302</v>
      </c>
      <c r="F48" s="20"/>
      <c r="G48" s="41" t="s">
        <v>302</v>
      </c>
      <c r="H48" s="41" t="s">
        <v>302</v>
      </c>
      <c r="I48" s="41" t="s">
        <v>302</v>
      </c>
      <c r="J48" s="41"/>
      <c r="K48" s="41" t="s">
        <v>8</v>
      </c>
      <c r="L48" s="41"/>
      <c r="M48" s="41">
        <v>2</v>
      </c>
      <c r="N48" s="41"/>
      <c r="O48" s="41"/>
      <c r="P48" s="41" t="s">
        <v>303</v>
      </c>
      <c r="Q48" s="41"/>
      <c r="R48" s="41"/>
      <c r="S48" s="41"/>
      <c r="T48" s="46"/>
      <c r="W48"/>
    </row>
    <row r="49" spans="1:23" ht="30.6" customHeight="1">
      <c r="A49" s="45" t="str">
        <f>'S4 Maquette'!B49</f>
        <v>Analyse auditive</v>
      </c>
      <c r="B49" s="45" t="str">
        <f>'S4 Maquette'!C49</f>
        <v>ECUE</v>
      </c>
      <c r="C49" s="43">
        <f>'S4 Maquette'!F63</f>
        <v>0</v>
      </c>
      <c r="D49" s="41">
        <v>1</v>
      </c>
      <c r="E49" s="41" t="s">
        <v>302</v>
      </c>
      <c r="F49" s="41"/>
      <c r="G49" s="41" t="s">
        <v>302</v>
      </c>
      <c r="H49" s="41" t="s">
        <v>302</v>
      </c>
      <c r="I49" s="41" t="s">
        <v>302</v>
      </c>
      <c r="J49" s="41"/>
      <c r="K49" s="41" t="s">
        <v>8</v>
      </c>
      <c r="L49" s="41"/>
      <c r="M49" s="41">
        <v>2</v>
      </c>
      <c r="N49" s="41"/>
      <c r="O49" s="41"/>
      <c r="P49" s="41" t="s">
        <v>303</v>
      </c>
      <c r="Q49" s="41"/>
      <c r="R49" s="41"/>
      <c r="S49" s="41"/>
      <c r="T49" s="46"/>
      <c r="W49"/>
    </row>
    <row r="50" spans="1:23" ht="30.6" customHeight="1">
      <c r="A50" s="45" t="s">
        <v>438</v>
      </c>
      <c r="B50" s="45" t="s">
        <v>19</v>
      </c>
      <c r="C50" s="43"/>
      <c r="D50" s="41">
        <v>1</v>
      </c>
      <c r="E50" s="41" t="s">
        <v>302</v>
      </c>
      <c r="F50" s="41"/>
      <c r="G50" s="41" t="s">
        <v>302</v>
      </c>
      <c r="H50" s="41" t="s">
        <v>302</v>
      </c>
      <c r="I50" s="41" t="s">
        <v>309</v>
      </c>
      <c r="J50" s="41"/>
      <c r="K50" s="41" t="s">
        <v>8</v>
      </c>
      <c r="L50" s="41"/>
      <c r="M50" s="41">
        <v>1</v>
      </c>
      <c r="N50" s="41"/>
      <c r="O50" s="41"/>
      <c r="P50" s="41"/>
      <c r="Q50" s="41"/>
      <c r="R50" s="41"/>
      <c r="S50" s="41"/>
      <c r="T50" s="46"/>
      <c r="W50"/>
    </row>
    <row r="51" spans="1:23" ht="30.6" customHeight="1">
      <c r="A51" s="45" t="str">
        <f>'S4 Maquette'!B51</f>
        <v>Technique vocale</v>
      </c>
      <c r="B51" s="45" t="str">
        <f>'S4 Maquette'!C51</f>
        <v>ECUE</v>
      </c>
      <c r="C51" s="43">
        <f>'S4 Maquette'!F64</f>
        <v>0</v>
      </c>
      <c r="D51" s="41">
        <v>1</v>
      </c>
      <c r="E51" s="41" t="s">
        <v>302</v>
      </c>
      <c r="F51" s="41"/>
      <c r="G51" s="41" t="s">
        <v>302</v>
      </c>
      <c r="H51" s="41" t="s">
        <v>302</v>
      </c>
      <c r="I51" s="41" t="s">
        <v>302</v>
      </c>
      <c r="J51" s="41"/>
      <c r="K51" s="41" t="s">
        <v>8</v>
      </c>
      <c r="L51" s="41"/>
      <c r="M51" s="41">
        <v>2</v>
      </c>
      <c r="N51" s="41"/>
      <c r="O51" s="41"/>
      <c r="P51" s="41" t="s">
        <v>303</v>
      </c>
      <c r="Q51" s="41"/>
      <c r="R51" s="41"/>
      <c r="S51" s="41"/>
      <c r="T51" s="46"/>
      <c r="W51"/>
    </row>
    <row r="52" spans="1:23" ht="30.6" customHeight="1">
      <c r="A52" s="45" t="str">
        <f>'S4 Maquette'!B52</f>
        <v>ECUE optionnelle</v>
      </c>
      <c r="B52" s="45" t="str">
        <f>'S4 Maquette'!C52</f>
        <v>ECUE</v>
      </c>
      <c r="C52" s="43"/>
      <c r="D52" s="41">
        <v>1</v>
      </c>
      <c r="E52" s="41" t="s">
        <v>302</v>
      </c>
      <c r="F52" s="41"/>
      <c r="G52" s="41" t="s">
        <v>302</v>
      </c>
      <c r="H52" s="41" t="s">
        <v>302</v>
      </c>
      <c r="I52" s="41" t="s">
        <v>302</v>
      </c>
      <c r="J52" s="41"/>
      <c r="K52" s="41" t="s">
        <v>8</v>
      </c>
      <c r="L52" s="41"/>
      <c r="M52" s="41">
        <v>2</v>
      </c>
      <c r="N52" s="41"/>
      <c r="O52" s="41"/>
      <c r="P52" s="41" t="s">
        <v>303</v>
      </c>
      <c r="Q52" s="41"/>
      <c r="R52" s="41"/>
      <c r="S52" s="41"/>
      <c r="T52" s="46"/>
      <c r="W52"/>
    </row>
    <row r="53" spans="1:23" ht="30.6" customHeight="1">
      <c r="A53" s="45" t="str">
        <f>'S4 Maquette'!B53</f>
        <v xml:space="preserve">1 ECUE à choisir entre. : </v>
      </c>
      <c r="B53" s="45" t="str">
        <f>'S4 Maquette'!C53</f>
        <v>OPTION</v>
      </c>
      <c r="C53" s="43">
        <f>'S4 Maquette'!F69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45" t="str">
        <f>'S4 Maquette'!B54</f>
        <v>Textes musicologiques 2</v>
      </c>
      <c r="B54" s="45" t="str">
        <f>'S4 Maquette'!C54</f>
        <v>ECUE</v>
      </c>
      <c r="C54" s="43">
        <f>'S4 Maquette'!F70</f>
        <v>0</v>
      </c>
      <c r="D54" s="41">
        <v>1</v>
      </c>
      <c r="E54" s="41" t="s">
        <v>302</v>
      </c>
      <c r="F54" s="41"/>
      <c r="G54" s="41" t="s">
        <v>302</v>
      </c>
      <c r="H54" s="41" t="s">
        <v>302</v>
      </c>
      <c r="I54" s="41" t="s">
        <v>302</v>
      </c>
      <c r="J54" s="41"/>
      <c r="K54" s="41" t="s">
        <v>8</v>
      </c>
      <c r="L54" s="41"/>
      <c r="M54" s="41">
        <v>2</v>
      </c>
      <c r="N54" s="41"/>
      <c r="O54" s="41"/>
      <c r="P54" s="14" t="s">
        <v>303</v>
      </c>
      <c r="Q54" s="41"/>
      <c r="R54" s="41"/>
      <c r="S54" s="41"/>
      <c r="T54" s="46"/>
      <c r="W54"/>
    </row>
    <row r="55" spans="1:23" ht="30.6" customHeight="1">
      <c r="A55" s="45" t="str">
        <f>'S4 Maquette'!B55</f>
        <v>Pratiques chorales</v>
      </c>
      <c r="B55" s="45" t="str">
        <f>'S4 Maquette'!C55</f>
        <v>ECUE</v>
      </c>
      <c r="C55" s="43">
        <f>'S4 Maquette'!F72</f>
        <v>0</v>
      </c>
      <c r="D55" s="41">
        <v>1</v>
      </c>
      <c r="E55" s="41" t="s">
        <v>302</v>
      </c>
      <c r="F55" s="41"/>
      <c r="G55" s="41" t="s">
        <v>302</v>
      </c>
      <c r="H55" s="41" t="s">
        <v>302</v>
      </c>
      <c r="I55" s="41" t="s">
        <v>302</v>
      </c>
      <c r="J55" s="41"/>
      <c r="K55" s="41" t="s">
        <v>8</v>
      </c>
      <c r="L55" s="41"/>
      <c r="M55" s="41">
        <v>2</v>
      </c>
      <c r="N55" s="41"/>
      <c r="O55" s="41"/>
      <c r="P55" s="41" t="s">
        <v>303</v>
      </c>
      <c r="Q55" s="41"/>
      <c r="R55" s="41"/>
      <c r="S55" s="41"/>
      <c r="T55" s="46"/>
      <c r="W55"/>
    </row>
    <row r="56" spans="1:23" ht="30.6" customHeight="1">
      <c r="A56" s="45" t="str">
        <f>'S4 Maquette'!B56</f>
        <v>Création et production musicale</v>
      </c>
      <c r="B56" s="45" t="str">
        <f>'S4 Maquette'!C56</f>
        <v>ECUE</v>
      </c>
      <c r="C56" s="43">
        <f>'S4 Maquette'!F75</f>
        <v>0</v>
      </c>
      <c r="D56" s="41">
        <v>1</v>
      </c>
      <c r="E56" s="41" t="s">
        <v>302</v>
      </c>
      <c r="F56" s="41"/>
      <c r="G56" s="41" t="s">
        <v>302</v>
      </c>
      <c r="H56" s="41" t="s">
        <v>302</v>
      </c>
      <c r="I56" s="41" t="s">
        <v>302</v>
      </c>
      <c r="J56" s="41"/>
      <c r="K56" s="41" t="s">
        <v>8</v>
      </c>
      <c r="L56" s="41"/>
      <c r="M56" s="41">
        <v>2</v>
      </c>
      <c r="N56" s="41"/>
      <c r="O56" s="41"/>
      <c r="P56" s="41" t="s">
        <v>303</v>
      </c>
      <c r="Q56" s="41"/>
      <c r="R56" s="41"/>
      <c r="S56" s="41"/>
      <c r="T56" s="46"/>
      <c r="W56"/>
    </row>
    <row r="57" spans="1:23" ht="30.6" customHeight="1">
      <c r="A57" s="45" t="str">
        <f>'S4 Maquette'!B57</f>
        <v>UE 4 Histoire et analyses musicales</v>
      </c>
      <c r="B57" s="45" t="str">
        <f>'S4 Maquette'!C57</f>
        <v>UE</v>
      </c>
      <c r="C57" s="43">
        <f>'S4 Maquette'!F76</f>
        <v>0</v>
      </c>
      <c r="D57" s="41">
        <v>1</v>
      </c>
      <c r="E57" s="41" t="s">
        <v>302</v>
      </c>
      <c r="F57" s="41"/>
      <c r="G57" s="41" t="s">
        <v>302</v>
      </c>
      <c r="H57" s="41" t="s">
        <v>302</v>
      </c>
      <c r="I57" s="41" t="s">
        <v>302</v>
      </c>
      <c r="J57" s="41"/>
      <c r="K57" s="41" t="s">
        <v>8</v>
      </c>
      <c r="L57" s="41"/>
      <c r="M57" s="41">
        <v>4</v>
      </c>
      <c r="N57" s="41"/>
      <c r="O57" s="41"/>
      <c r="P57" s="41" t="s">
        <v>303</v>
      </c>
      <c r="Q57" s="41"/>
      <c r="R57" s="41"/>
      <c r="S57" s="124" t="s">
        <v>306</v>
      </c>
      <c r="T57" s="131" t="s">
        <v>469</v>
      </c>
      <c r="W57"/>
    </row>
    <row r="58" spans="1:23" ht="30.6" customHeight="1">
      <c r="A58" s="45" t="str">
        <f>'S4 Maquette'!B58</f>
        <v>Histoire de la musique 4</v>
      </c>
      <c r="B58" s="45" t="str">
        <f>'S4 Maquette'!C58</f>
        <v>ECUE</v>
      </c>
      <c r="C58" s="43">
        <f>'S4 Maquette'!F77</f>
        <v>0</v>
      </c>
      <c r="D58" s="41">
        <v>1</v>
      </c>
      <c r="E58" s="41" t="s">
        <v>302</v>
      </c>
      <c r="F58" s="41"/>
      <c r="G58" s="41" t="s">
        <v>302</v>
      </c>
      <c r="H58" s="41" t="s">
        <v>302</v>
      </c>
      <c r="I58" s="41" t="s">
        <v>302</v>
      </c>
      <c r="J58" s="41"/>
      <c r="K58" s="41" t="s">
        <v>8</v>
      </c>
      <c r="L58" s="41"/>
      <c r="M58" s="41">
        <v>2</v>
      </c>
      <c r="N58" s="41"/>
      <c r="O58" s="41"/>
      <c r="P58" s="41" t="s">
        <v>303</v>
      </c>
      <c r="Q58" s="41"/>
      <c r="R58" s="41"/>
      <c r="S58" s="41"/>
      <c r="T58" s="46"/>
      <c r="W58"/>
    </row>
    <row r="59" spans="1:23" ht="30.6" customHeight="1">
      <c r="A59" s="45" t="str">
        <f>'S4 Maquette'!B59</f>
        <v>Analyse musicale 2</v>
      </c>
      <c r="B59" s="45" t="str">
        <f>'S4 Maquette'!C59</f>
        <v>ECUE</v>
      </c>
      <c r="C59" s="43">
        <f>'S4 Maquette'!F78</f>
        <v>0</v>
      </c>
      <c r="D59" s="41">
        <v>1</v>
      </c>
      <c r="E59" s="41" t="s">
        <v>302</v>
      </c>
      <c r="F59" s="41"/>
      <c r="G59" s="41" t="s">
        <v>302</v>
      </c>
      <c r="H59" s="41" t="s">
        <v>302</v>
      </c>
      <c r="I59" s="41" t="s">
        <v>302</v>
      </c>
      <c r="J59" s="41"/>
      <c r="K59" s="41" t="s">
        <v>8</v>
      </c>
      <c r="L59" s="41"/>
      <c r="M59" s="41">
        <v>2</v>
      </c>
      <c r="N59" s="41"/>
      <c r="O59" s="41"/>
      <c r="P59" s="41" t="s">
        <v>303</v>
      </c>
      <c r="Q59" s="41"/>
      <c r="R59" s="41"/>
      <c r="S59" s="41"/>
      <c r="T59" s="46"/>
      <c r="W59"/>
    </row>
    <row r="60" spans="1:23" ht="30.6" customHeight="1">
      <c r="A60" s="45">
        <f>'S4 Maquette'!B60</f>
        <v>0</v>
      </c>
      <c r="B60" s="45">
        <f>'S4 Maquette'!C60</f>
        <v>0</v>
      </c>
      <c r="C60" s="43">
        <f>'S4 Maquette'!F79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>
      <c r="A61" s="128" t="str">
        <f>'S4 Maquette'!B61</f>
        <v>BLOC Interprétation, composition ou  pédagogie musicales</v>
      </c>
      <c r="B61" s="45" t="str">
        <f>'S4 Maquette'!C61</f>
        <v>Parcours Pédagogique</v>
      </c>
      <c r="C61" s="43">
        <f>'S4 Maquette'!F80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>
      <c r="A62" s="45" t="str">
        <f>'S4 Maquette'!B62</f>
        <v>UE 1 Pratiques musicales professionnalisantes</v>
      </c>
      <c r="B62" s="45" t="str">
        <f>'S4 Maquette'!C62</f>
        <v>UE</v>
      </c>
      <c r="C62" s="43">
        <f>'S4 Maquette'!F85</f>
        <v>0</v>
      </c>
      <c r="D62" s="41">
        <v>1</v>
      </c>
      <c r="E62" s="41" t="s">
        <v>302</v>
      </c>
      <c r="F62" s="41"/>
      <c r="G62" s="41" t="s">
        <v>302</v>
      </c>
      <c r="H62" s="41" t="s">
        <v>302</v>
      </c>
      <c r="I62" s="41" t="s">
        <v>309</v>
      </c>
      <c r="J62" s="41"/>
      <c r="K62" s="41" t="s">
        <v>8</v>
      </c>
      <c r="L62" s="41"/>
      <c r="M62" s="41">
        <v>6</v>
      </c>
      <c r="N62" s="41"/>
      <c r="O62" s="41"/>
      <c r="P62" s="41" t="s">
        <v>303</v>
      </c>
      <c r="Q62" s="41"/>
      <c r="R62" s="41"/>
      <c r="S62" s="124" t="s">
        <v>304</v>
      </c>
      <c r="T62" s="219" t="s">
        <v>470</v>
      </c>
      <c r="W62"/>
    </row>
    <row r="63" spans="1:23" ht="30.6" customHeight="1">
      <c r="A63" s="132" t="str">
        <f>'S4 Maquette'!B63</f>
        <v>Dsicpline principale (instrument/voix/direction/composition électroacoustique)</v>
      </c>
      <c r="B63" s="45" t="str">
        <f>'S4 Maquette'!C63</f>
        <v>ECUE</v>
      </c>
      <c r="C63" s="43">
        <f>'S4 Maquette'!F86</f>
        <v>0</v>
      </c>
      <c r="D63" s="41">
        <v>1</v>
      </c>
      <c r="E63" s="41" t="s">
        <v>302</v>
      </c>
      <c r="F63" s="41"/>
      <c r="G63" s="41" t="s">
        <v>302</v>
      </c>
      <c r="H63" s="41" t="s">
        <v>302</v>
      </c>
      <c r="I63" s="41" t="s">
        <v>309</v>
      </c>
      <c r="J63" s="41"/>
      <c r="K63" s="41" t="s">
        <v>8</v>
      </c>
      <c r="L63" s="41"/>
      <c r="M63" s="41">
        <v>2</v>
      </c>
      <c r="N63" s="41"/>
      <c r="O63" s="41"/>
      <c r="P63" s="41" t="s">
        <v>303</v>
      </c>
      <c r="Q63" s="41"/>
      <c r="R63" s="41"/>
      <c r="S63" s="41"/>
      <c r="T63" s="220"/>
      <c r="W63"/>
    </row>
    <row r="64" spans="1:23" ht="30.6" customHeight="1">
      <c r="A64" s="132" t="str">
        <f>'S4 Maquette'!B64</f>
        <v>Pratiques collectives non dirigées (musique de chambre, projet MAA, interprétation sur acousmonium)</v>
      </c>
      <c r="B64" s="45" t="str">
        <f>'S4 Maquette'!C64</f>
        <v>ECUE</v>
      </c>
      <c r="C64" s="43">
        <f>'S4 Maquette'!F87</f>
        <v>0</v>
      </c>
      <c r="D64" s="41">
        <v>1</v>
      </c>
      <c r="E64" s="41" t="s">
        <v>302</v>
      </c>
      <c r="F64" s="41"/>
      <c r="G64" s="41" t="s">
        <v>302</v>
      </c>
      <c r="H64" s="41" t="s">
        <v>302</v>
      </c>
      <c r="I64" s="41" t="s">
        <v>302</v>
      </c>
      <c r="J64" s="41"/>
      <c r="K64" s="41" t="s">
        <v>8</v>
      </c>
      <c r="L64" s="41"/>
      <c r="M64" s="41">
        <v>2</v>
      </c>
      <c r="N64" s="41"/>
      <c r="O64" s="41"/>
      <c r="P64" s="41" t="s">
        <v>303</v>
      </c>
      <c r="Q64" s="41"/>
      <c r="R64" s="41"/>
      <c r="S64" s="41"/>
      <c r="T64" s="46"/>
      <c r="W64"/>
    </row>
    <row r="65" spans="1:23" ht="30.6" customHeight="1">
      <c r="A65" s="45" t="e">
        <f>'S4 Maquette'!#REF!</f>
        <v>#REF!</v>
      </c>
      <c r="B65" s="45" t="e">
        <f>'S4 Maquette'!#REF!</f>
        <v>#REF!</v>
      </c>
      <c r="C65" s="43">
        <f>'S4 Maquette'!F88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>
      <c r="A66" s="45" t="str">
        <f>'S4 Maquette'!B65</f>
        <v>Option</v>
      </c>
      <c r="B66" s="45" t="str">
        <f>'S4 Maquette'!C65</f>
        <v>ECUE</v>
      </c>
      <c r="C66" s="43">
        <f>'S4 Maquette'!F89</f>
        <v>0</v>
      </c>
      <c r="D66" s="41">
        <v>1</v>
      </c>
      <c r="E66" s="41" t="s">
        <v>302</v>
      </c>
      <c r="F66" s="41"/>
      <c r="G66" s="41" t="s">
        <v>302</v>
      </c>
      <c r="H66" s="41" t="s">
        <v>302</v>
      </c>
      <c r="I66" s="41" t="s">
        <v>302</v>
      </c>
      <c r="J66" s="41"/>
      <c r="K66" s="41" t="s">
        <v>8</v>
      </c>
      <c r="L66" s="41"/>
      <c r="M66" s="41">
        <v>2</v>
      </c>
      <c r="N66" s="41"/>
      <c r="O66" s="41"/>
      <c r="P66" s="41" t="s">
        <v>303</v>
      </c>
      <c r="Q66" s="41"/>
      <c r="R66" s="41"/>
      <c r="S66" s="41"/>
      <c r="T66" s="46"/>
      <c r="W66"/>
    </row>
    <row r="67" spans="1:23" ht="30.6" customHeight="1">
      <c r="A67" s="45" t="str">
        <f>'S4 Maquette'!B66</f>
        <v>1 ECUE au choix</v>
      </c>
      <c r="B67" s="45" t="str">
        <f>'S4 Maquette'!C66</f>
        <v>OPTION</v>
      </c>
      <c r="C67" s="43">
        <f>'S4 Maquette'!F90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 t="str">
        <f>'S4 Maquette'!B67</f>
        <v>Culture musicale et organologie</v>
      </c>
      <c r="B68" s="45" t="str">
        <f>'S4 Maquette'!C67</f>
        <v>ECUE</v>
      </c>
      <c r="C68" s="43">
        <f>'S4 Maquette'!F93</f>
        <v>0</v>
      </c>
      <c r="D68" s="41">
        <v>1</v>
      </c>
      <c r="E68" s="41" t="s">
        <v>302</v>
      </c>
      <c r="F68" s="41"/>
      <c r="G68" s="41" t="s">
        <v>302</v>
      </c>
      <c r="H68" s="41" t="s">
        <v>302</v>
      </c>
      <c r="I68" s="41" t="s">
        <v>302</v>
      </c>
      <c r="J68" s="41"/>
      <c r="K68" s="41" t="s">
        <v>8</v>
      </c>
      <c r="L68" s="41"/>
      <c r="M68" s="41">
        <v>2</v>
      </c>
      <c r="N68" s="41"/>
      <c r="O68" s="41"/>
      <c r="P68" s="41" t="s">
        <v>303</v>
      </c>
      <c r="Q68" s="41"/>
      <c r="R68" s="41"/>
      <c r="S68" s="41"/>
      <c r="T68" s="46"/>
      <c r="W68"/>
    </row>
    <row r="69" spans="1:23" ht="30.6" customHeight="1">
      <c r="A69" s="45" t="str">
        <f>'S4 Maquette'!B68</f>
        <v>Musiques actuelles</v>
      </c>
      <c r="B69" s="45" t="str">
        <f>'S4 Maquette'!C68</f>
        <v>ECUE</v>
      </c>
      <c r="C69" s="43">
        <f>'S4 Maquette'!F94</f>
        <v>0</v>
      </c>
      <c r="D69" s="41">
        <v>1</v>
      </c>
      <c r="E69" s="41" t="s">
        <v>302</v>
      </c>
      <c r="F69" s="41"/>
      <c r="G69" s="41" t="s">
        <v>302</v>
      </c>
      <c r="H69" s="41" t="s">
        <v>302</v>
      </c>
      <c r="I69" s="41" t="s">
        <v>302</v>
      </c>
      <c r="J69" s="41"/>
      <c r="K69" s="41" t="s">
        <v>8</v>
      </c>
      <c r="L69" s="41"/>
      <c r="M69" s="41">
        <v>2</v>
      </c>
      <c r="N69" s="41"/>
      <c r="O69" s="41"/>
      <c r="P69" s="41" t="s">
        <v>303</v>
      </c>
      <c r="Q69" s="41"/>
      <c r="R69" s="41"/>
      <c r="S69" s="41"/>
      <c r="T69" s="46"/>
      <c r="W69"/>
    </row>
    <row r="70" spans="1:23" ht="30.6" customHeight="1">
      <c r="A70" s="45">
        <f>'S4 Maquette'!B69</f>
        <v>0</v>
      </c>
      <c r="B70" s="45">
        <f>'S4 Maquette'!C69</f>
        <v>0</v>
      </c>
      <c r="C70" s="43">
        <f>'S4 Maquette'!F95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 t="str">
        <f>'S4 Maquette'!B70</f>
        <v>UE 2 Spécialisation  : pédagogie ou création musicale</v>
      </c>
      <c r="B71" s="45" t="str">
        <f>'S4 Maquette'!C70</f>
        <v>UE</v>
      </c>
      <c r="C71" s="43">
        <f>'S4 Maquette'!F96</f>
        <v>0</v>
      </c>
      <c r="D71" s="41">
        <v>1</v>
      </c>
      <c r="E71" s="41" t="s">
        <v>302</v>
      </c>
      <c r="F71" s="41"/>
      <c r="G71" s="41" t="s">
        <v>302</v>
      </c>
      <c r="H71" s="41" t="s">
        <v>302</v>
      </c>
      <c r="I71" s="41" t="s">
        <v>302</v>
      </c>
      <c r="J71" s="41"/>
      <c r="K71" s="41" t="s">
        <v>8</v>
      </c>
      <c r="L71" s="41"/>
      <c r="M71" s="41">
        <v>2</v>
      </c>
      <c r="N71" s="41"/>
      <c r="O71" s="41"/>
      <c r="P71" s="41" t="s">
        <v>303</v>
      </c>
      <c r="Q71" s="41"/>
      <c r="R71" s="41"/>
      <c r="S71" s="124" t="s">
        <v>304</v>
      </c>
      <c r="T71" s="124" t="s">
        <v>471</v>
      </c>
      <c r="W71"/>
    </row>
    <row r="72" spans="1:23" ht="30.6" customHeight="1">
      <c r="A72" s="45" t="str">
        <f>'S4 Maquette'!B71</f>
        <v>OPTION</v>
      </c>
      <c r="B72" s="45" t="str">
        <f>'S4 Maquette'!C71</f>
        <v>ECUE</v>
      </c>
      <c r="C72" s="43">
        <f>'S4 Maquette'!F97</f>
        <v>0</v>
      </c>
      <c r="D72" s="41">
        <v>1</v>
      </c>
      <c r="E72" s="41" t="s">
        <v>302</v>
      </c>
      <c r="F72" s="41"/>
      <c r="G72" s="41" t="s">
        <v>302</v>
      </c>
      <c r="H72" s="41" t="s">
        <v>302</v>
      </c>
      <c r="I72" s="41" t="s">
        <v>302</v>
      </c>
      <c r="J72" s="41"/>
      <c r="K72" s="41" t="s">
        <v>8</v>
      </c>
      <c r="L72" s="41"/>
      <c r="M72" s="41">
        <v>2</v>
      </c>
      <c r="N72" s="41"/>
      <c r="O72" s="41"/>
      <c r="P72" s="41" t="s">
        <v>303</v>
      </c>
      <c r="Q72" s="41"/>
      <c r="R72" s="41"/>
      <c r="S72" s="41"/>
      <c r="T72" s="46"/>
      <c r="W72"/>
    </row>
    <row r="73" spans="1:23" ht="30.6" customHeight="1">
      <c r="A73" s="45" t="str">
        <f>'S4 Maquette'!B72</f>
        <v xml:space="preserve">1 ECUE à choisir entre : </v>
      </c>
      <c r="B73" s="45" t="str">
        <f>'S4 Maquette'!C72</f>
        <v>OPTION</v>
      </c>
      <c r="C73" s="43">
        <f>'S4 Maquette'!F98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132" t="str">
        <f>'S4 Maquette'!B73</f>
        <v>Initiation à la pédagogie insturmentale et stages d'observation</v>
      </c>
      <c r="B74" s="45" t="str">
        <f>'S4 Maquette'!C73</f>
        <v>ECUE</v>
      </c>
      <c r="C74" s="43">
        <f>'S4 Maquette'!F99</f>
        <v>0</v>
      </c>
      <c r="D74" s="41">
        <v>1</v>
      </c>
      <c r="E74" s="41" t="s">
        <v>302</v>
      </c>
      <c r="F74" s="41"/>
      <c r="G74" s="41" t="s">
        <v>302</v>
      </c>
      <c r="H74" s="41" t="s">
        <v>302</v>
      </c>
      <c r="I74" s="41" t="s">
        <v>302</v>
      </c>
      <c r="J74" s="41"/>
      <c r="K74" s="41" t="s">
        <v>8</v>
      </c>
      <c r="L74" s="41"/>
      <c r="M74" s="41">
        <v>2</v>
      </c>
      <c r="N74" s="41"/>
      <c r="O74" s="41"/>
      <c r="P74" s="41" t="s">
        <v>303</v>
      </c>
      <c r="Q74" s="41"/>
      <c r="R74" s="41"/>
      <c r="S74" s="41"/>
      <c r="T74" s="46"/>
      <c r="W74"/>
    </row>
    <row r="75" spans="1:23" ht="30.6" customHeight="1">
      <c r="A75" s="45" t="str">
        <f>'S4 Maquette'!B74</f>
        <v>Informatique musicale</v>
      </c>
      <c r="B75" s="45" t="str">
        <f>'S4 Maquette'!C74</f>
        <v>ECUE</v>
      </c>
      <c r="C75" s="43">
        <f>'S4 Maquette'!F100</f>
        <v>0</v>
      </c>
      <c r="D75" s="41">
        <v>1</v>
      </c>
      <c r="E75" s="41" t="s">
        <v>302</v>
      </c>
      <c r="F75" s="41"/>
      <c r="G75" s="41" t="s">
        <v>302</v>
      </c>
      <c r="H75" s="41" t="s">
        <v>302</v>
      </c>
      <c r="I75" s="41" t="s">
        <v>302</v>
      </c>
      <c r="J75" s="41"/>
      <c r="K75" s="41" t="s">
        <v>8</v>
      </c>
      <c r="L75" s="41"/>
      <c r="M75" s="41">
        <v>2</v>
      </c>
      <c r="N75" s="41"/>
      <c r="O75" s="41"/>
      <c r="P75" s="41" t="s">
        <v>303</v>
      </c>
      <c r="Q75" s="41"/>
      <c r="R75" s="41"/>
      <c r="S75" s="41"/>
      <c r="T75" s="46"/>
      <c r="W75"/>
    </row>
    <row r="76" spans="1:23" ht="30.6" customHeight="1">
      <c r="A76" s="45" t="str">
        <f>'S4 Maquette'!B75</f>
        <v>Composition MAA</v>
      </c>
      <c r="B76" s="45" t="str">
        <f>'S4 Maquette'!C75</f>
        <v>ECUE</v>
      </c>
      <c r="C76" s="43">
        <f>'S4 Maquette'!F101</f>
        <v>0</v>
      </c>
      <c r="D76" s="41">
        <v>1</v>
      </c>
      <c r="E76" s="41" t="s">
        <v>302</v>
      </c>
      <c r="F76" s="41"/>
      <c r="G76" s="41" t="s">
        <v>302</v>
      </c>
      <c r="H76" s="41" t="s">
        <v>302</v>
      </c>
      <c r="I76" s="41" t="s">
        <v>302</v>
      </c>
      <c r="J76" s="41"/>
      <c r="K76" s="41" t="s">
        <v>8</v>
      </c>
      <c r="L76" s="41"/>
      <c r="M76" s="41">
        <v>2</v>
      </c>
      <c r="N76" s="41"/>
      <c r="O76" s="41"/>
      <c r="P76" s="41" t="s">
        <v>303</v>
      </c>
      <c r="Q76" s="41"/>
      <c r="R76" s="41"/>
      <c r="S76" s="41"/>
      <c r="T76" s="46"/>
      <c r="W76"/>
    </row>
    <row r="77" spans="1:23" ht="30.6" customHeight="1">
      <c r="A77" s="45">
        <f>'S4 Maquette'!B76</f>
        <v>0</v>
      </c>
      <c r="B77" s="45">
        <f>'S4 Maquette'!C76</f>
        <v>0</v>
      </c>
      <c r="C77" s="43">
        <f>'S4 Maquette'!F102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132" t="str">
        <f>'S4 Maquette'!B77</f>
        <v>UE 3 Pratiques collectives - complément de pratiques musicales professionnalisantes</v>
      </c>
      <c r="B78" s="45" t="str">
        <f>'S4 Maquette'!C77</f>
        <v>UE</v>
      </c>
      <c r="C78" s="43">
        <f>'S4 Maquette'!F103</f>
        <v>0</v>
      </c>
      <c r="D78" s="41">
        <v>1</v>
      </c>
      <c r="E78" s="41" t="s">
        <v>302</v>
      </c>
      <c r="F78" s="41"/>
      <c r="G78" s="41" t="s">
        <v>302</v>
      </c>
      <c r="H78" s="41" t="s">
        <v>302</v>
      </c>
      <c r="I78" s="41" t="s">
        <v>302</v>
      </c>
      <c r="J78" s="41"/>
      <c r="K78" s="41" t="s">
        <v>8</v>
      </c>
      <c r="L78" s="41"/>
      <c r="M78" s="41">
        <v>6</v>
      </c>
      <c r="N78" s="41"/>
      <c r="O78" s="41"/>
      <c r="P78" s="41" t="s">
        <v>303</v>
      </c>
      <c r="Q78" s="41"/>
      <c r="R78" s="41"/>
      <c r="S78" s="124" t="s">
        <v>304</v>
      </c>
      <c r="T78" s="131" t="s">
        <v>472</v>
      </c>
      <c r="W78"/>
    </row>
    <row r="79" spans="1:23" ht="30.6" customHeight="1">
      <c r="A79" s="45">
        <f>'S4 Maquette'!B78</f>
        <v>0</v>
      </c>
      <c r="B79" s="45">
        <f>'S4 Maquette'!C78</f>
        <v>0</v>
      </c>
      <c r="C79" s="43">
        <f>'S4 Maquette'!F104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 t="str">
        <f>'S4 Maquette'!B79</f>
        <v>Ecriture, arrangement, orchestration</v>
      </c>
      <c r="B80" s="45" t="str">
        <f>'S4 Maquette'!C79</f>
        <v>ECUE</v>
      </c>
      <c r="C80" s="43">
        <f>'S4 Maquette'!F105</f>
        <v>0</v>
      </c>
      <c r="D80" s="41">
        <v>1</v>
      </c>
      <c r="E80" s="41" t="s">
        <v>302</v>
      </c>
      <c r="F80" s="41"/>
      <c r="G80" s="41" t="s">
        <v>302</v>
      </c>
      <c r="H80" s="41" t="s">
        <v>302</v>
      </c>
      <c r="I80" s="41" t="s">
        <v>302</v>
      </c>
      <c r="J80" s="41"/>
      <c r="K80" s="41" t="s">
        <v>8</v>
      </c>
      <c r="L80" s="41"/>
      <c r="M80" s="41">
        <v>2</v>
      </c>
      <c r="N80" s="41"/>
      <c r="O80" s="41"/>
      <c r="P80" s="41" t="s">
        <v>303</v>
      </c>
      <c r="Q80" s="41"/>
      <c r="R80" s="41"/>
      <c r="S80" s="41"/>
      <c r="T80" s="46"/>
      <c r="W80"/>
    </row>
    <row r="81" spans="1:23" ht="30.6" customHeight="1">
      <c r="A81" s="132" t="str">
        <f>'S4 Maquette'!B80</f>
        <v>pratiques collectives dirigées (orchestre, ensemble d'instruments numériques)</v>
      </c>
      <c r="B81" s="45" t="str">
        <f>'S4 Maquette'!C80</f>
        <v>ECUE</v>
      </c>
      <c r="C81" s="43">
        <f>'S4 Maquette'!F106</f>
        <v>0</v>
      </c>
      <c r="D81" s="41">
        <v>1</v>
      </c>
      <c r="E81" s="41" t="s">
        <v>302</v>
      </c>
      <c r="F81" s="41"/>
      <c r="G81" s="41" t="s">
        <v>302</v>
      </c>
      <c r="H81" s="41" t="s">
        <v>302</v>
      </c>
      <c r="I81" s="41" t="s">
        <v>302</v>
      </c>
      <c r="J81" s="41"/>
      <c r="K81" s="41" t="s">
        <v>8</v>
      </c>
      <c r="L81" s="41"/>
      <c r="M81" s="41">
        <v>2</v>
      </c>
      <c r="N81" s="41"/>
      <c r="O81" s="41"/>
      <c r="P81" s="41" t="s">
        <v>303</v>
      </c>
      <c r="Q81" s="41"/>
      <c r="R81" s="41"/>
      <c r="S81" s="41"/>
      <c r="T81" s="46"/>
      <c r="W81"/>
    </row>
    <row r="82" spans="1:23" ht="30.6" customHeight="1">
      <c r="A82" s="45" t="str">
        <f>'S4 Maquette'!B81</f>
        <v xml:space="preserve">OPTION </v>
      </c>
      <c r="B82" s="45" t="str">
        <f>'S4 Maquette'!C81</f>
        <v>ECUE</v>
      </c>
      <c r="C82" s="43">
        <f>'S4 Maquette'!F107</f>
        <v>0</v>
      </c>
      <c r="D82" s="41">
        <v>1</v>
      </c>
      <c r="E82" s="41" t="s">
        <v>302</v>
      </c>
      <c r="F82" s="41"/>
      <c r="G82" s="41" t="s">
        <v>302</v>
      </c>
      <c r="H82" s="41" t="s">
        <v>302</v>
      </c>
      <c r="I82" s="41" t="s">
        <v>302</v>
      </c>
      <c r="J82" s="41"/>
      <c r="K82" s="41" t="s">
        <v>8</v>
      </c>
      <c r="L82" s="41"/>
      <c r="M82" s="41">
        <v>2</v>
      </c>
      <c r="N82" s="41"/>
      <c r="O82" s="41"/>
      <c r="P82" s="41" t="s">
        <v>303</v>
      </c>
      <c r="Q82" s="41"/>
      <c r="R82" s="41"/>
      <c r="S82" s="41"/>
      <c r="T82" s="46"/>
      <c r="W82"/>
    </row>
    <row r="83" spans="1:23" ht="30.6" customHeight="1">
      <c r="A83" s="45" t="str">
        <f>'S4 Maquette'!B82</f>
        <v>1 ECUE au choix</v>
      </c>
      <c r="B83" s="45" t="str">
        <f>'S4 Maquette'!C82</f>
        <v>OPTION</v>
      </c>
      <c r="C83" s="43">
        <f>'S4 Maquette'!F108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 t="str">
        <f>'S4 Maquette'!B83</f>
        <v xml:space="preserve">Initiation aux techniques du son </v>
      </c>
      <c r="B84" s="45" t="str">
        <f>'S4 Maquette'!C83</f>
        <v>ECUE</v>
      </c>
      <c r="C84" s="43">
        <f>'S4 Maquette'!F109</f>
        <v>0</v>
      </c>
      <c r="D84" s="41">
        <v>1</v>
      </c>
      <c r="E84" s="41" t="s">
        <v>302</v>
      </c>
      <c r="F84" s="41"/>
      <c r="G84" s="41" t="s">
        <v>302</v>
      </c>
      <c r="H84" s="41" t="s">
        <v>302</v>
      </c>
      <c r="I84" s="41" t="s">
        <v>302</v>
      </c>
      <c r="J84" s="41"/>
      <c r="K84" s="41" t="s">
        <v>8</v>
      </c>
      <c r="L84" s="41"/>
      <c r="M84" s="41">
        <v>2</v>
      </c>
      <c r="N84" s="41"/>
      <c r="O84" s="41"/>
      <c r="P84" s="41" t="s">
        <v>303</v>
      </c>
      <c r="Q84" s="41"/>
      <c r="R84" s="41"/>
      <c r="S84" s="41"/>
      <c r="T84" s="46"/>
      <c r="W84"/>
    </row>
    <row r="85" spans="1:23" ht="30.6" customHeight="1">
      <c r="A85" s="45" t="str">
        <f>'S4 Maquette'!B84</f>
        <v>Découverte du répertoire et accompagnement</v>
      </c>
      <c r="B85" s="45" t="str">
        <f>'S4 Maquette'!C84</f>
        <v>ECUE</v>
      </c>
      <c r="C85" s="43">
        <f>'S4 Maquette'!F111</f>
        <v>0</v>
      </c>
      <c r="D85" s="41">
        <v>1</v>
      </c>
      <c r="E85" s="41" t="s">
        <v>302</v>
      </c>
      <c r="F85" s="41"/>
      <c r="G85" s="41" t="s">
        <v>302</v>
      </c>
      <c r="H85" s="41" t="s">
        <v>302</v>
      </c>
      <c r="I85" s="41" t="s">
        <v>302</v>
      </c>
      <c r="J85" s="41"/>
      <c r="K85" s="41" t="s">
        <v>8</v>
      </c>
      <c r="L85" s="41"/>
      <c r="M85" s="41">
        <v>2</v>
      </c>
      <c r="N85" s="41"/>
      <c r="O85" s="41"/>
      <c r="P85" s="41" t="s">
        <v>303</v>
      </c>
      <c r="Q85" s="41"/>
      <c r="R85" s="41"/>
      <c r="S85" s="41"/>
      <c r="T85" s="46"/>
      <c r="W85"/>
    </row>
    <row r="86" spans="1:23" ht="30.6" customHeight="1">
      <c r="A86" s="45">
        <f>'S4 Maquette'!B85</f>
        <v>0</v>
      </c>
      <c r="B86" s="45">
        <f>'S4 Maquette'!C85</f>
        <v>0</v>
      </c>
      <c r="C86" s="43">
        <f>'S4 Maquette'!F112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 t="str">
        <f>'S4 Maquette'!B86</f>
        <v>UE 4 Histoire et analyses musicales</v>
      </c>
      <c r="B87" s="45" t="str">
        <f>'S4 Maquette'!C86</f>
        <v>UE</v>
      </c>
      <c r="C87" s="43">
        <f>'S4 Maquette'!F113</f>
        <v>0</v>
      </c>
      <c r="D87" s="41">
        <v>1</v>
      </c>
      <c r="E87" s="41" t="s">
        <v>302</v>
      </c>
      <c r="F87" s="41"/>
      <c r="G87" s="41" t="s">
        <v>302</v>
      </c>
      <c r="H87" s="41" t="s">
        <v>302</v>
      </c>
      <c r="I87" s="41" t="s">
        <v>302</v>
      </c>
      <c r="J87" s="41"/>
      <c r="K87" s="41" t="s">
        <v>8</v>
      </c>
      <c r="L87" s="41"/>
      <c r="M87" s="69">
        <v>4</v>
      </c>
      <c r="N87" s="69"/>
      <c r="O87" s="69"/>
      <c r="P87" s="69" t="s">
        <v>303</v>
      </c>
      <c r="Q87" s="69"/>
      <c r="R87" s="69"/>
      <c r="S87" s="133" t="s">
        <v>306</v>
      </c>
      <c r="T87" s="124" t="s">
        <v>312</v>
      </c>
      <c r="W87"/>
    </row>
    <row r="88" spans="1:23" ht="30.6" customHeight="1">
      <c r="A88" s="45" t="str">
        <f>'S4 Maquette'!B87</f>
        <v>Histoire de la musique 4</v>
      </c>
      <c r="B88" s="45" t="str">
        <f>'S4 Maquette'!C87</f>
        <v>ECUE</v>
      </c>
      <c r="C88" s="43">
        <f>'S4 Maquette'!F114</f>
        <v>0</v>
      </c>
      <c r="D88" s="41">
        <v>1</v>
      </c>
      <c r="E88" s="41" t="s">
        <v>302</v>
      </c>
      <c r="F88" s="41"/>
      <c r="G88" s="41" t="s">
        <v>302</v>
      </c>
      <c r="H88" s="41" t="s">
        <v>302</v>
      </c>
      <c r="I88" s="41" t="s">
        <v>302</v>
      </c>
      <c r="J88" s="41"/>
      <c r="K88" s="41" t="s">
        <v>8</v>
      </c>
      <c r="L88" s="41"/>
      <c r="M88" s="69">
        <v>2</v>
      </c>
      <c r="N88" s="69"/>
      <c r="O88" s="69"/>
      <c r="P88" s="69" t="s">
        <v>303</v>
      </c>
      <c r="Q88" s="69"/>
      <c r="R88" s="69"/>
      <c r="S88" s="69"/>
      <c r="T88" s="46"/>
      <c r="W88"/>
    </row>
    <row r="89" spans="1:23" ht="30.6" customHeight="1">
      <c r="A89" s="45" t="str">
        <f>'S4 Maquette'!B88</f>
        <v>Analyse musicale 2</v>
      </c>
      <c r="B89" s="45" t="str">
        <f>'S4 Maquette'!C88</f>
        <v>ECUE</v>
      </c>
      <c r="C89" s="43">
        <f>'S4 Maquette'!F115</f>
        <v>0</v>
      </c>
      <c r="D89" s="41">
        <v>1</v>
      </c>
      <c r="E89" s="41" t="s">
        <v>302</v>
      </c>
      <c r="F89" s="41"/>
      <c r="G89" s="41" t="s">
        <v>302</v>
      </c>
      <c r="H89" s="41" t="s">
        <v>302</v>
      </c>
      <c r="I89" s="41" t="s">
        <v>302</v>
      </c>
      <c r="J89" s="41"/>
      <c r="K89" s="41" t="s">
        <v>8</v>
      </c>
      <c r="L89" s="41"/>
      <c r="M89" s="69">
        <v>2</v>
      </c>
      <c r="N89" s="69"/>
      <c r="O89" s="69"/>
      <c r="P89" s="134" t="s">
        <v>303</v>
      </c>
      <c r="Q89" s="69"/>
      <c r="R89" s="69"/>
      <c r="S89" s="69"/>
      <c r="T89" s="46"/>
      <c r="W89"/>
    </row>
    <row r="90" spans="1:23" ht="30.6" customHeight="1">
      <c r="A90" s="45">
        <f>'S4 Maquette'!B89</f>
        <v>0</v>
      </c>
      <c r="B90" s="45">
        <f>'S4 Maquette'!C89</f>
        <v>0</v>
      </c>
      <c r="C90" s="43">
        <f>'S4 Maquette'!F116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'S4 Maquette'!B90</f>
        <v>0</v>
      </c>
      <c r="B91" s="45">
        <f>'S4 Maquette'!C90</f>
        <v>0</v>
      </c>
      <c r="C91" s="43">
        <f>'S4 Maquette'!F117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'S4 Maquette'!B91</f>
        <v>0</v>
      </c>
      <c r="B92" s="45">
        <f>'S4 Maquette'!C91</f>
        <v>0</v>
      </c>
      <c r="C92" s="43">
        <f>'S4 Maquette'!F118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'S4 Maquette'!B92</f>
        <v>0</v>
      </c>
      <c r="B93" s="45">
        <f>'S4 Maquette'!C92</f>
        <v>0</v>
      </c>
      <c r="C93" s="43">
        <f>'S4 Maquette'!F119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'S4 Maquette'!B93</f>
        <v>0</v>
      </c>
      <c r="B94" s="45">
        <f>'S4 Maquette'!C93</f>
        <v>0</v>
      </c>
      <c r="C94" s="43">
        <f>'S4 Maquette'!F120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'S4 Maquette'!B94</f>
        <v>0</v>
      </c>
      <c r="B95" s="45">
        <f>'S4 Maquette'!C94</f>
        <v>0</v>
      </c>
      <c r="C95" s="43">
        <f>'S4 Maquette'!F121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'S4 Maquette'!B95</f>
        <v>0</v>
      </c>
      <c r="B96" s="45">
        <f>'S4 Maquette'!C95</f>
        <v>0</v>
      </c>
      <c r="C96" s="43">
        <f>'S4 Maquette'!F122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'S4 Maquette'!B96</f>
        <v>0</v>
      </c>
      <c r="B97" s="45">
        <f>'S4 Maquette'!C96</f>
        <v>0</v>
      </c>
      <c r="C97" s="43">
        <f>'S4 Maquette'!F123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'S4 Maquette'!B97</f>
        <v>0</v>
      </c>
      <c r="B98" s="45">
        <f>'S4 Maquette'!C97</f>
        <v>0</v>
      </c>
      <c r="C98" s="43">
        <f>'S4 Maquette'!F124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'S4 Maquette'!B98</f>
        <v>0</v>
      </c>
      <c r="B99" s="45">
        <f>'S4 Maquette'!C98</f>
        <v>0</v>
      </c>
      <c r="C99" s="43">
        <f>'S4 Maquette'!F125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'S4 Maquette'!B99</f>
        <v>0</v>
      </c>
      <c r="B100" s="45">
        <f>'S4 Maquette'!C99</f>
        <v>0</v>
      </c>
      <c r="C100" s="43">
        <f>'S4 Maquette'!F126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'S4 Maquette'!B100</f>
        <v>0</v>
      </c>
      <c r="B101" s="45">
        <f>'S4 Maquette'!C100</f>
        <v>0</v>
      </c>
      <c r="C101" s="43">
        <f>'S4 Maquette'!F127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'S4 Maquette'!B101</f>
        <v>0</v>
      </c>
      <c r="B102" s="45">
        <f>'S4 Maquette'!C101</f>
        <v>0</v>
      </c>
      <c r="C102" s="43">
        <f>'S4 Maquette'!F128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'S4 Maquette'!B102</f>
        <v>0</v>
      </c>
      <c r="B103" s="45">
        <f>'S4 Maquette'!C102</f>
        <v>0</v>
      </c>
      <c r="C103" s="43">
        <f>'S4 Maquette'!F129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'S4 Maquette'!B103</f>
        <v>0</v>
      </c>
      <c r="B104" s="45">
        <f>'S4 Maquette'!C103</f>
        <v>0</v>
      </c>
      <c r="C104" s="43">
        <f>'S4 Maquette'!F130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'S4 Maquette'!B104</f>
        <v>0</v>
      </c>
      <c r="B105" s="45">
        <f>'S4 Maquette'!C104</f>
        <v>0</v>
      </c>
      <c r="C105" s="43">
        <f>'S4 Maquette'!F131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'S4 Maquette'!B105</f>
        <v>0</v>
      </c>
      <c r="B106" s="45">
        <f>'S4 Maquette'!C105</f>
        <v>0</v>
      </c>
      <c r="C106" s="43">
        <f>'S4 Maquette'!F132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'S4 Maquette'!B106</f>
        <v>0</v>
      </c>
      <c r="B107" s="45">
        <f>'S4 Maquette'!C106</f>
        <v>0</v>
      </c>
      <c r="C107" s="43">
        <f>'S4 Maquette'!F133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'S4 Maquette'!B107</f>
        <v>0</v>
      </c>
      <c r="B108" s="45">
        <f>'S4 Maquette'!C107</f>
        <v>0</v>
      </c>
      <c r="C108" s="43">
        <f>'S4 Maquette'!F134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'S4 Maquette'!B108</f>
        <v>0</v>
      </c>
      <c r="B109" s="45">
        <f>'S4 Maquette'!C108</f>
        <v>0</v>
      </c>
      <c r="C109" s="43">
        <f>'S4 Maquette'!F135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'S4 Maquette'!B109</f>
        <v>0</v>
      </c>
      <c r="B110" s="45">
        <f>'S4 Maquette'!C109</f>
        <v>0</v>
      </c>
      <c r="C110" s="43">
        <f>'S4 Maquette'!F136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'S4 Maquette'!B110</f>
        <v>0</v>
      </c>
      <c r="B111" s="45">
        <f>'S4 Maquette'!C110</f>
        <v>0</v>
      </c>
      <c r="C111" s="43">
        <f>'S4 Maquette'!F137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'S4 Maquette'!B111</f>
        <v>0</v>
      </c>
      <c r="B112" s="45">
        <f>'S4 Maquette'!C111</f>
        <v>0</v>
      </c>
      <c r="C112" s="43">
        <f>'S4 Maquette'!F138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'S4 Maquette'!B112</f>
        <v>0</v>
      </c>
      <c r="B113" s="45">
        <f>'S4 Maquette'!C112</f>
        <v>0</v>
      </c>
      <c r="C113" s="43">
        <f>'S4 Maquette'!F139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'S4 Maquette'!B113</f>
        <v>0</v>
      </c>
      <c r="B114" s="45">
        <f>'S4 Maquette'!C113</f>
        <v>0</v>
      </c>
      <c r="C114" s="43">
        <f>'S4 Maquette'!F140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'S4 Maquette'!B114</f>
        <v>0</v>
      </c>
      <c r="B115" s="45">
        <f>'S4 Maquette'!C114</f>
        <v>0</v>
      </c>
      <c r="C115" s="43">
        <f>'S4 Maquette'!F141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'S4 Maquette'!B142</f>
        <v>0</v>
      </c>
      <c r="B116" s="45">
        <f>'S4 Maquette'!C142</f>
        <v>0</v>
      </c>
      <c r="C116" s="43">
        <f>'S4 Maquette'!F142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'S4 Maquette'!B143</f>
        <v>0</v>
      </c>
      <c r="B117" s="45">
        <f>'S4 Maquette'!C143</f>
        <v>0</v>
      </c>
      <c r="C117" s="43">
        <f>'S4 Maquette'!F143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'S4 Maquette'!B144</f>
        <v>0</v>
      </c>
      <c r="B118" s="45">
        <f>'S4 Maquette'!C144</f>
        <v>0</v>
      </c>
      <c r="C118" s="43">
        <f>'S4 Maquette'!F144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'S4 Maquette'!B145</f>
        <v>0</v>
      </c>
      <c r="B119" s="45">
        <f>'S4 Maquette'!C145</f>
        <v>0</v>
      </c>
      <c r="C119" s="43">
        <f>'S4 Maquette'!F145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'S4 Maquette'!B146</f>
        <v>0</v>
      </c>
      <c r="B120" s="45">
        <f>'S4 Maquette'!C146</f>
        <v>0</v>
      </c>
      <c r="C120" s="43">
        <f>'S4 Maquette'!F146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'S4 Maquette'!B147</f>
        <v>0</v>
      </c>
      <c r="B121" s="45">
        <f>'S4 Maquette'!C147</f>
        <v>0</v>
      </c>
      <c r="C121" s="43">
        <f>'S4 Maquette'!F147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'S4 Maquette'!B148</f>
        <v>0</v>
      </c>
      <c r="B122" s="45">
        <f>'S4 Maquette'!C148</f>
        <v>0</v>
      </c>
      <c r="C122" s="43">
        <f>'S4 Maquette'!F148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'S4 Maquette'!B149</f>
        <v>0</v>
      </c>
      <c r="B123" s="45">
        <f>'S4 Maquette'!C149</f>
        <v>0</v>
      </c>
      <c r="C123" s="43">
        <f>'S4 Maquette'!F149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'S4 Maquette'!B150</f>
        <v>0</v>
      </c>
      <c r="B124" s="45">
        <f>'S4 Maquette'!C150</f>
        <v>0</v>
      </c>
      <c r="C124" s="43">
        <f>'S4 Maquette'!F150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'S4 Maquette'!B151</f>
        <v>0</v>
      </c>
      <c r="B125" s="45">
        <f>'S4 Maquette'!C151</f>
        <v>0</v>
      </c>
      <c r="C125" s="43">
        <f>'S4 Maquette'!F151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'S4 Maquette'!B152</f>
        <v>0</v>
      </c>
      <c r="B126" s="45">
        <f>'S4 Maquette'!C152</f>
        <v>0</v>
      </c>
      <c r="C126" s="43">
        <f>'S4 Maquette'!F152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'S4 Maquette'!B153</f>
        <v>0</v>
      </c>
      <c r="B127" s="45">
        <f>'S4 Maquette'!C153</f>
        <v>0</v>
      </c>
      <c r="C127" s="43">
        <f>'S4 Maquette'!F153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'S4 Maquette'!B154</f>
        <v>0</v>
      </c>
      <c r="B128" s="45">
        <f>'S4 Maquette'!C154</f>
        <v>0</v>
      </c>
      <c r="C128" s="43">
        <f>'S4 Maquette'!F154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'S4 Maquette'!B155</f>
        <v>0</v>
      </c>
      <c r="B129" s="45">
        <f>'S4 Maquette'!C155</f>
        <v>0</v>
      </c>
      <c r="C129" s="43">
        <f>'S4 Maquette'!F155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'S4 Maquette'!B156</f>
        <v>0</v>
      </c>
      <c r="B130" s="45">
        <f>'S4 Maquette'!C156</f>
        <v>0</v>
      </c>
      <c r="C130" s="43">
        <f>'S4 Maquette'!F156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'S4 Maquette'!B157</f>
        <v>0</v>
      </c>
      <c r="B131" s="45">
        <f>'S4 Maquette'!C157</f>
        <v>0</v>
      </c>
      <c r="C131" s="43">
        <f>'S4 Maquette'!F157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'S4 Maquette'!B158</f>
        <v>0</v>
      </c>
      <c r="B132" s="45">
        <f>'S4 Maquette'!C158</f>
        <v>0</v>
      </c>
      <c r="C132" s="43">
        <f>'S4 Maquette'!F158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'S4 Maquette'!B159</f>
        <v>0</v>
      </c>
      <c r="B133" s="45">
        <f>'S4 Maquette'!C159</f>
        <v>0</v>
      </c>
      <c r="C133" s="43">
        <f>'S4 Maquette'!F159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'S4 Maquette'!B160</f>
        <v>0</v>
      </c>
      <c r="B134" s="45">
        <f>'S4 Maquette'!C160</f>
        <v>0</v>
      </c>
      <c r="C134" s="43">
        <f>'S4 Maquette'!F160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'S4 Maquette'!B161</f>
        <v>0</v>
      </c>
      <c r="B135" s="45">
        <f>'S4 Maquette'!C161</f>
        <v>0</v>
      </c>
      <c r="C135" s="43">
        <f>'S4 Maquette'!F161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'S4 Maquette'!B162</f>
        <v>0</v>
      </c>
      <c r="B136" s="45">
        <f>'S4 Maquette'!C162</f>
        <v>0</v>
      </c>
      <c r="C136" s="43">
        <f>'S4 Maquette'!F162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'S4 Maquette'!B163</f>
        <v>0</v>
      </c>
      <c r="B137" s="45">
        <f>'S4 Maquette'!C163</f>
        <v>0</v>
      </c>
      <c r="C137" s="43">
        <f>'S4 Maquette'!F163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'S4 Maquette'!B164</f>
        <v>0</v>
      </c>
      <c r="B138" s="45">
        <f>'S4 Maquette'!C164</f>
        <v>0</v>
      </c>
      <c r="C138" s="43">
        <f>'S4 Maquette'!F164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'S4 Maquette'!B165</f>
        <v>0</v>
      </c>
      <c r="B139" s="45">
        <f>'S4 Maquette'!C165</f>
        <v>0</v>
      </c>
      <c r="C139" s="43">
        <f>'S4 Maquette'!F165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'S4 Maquette'!B166</f>
        <v>0</v>
      </c>
      <c r="B140" s="45">
        <f>'S4 Maquette'!C166</f>
        <v>0</v>
      </c>
      <c r="C140" s="43">
        <f>'S4 Maquette'!F166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'S4 Maquette'!B167</f>
        <v>0</v>
      </c>
      <c r="B141" s="45">
        <f>'S4 Maquette'!C167</f>
        <v>0</v>
      </c>
      <c r="C141" s="43">
        <f>'S4 Maquette'!F167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'S4 Maquette'!B168</f>
        <v>0</v>
      </c>
      <c r="B142" s="45">
        <f>'S4 Maquette'!C168</f>
        <v>0</v>
      </c>
      <c r="C142" s="43">
        <f>'S4 Maquette'!F168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'S4 Maquette'!B169</f>
        <v>0</v>
      </c>
      <c r="B143" s="45">
        <f>'S4 Maquette'!C169</f>
        <v>0</v>
      </c>
      <c r="C143" s="43">
        <f>'S4 Maquette'!F169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'S4 Maquette'!B170</f>
        <v>0</v>
      </c>
      <c r="B144" s="45">
        <f>'S4 Maquette'!C170</f>
        <v>0</v>
      </c>
      <c r="C144" s="43">
        <f>'S4 Maquette'!F170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'S4 Maquette'!B171</f>
        <v>0</v>
      </c>
      <c r="B145" s="45">
        <f>'S4 Maquette'!C171</f>
        <v>0</v>
      </c>
      <c r="C145" s="43">
        <f>'S4 Maquette'!F171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'S4 Maquette'!B172</f>
        <v>0</v>
      </c>
      <c r="B146" s="45">
        <f>'S4 Maquette'!C172</f>
        <v>0</v>
      </c>
      <c r="C146" s="43">
        <f>'S4 Maquette'!F172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'S4 Maquette'!B173</f>
        <v>0</v>
      </c>
      <c r="B147" s="45">
        <f>'S4 Maquette'!C173</f>
        <v>0</v>
      </c>
      <c r="C147" s="43">
        <f>'S4 Maquette'!F173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'S4 Maquette'!B174</f>
        <v>0</v>
      </c>
      <c r="B148" s="45">
        <f>'S4 Maquette'!C174</f>
        <v>0</v>
      </c>
      <c r="C148" s="43">
        <f>'S4 Maquette'!F174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'S4 Maquette'!B175</f>
        <v>0</v>
      </c>
      <c r="B149" s="45">
        <f>'S4 Maquette'!C175</f>
        <v>0</v>
      </c>
      <c r="C149" s="43">
        <f>'S4 Maquette'!F175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'S4 Maquette'!B176</f>
        <v>0</v>
      </c>
      <c r="B150" s="45">
        <f>'S4 Maquette'!C176</f>
        <v>0</v>
      </c>
      <c r="C150" s="43">
        <f>'S4 Maquette'!F176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'S4 Maquette'!B177</f>
        <v>0</v>
      </c>
      <c r="B151" s="45">
        <f>'S4 Maquette'!C177</f>
        <v>0</v>
      </c>
      <c r="C151" s="43">
        <f>'S4 Maquette'!F177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'S4 Maquette'!B178</f>
        <v>0</v>
      </c>
      <c r="B152" s="45">
        <f>'S4 Maquette'!C178</f>
        <v>0</v>
      </c>
      <c r="C152" s="43">
        <f>'S4 Maquette'!F178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'S4 Maquette'!B179</f>
        <v>0</v>
      </c>
      <c r="B153" s="45">
        <f>'S4 Maquette'!C179</f>
        <v>0</v>
      </c>
      <c r="C153" s="43">
        <f>'S4 Maquette'!F179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'S4 Maquette'!B180</f>
        <v>0</v>
      </c>
      <c r="B154" s="45">
        <f>'S4 Maquette'!C180</f>
        <v>0</v>
      </c>
      <c r="C154" s="43">
        <f>'S4 Maquette'!F180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'S4 Maquette'!B181</f>
        <v>0</v>
      </c>
      <c r="B155" s="45">
        <f>'S4 Maquette'!C181</f>
        <v>0</v>
      </c>
      <c r="C155" s="43">
        <f>'S4 Maquette'!F181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'S4 Maquette'!B182</f>
        <v>0</v>
      </c>
      <c r="B156" s="45">
        <f>'S4 Maquette'!C182</f>
        <v>0</v>
      </c>
      <c r="C156" s="43">
        <f>'S4 Maquette'!F182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'S4 Maquette'!B183</f>
        <v>0</v>
      </c>
      <c r="B157" s="45">
        <f>'S4 Maquette'!C183</f>
        <v>0</v>
      </c>
      <c r="C157" s="43">
        <f>'S4 Maquette'!F183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'S4 Maquette'!B184</f>
        <v>0</v>
      </c>
      <c r="B158" s="45">
        <f>'S4 Maquette'!C184</f>
        <v>0</v>
      </c>
      <c r="C158" s="43">
        <f>'S4 Maquette'!F184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'S4 Maquette'!B185</f>
        <v>0</v>
      </c>
      <c r="B159" s="45">
        <f>'S4 Maquette'!C185</f>
        <v>0</v>
      </c>
      <c r="C159" s="43">
        <f>'S4 Maquette'!F185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'S4 Maquette'!B186</f>
        <v>0</v>
      </c>
      <c r="B160" s="45">
        <f>'S4 Maquette'!C186</f>
        <v>0</v>
      </c>
      <c r="C160" s="43">
        <f>'S4 Maquette'!F186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'S4 Maquette'!B187</f>
        <v>0</v>
      </c>
      <c r="B161" s="45">
        <f>'S4 Maquette'!C187</f>
        <v>0</v>
      </c>
      <c r="C161" s="43">
        <f>'S4 Maquette'!F187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'S4 Maquette'!B188</f>
        <v>0</v>
      </c>
      <c r="B162" s="45">
        <f>'S4 Maquette'!C188</f>
        <v>0</v>
      </c>
      <c r="C162" s="43">
        <f>'S4 Maquette'!F188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'S4 Maquette'!B189</f>
        <v>0</v>
      </c>
      <c r="B163" s="45">
        <f>'S4 Maquette'!C189</f>
        <v>0</v>
      </c>
      <c r="C163" s="43">
        <f>'S4 Maquette'!F189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'S4 Maquette'!B190</f>
        <v>0</v>
      </c>
      <c r="B164" s="45">
        <f>'S4 Maquette'!C190</f>
        <v>0</v>
      </c>
      <c r="C164" s="43">
        <f>'S4 Maquette'!F190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'S4 Maquette'!B191</f>
        <v>0</v>
      </c>
      <c r="B165" s="45">
        <f>'S4 Maquette'!C191</f>
        <v>0</v>
      </c>
      <c r="C165" s="43">
        <f>'S4 Maquette'!F191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'S4 Maquette'!B192</f>
        <v>0</v>
      </c>
      <c r="B166" s="45">
        <f>'S4 Maquette'!C192</f>
        <v>0</v>
      </c>
      <c r="C166" s="43">
        <f>'S4 Maquette'!F192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'S4 Maquette'!B193</f>
        <v>0</v>
      </c>
      <c r="B167" s="45">
        <f>'S4 Maquette'!C193</f>
        <v>0</v>
      </c>
      <c r="C167" s="43">
        <f>'S4 Maquette'!F193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'S4 Maquette'!B194</f>
        <v>0</v>
      </c>
      <c r="B168" s="45">
        <f>'S4 Maquette'!C194</f>
        <v>0</v>
      </c>
      <c r="C168" s="43">
        <f>'S4 Maquette'!F194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'S4 Maquette'!B195</f>
        <v>0</v>
      </c>
      <c r="B169" s="45">
        <f>'S4 Maquette'!C195</f>
        <v>0</v>
      </c>
      <c r="C169" s="43">
        <f>'S4 Maquette'!F195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'S4 Maquette'!B196</f>
        <v>0</v>
      </c>
      <c r="B170" s="45">
        <f>'S4 Maquette'!C196</f>
        <v>0</v>
      </c>
      <c r="C170" s="43">
        <f>'S4 Maquette'!F196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'S4 Maquette'!B197</f>
        <v>0</v>
      </c>
      <c r="B171" s="45">
        <f>'S4 Maquette'!C197</f>
        <v>0</v>
      </c>
      <c r="C171" s="43">
        <f>'S4 Maquette'!F197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'S4 Maquette'!B198</f>
        <v>0</v>
      </c>
      <c r="B172" s="45">
        <f>'S4 Maquette'!C198</f>
        <v>0</v>
      </c>
      <c r="C172" s="43">
        <f>'S4 Maquette'!F198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'S4 Maquette'!B199</f>
        <v>0</v>
      </c>
      <c r="B173" s="45">
        <f>'S4 Maquette'!C199</f>
        <v>0</v>
      </c>
      <c r="C173" s="43">
        <f>'S4 Maquette'!F199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'S4 Maquette'!B200</f>
        <v>0</v>
      </c>
      <c r="B174" s="45">
        <f>'S4 Maquette'!C200</f>
        <v>0</v>
      </c>
      <c r="C174" s="43">
        <f>'S4 Maquette'!F200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'S4 Maquette'!B201</f>
        <v>0</v>
      </c>
      <c r="B175" s="45">
        <f>'S4 Maquette'!C201</f>
        <v>0</v>
      </c>
      <c r="C175" s="43">
        <f>'S4 Maquette'!F201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'S4 Maquette'!B202</f>
        <v>0</v>
      </c>
      <c r="B176" s="45">
        <f>'S4 Maquette'!C202</f>
        <v>0</v>
      </c>
      <c r="C176" s="43">
        <f>'S4 Maquette'!F202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'S4 Maquette'!B203</f>
        <v>0</v>
      </c>
      <c r="B177" s="45">
        <f>'S4 Maquette'!C203</f>
        <v>0</v>
      </c>
      <c r="C177" s="43">
        <f>'S4 Maquette'!F203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'S4 Maquette'!B204</f>
        <v>0</v>
      </c>
      <c r="B178" s="45">
        <f>'S4 Maquette'!C204</f>
        <v>0</v>
      </c>
      <c r="C178" s="43">
        <f>'S4 Maquette'!F204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'S4 Maquette'!B205</f>
        <v>0</v>
      </c>
      <c r="B179" s="45">
        <f>'S4 Maquette'!C205</f>
        <v>0</v>
      </c>
      <c r="C179" s="43">
        <f>'S4 Maquette'!F205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'S4 Maquette'!B206</f>
        <v>0</v>
      </c>
      <c r="B180" s="45">
        <f>'S4 Maquette'!C206</f>
        <v>0</v>
      </c>
      <c r="C180" s="43">
        <f>'S4 Maquette'!F206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'S4 Maquette'!B207</f>
        <v>0</v>
      </c>
      <c r="B181" s="45">
        <f>'S4 Maquette'!C207</f>
        <v>0</v>
      </c>
      <c r="C181" s="43">
        <f>'S4 Maquette'!F207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'S4 Maquette'!B208</f>
        <v>0</v>
      </c>
      <c r="B182" s="45">
        <f>'S4 Maquette'!C208</f>
        <v>0</v>
      </c>
      <c r="C182" s="43">
        <f>'S4 Maquette'!F208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'S4 Maquette'!B209</f>
        <v>0</v>
      </c>
      <c r="B183" s="45">
        <f>'S4 Maquette'!C209</f>
        <v>0</v>
      </c>
      <c r="C183" s="43">
        <f>'S4 Maquette'!F209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'S4 Maquette'!B210</f>
        <v>0</v>
      </c>
      <c r="B184" s="45">
        <f>'S4 Maquette'!C210</f>
        <v>0</v>
      </c>
      <c r="C184" s="43">
        <f>'S4 Maquette'!F210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'S4 Maquette'!B211</f>
        <v>0</v>
      </c>
      <c r="B185" s="45">
        <f>'S4 Maquette'!C211</f>
        <v>0</v>
      </c>
      <c r="C185" s="43">
        <f>'S4 Maquette'!F211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'S4 Maquette'!B212</f>
        <v>0</v>
      </c>
      <c r="B186" s="45">
        <f>'S4 Maquette'!C212</f>
        <v>0</v>
      </c>
      <c r="C186" s="43">
        <f>'S4 Maquette'!F212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'S4 Maquette'!B213</f>
        <v>0</v>
      </c>
      <c r="B187" s="45">
        <f>'S4 Maquette'!C213</f>
        <v>0</v>
      </c>
      <c r="C187" s="43">
        <f>'S4 Maquette'!F213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'S4 Maquette'!B214</f>
        <v>0</v>
      </c>
      <c r="B188" s="45">
        <f>'S4 Maquette'!C214</f>
        <v>0</v>
      </c>
      <c r="C188" s="43">
        <f>'S4 Maquette'!F214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'S4 Maquette'!B215</f>
        <v>0</v>
      </c>
      <c r="B189" s="45">
        <f>'S4 Maquette'!C215</f>
        <v>0</v>
      </c>
      <c r="C189" s="43">
        <f>'S4 Maquette'!F215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'S4 Maquette'!B216</f>
        <v>0</v>
      </c>
      <c r="B190" s="45">
        <f>'S4 Maquette'!C216</f>
        <v>0</v>
      </c>
      <c r="C190" s="43">
        <f>'S4 Maquette'!F216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'S4 Maquette'!B217</f>
        <v>0</v>
      </c>
      <c r="B191" s="45">
        <f>'S4 Maquette'!C217</f>
        <v>0</v>
      </c>
      <c r="C191" s="43">
        <f>'S4 Maquette'!F217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'S4 Maquette'!B218</f>
        <v>0</v>
      </c>
      <c r="B192" s="45">
        <f>'S4 Maquette'!C218</f>
        <v>0</v>
      </c>
      <c r="C192" s="43">
        <f>'S4 Maquette'!F218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'S4 Maquette'!B219</f>
        <v>0</v>
      </c>
      <c r="B193" s="45">
        <f>'S4 Maquette'!C219</f>
        <v>0</v>
      </c>
      <c r="C193" s="43">
        <f>'S4 Maquette'!F219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'S4 Maquette'!B220</f>
        <v>0</v>
      </c>
      <c r="B194" s="45">
        <f>'S4 Maquette'!C220</f>
        <v>0</v>
      </c>
      <c r="C194" s="43">
        <f>'S4 Maquette'!F220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'S4 Maquette'!B221</f>
        <v>0</v>
      </c>
      <c r="B195" s="45">
        <f>'S4 Maquette'!C221</f>
        <v>0</v>
      </c>
      <c r="C195" s="43">
        <f>'S4 Maquette'!F221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'S4 Maquette'!B222</f>
        <v>0</v>
      </c>
      <c r="B196" s="45">
        <f>'S4 Maquette'!C222</f>
        <v>0</v>
      </c>
      <c r="C196" s="43">
        <f>'S4 Maquette'!F222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'S4 Maquette'!B223</f>
        <v>0</v>
      </c>
      <c r="B197" s="45">
        <f>'S4 Maquette'!C223</f>
        <v>0</v>
      </c>
      <c r="C197" s="43">
        <f>'S4 Maquette'!F223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'S4 Maquette'!B224</f>
        <v>0</v>
      </c>
      <c r="B198" s="45">
        <f>'S4 Maquette'!C224</f>
        <v>0</v>
      </c>
      <c r="C198" s="43">
        <f>'S4 Maquette'!F224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'S4 Maquette'!B225</f>
        <v>0</v>
      </c>
      <c r="B199" s="45">
        <f>'S4 Maquette'!C225</f>
        <v>0</v>
      </c>
      <c r="C199" s="43">
        <f>'S4 Maquette'!F225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'S4 Maquette'!B226</f>
        <v>0</v>
      </c>
      <c r="B200" s="45">
        <f>'S4 Maquette'!C226</f>
        <v>0</v>
      </c>
      <c r="C200" s="43">
        <f>'S4 Maquette'!F226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'S4 Maquette'!B227</f>
        <v>0</v>
      </c>
      <c r="B201" s="45">
        <f>'S4 Maquette'!C227</f>
        <v>0</v>
      </c>
      <c r="C201" s="43">
        <f>'S4 Maquette'!F227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'S4 Maquette'!B228</f>
        <v>0</v>
      </c>
      <c r="B202" s="45">
        <f>'S4 Maquette'!C228</f>
        <v>0</v>
      </c>
      <c r="C202" s="43">
        <f>'S4 Maquette'!F228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'S4 Maquette'!B229</f>
        <v>0</v>
      </c>
      <c r="B203" s="45">
        <f>'S4 Maquette'!C229</f>
        <v>0</v>
      </c>
      <c r="C203" s="43">
        <f>'S4 Maquette'!F229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'S4 Maquette'!B230</f>
        <v>0</v>
      </c>
      <c r="B204" s="45">
        <f>'S4 Maquette'!C230</f>
        <v>0</v>
      </c>
      <c r="C204" s="43">
        <f>'S4 Maquette'!F230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'S4 Maquette'!B231</f>
        <v>0</v>
      </c>
      <c r="B205" s="45">
        <f>'S4 Maquette'!C231</f>
        <v>0</v>
      </c>
      <c r="C205" s="43">
        <f>'S4 Maquette'!F231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'S4 Maquette'!B232</f>
        <v>0</v>
      </c>
      <c r="B206" s="45">
        <f>'S4 Maquette'!C232</f>
        <v>0</v>
      </c>
      <c r="C206" s="43">
        <f>'S4 Maquette'!F232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'S4 Maquette'!B233</f>
        <v>0</v>
      </c>
      <c r="B207" s="45">
        <f>'S4 Maquette'!C233</f>
        <v>0</v>
      </c>
      <c r="C207" s="43">
        <f>'S4 Maquette'!F233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'S4 Maquette'!B234</f>
        <v>0</v>
      </c>
      <c r="B208" s="45">
        <f>'S4 Maquette'!C234</f>
        <v>0</v>
      </c>
      <c r="C208" s="43">
        <f>'S4 Maquette'!F234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'S4 Maquette'!B235</f>
        <v>0</v>
      </c>
      <c r="B209" s="45">
        <f>'S4 Maquette'!C235</f>
        <v>0</v>
      </c>
      <c r="C209" s="43">
        <f>'S4 Maquette'!F235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'S4 Maquette'!B236</f>
        <v>0</v>
      </c>
      <c r="B210" s="45">
        <f>'S4 Maquette'!C236</f>
        <v>0</v>
      </c>
      <c r="C210" s="43">
        <f>'S4 Maquette'!F236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'S4 Maquette'!B237</f>
        <v>0</v>
      </c>
      <c r="B211" s="45">
        <f>'S4 Maquette'!C237</f>
        <v>0</v>
      </c>
      <c r="C211" s="43">
        <f>'S4 Maquette'!F237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'S4 Maquette'!B238</f>
        <v>0</v>
      </c>
      <c r="B212" s="45">
        <f>'S4 Maquette'!C238</f>
        <v>0</v>
      </c>
      <c r="C212" s="43">
        <f>'S4 Maquette'!F238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'S4 Maquette'!B239</f>
        <v>0</v>
      </c>
      <c r="B213" s="45">
        <f>'S4 Maquette'!C239</f>
        <v>0</v>
      </c>
      <c r="C213" s="43">
        <f>'S4 Maquette'!F239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'S4 Maquette'!B240</f>
        <v>0</v>
      </c>
      <c r="B214" s="45">
        <f>'S4 Maquette'!C240</f>
        <v>0</v>
      </c>
      <c r="C214" s="43">
        <f>'S4 Maquette'!F240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'S4 Maquette'!B241</f>
        <v>0</v>
      </c>
      <c r="B215" s="45">
        <f>'S4 Maquette'!C241</f>
        <v>0</v>
      </c>
      <c r="C215" s="43">
        <f>'S4 Maquette'!F241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'S4 Maquette'!B242</f>
        <v>0</v>
      </c>
      <c r="B216" s="45">
        <f>'S4 Maquette'!C242</f>
        <v>0</v>
      </c>
      <c r="C216" s="43">
        <f>'S4 Maquette'!F242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'S4 Maquette'!B243</f>
        <v>0</v>
      </c>
      <c r="B217" s="45">
        <f>'S4 Maquette'!C243</f>
        <v>0</v>
      </c>
      <c r="C217" s="43">
        <f>'S4 Maquette'!F243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'S4 Maquette'!B244</f>
        <v>0</v>
      </c>
      <c r="B218" s="45">
        <f>'S4 Maquette'!C244</f>
        <v>0</v>
      </c>
      <c r="C218" s="43">
        <f>'S4 Maquette'!F244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'S4 Maquette'!B245</f>
        <v>0</v>
      </c>
      <c r="B219" s="45">
        <f>'S4 Maquette'!C245</f>
        <v>0</v>
      </c>
      <c r="C219" s="43">
        <f>'S4 Maquette'!F245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'S4 Maquette'!B246</f>
        <v>0</v>
      </c>
      <c r="B220" s="45">
        <f>'S4 Maquette'!C246</f>
        <v>0</v>
      </c>
      <c r="C220" s="43">
        <f>'S4 Maquette'!F246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'S4 Maquette'!B247</f>
        <v>0</v>
      </c>
      <c r="B221" s="45">
        <f>'S4 Maquette'!C247</f>
        <v>0</v>
      </c>
      <c r="C221" s="43">
        <f>'S4 Maquette'!F247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'S4 Maquette'!B248</f>
        <v>0</v>
      </c>
      <c r="B222" s="45">
        <f>'S4 Maquette'!C248</f>
        <v>0</v>
      </c>
      <c r="C222" s="43">
        <f>'S4 Maquette'!F248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'S4 Maquette'!B249</f>
        <v>0</v>
      </c>
      <c r="B223" s="45">
        <f>'S4 Maquette'!C249</f>
        <v>0</v>
      </c>
      <c r="C223" s="43">
        <f>'S4 Maquette'!F249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'S4 Maquette'!B250</f>
        <v>0</v>
      </c>
      <c r="B224" s="45">
        <f>'S4 Maquette'!C250</f>
        <v>0</v>
      </c>
      <c r="C224" s="43">
        <f>'S4 Maquette'!F250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'S4 Maquette'!B251</f>
        <v>0</v>
      </c>
      <c r="B225" s="45">
        <f>'S4 Maquette'!C251</f>
        <v>0</v>
      </c>
      <c r="C225" s="43">
        <f>'S4 Maquette'!F251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'S4 Maquette'!B252</f>
        <v>0</v>
      </c>
      <c r="B226" s="45">
        <f>'S4 Maquette'!C252</f>
        <v>0</v>
      </c>
      <c r="C226" s="43">
        <f>'S4 Maquette'!F252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'S4 Maquette'!B253</f>
        <v>0</v>
      </c>
      <c r="B227" s="45">
        <f>'S4 Maquette'!C253</f>
        <v>0</v>
      </c>
      <c r="C227" s="43">
        <f>'S4 Maquette'!F253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'S4 Maquette'!B254</f>
        <v>0</v>
      </c>
      <c r="B228" s="45">
        <f>'S4 Maquette'!C254</f>
        <v>0</v>
      </c>
      <c r="C228" s="43">
        <f>'S4 Maquette'!F254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'S4 Maquette'!B255</f>
        <v>0</v>
      </c>
      <c r="B229" s="45">
        <f>'S4 Maquette'!C255</f>
        <v>0</v>
      </c>
      <c r="C229" s="43">
        <f>'S4 Maquette'!F255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'S4 Maquette'!B256</f>
        <v>0</v>
      </c>
      <c r="B230" s="45">
        <f>'S4 Maquette'!C256</f>
        <v>0</v>
      </c>
      <c r="C230" s="43">
        <f>'S4 Maquette'!F256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'S4 Maquette'!B257</f>
        <v>0</v>
      </c>
      <c r="B231" s="45">
        <f>'S4 Maquette'!C257</f>
        <v>0</v>
      </c>
      <c r="C231" s="43">
        <f>'S4 Maquette'!F257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'S4 Maquette'!B258</f>
        <v>0</v>
      </c>
      <c r="B232" s="45">
        <f>'S4 Maquette'!C258</f>
        <v>0</v>
      </c>
      <c r="C232" s="43">
        <f>'S4 Maquette'!F258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'S4 Maquette'!B259</f>
        <v>0</v>
      </c>
      <c r="B233" s="45">
        <f>'S4 Maquette'!C259</f>
        <v>0</v>
      </c>
      <c r="C233" s="43">
        <f>'S4 Maquette'!F259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'S4 Maquette'!B260</f>
        <v>0</v>
      </c>
      <c r="B234" s="45">
        <f>'S4 Maquette'!C260</f>
        <v>0</v>
      </c>
      <c r="C234" s="43">
        <f>'S4 Maquette'!F260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'S4 Maquette'!B261</f>
        <v>0</v>
      </c>
      <c r="B235" s="45">
        <f>'S4 Maquette'!C261</f>
        <v>0</v>
      </c>
      <c r="C235" s="43">
        <f>'S4 Maquette'!F261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'S4 Maquette'!B262</f>
        <v>0</v>
      </c>
      <c r="B236" s="45">
        <f>'S4 Maquette'!C262</f>
        <v>0</v>
      </c>
      <c r="C236" s="43">
        <f>'S4 Maquette'!F262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'S4 Maquette'!B263</f>
        <v>0</v>
      </c>
      <c r="B237" s="45">
        <f>'S4 Maquette'!C263</f>
        <v>0</v>
      </c>
      <c r="C237" s="43">
        <f>'S4 Maquette'!F263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'S4 Maquette'!B264</f>
        <v>0</v>
      </c>
      <c r="B238" s="45">
        <f>'S4 Maquette'!C264</f>
        <v>0</v>
      </c>
      <c r="C238" s="43">
        <f>'S4 Maquette'!F264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'S4 Maquette'!B265</f>
        <v>0</v>
      </c>
      <c r="B239" s="45">
        <f>'S4 Maquette'!C265</f>
        <v>0</v>
      </c>
      <c r="C239" s="43">
        <f>'S4 Maquette'!F265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'S4 Maquette'!B266</f>
        <v>0</v>
      </c>
      <c r="B240" s="45">
        <f>'S4 Maquette'!C266</f>
        <v>0</v>
      </c>
      <c r="C240" s="43">
        <f>'S4 Maquette'!F266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'S4 Maquette'!B267</f>
        <v>0</v>
      </c>
      <c r="B241" s="45">
        <f>'S4 Maquette'!C267</f>
        <v>0</v>
      </c>
      <c r="C241" s="43">
        <f>'S4 Maquette'!F267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'S4 Maquette'!B268</f>
        <v>0</v>
      </c>
      <c r="B242" s="45">
        <f>'S4 Maquette'!C268</f>
        <v>0</v>
      </c>
      <c r="C242" s="43">
        <f>'S4 Maquette'!F268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'S4 Maquette'!B269</f>
        <v>0</v>
      </c>
      <c r="B243" s="45">
        <f>'S4 Maquette'!C269</f>
        <v>0</v>
      </c>
      <c r="C243" s="43">
        <f>'S4 Maquette'!F269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'S4 Maquette'!B270</f>
        <v>0</v>
      </c>
      <c r="B244" s="45">
        <f>'S4 Maquette'!C270</f>
        <v>0</v>
      </c>
      <c r="C244" s="43">
        <f>'S4 Maquette'!F270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'S4 Maquette'!B271</f>
        <v>0</v>
      </c>
      <c r="B245" s="45">
        <f>'S4 Maquette'!C271</f>
        <v>0</v>
      </c>
      <c r="C245" s="43">
        <f>'S4 Maquette'!F271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'S4 Maquette'!B272</f>
        <v>0</v>
      </c>
      <c r="B246" s="45">
        <f>'S4 Maquette'!C272</f>
        <v>0</v>
      </c>
      <c r="C246" s="43">
        <f>'S4 Maquette'!F272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'S4 Maquette'!B273</f>
        <v>0</v>
      </c>
      <c r="B247" s="45">
        <f>'S4 Maquette'!C273</f>
        <v>0</v>
      </c>
      <c r="C247" s="43">
        <f>'S4 Maquette'!F273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'S4 Maquette'!B274</f>
        <v>0</v>
      </c>
      <c r="B248" s="45">
        <f>'S4 Maquette'!C274</f>
        <v>0</v>
      </c>
      <c r="C248" s="43">
        <f>'S4 Maquette'!F274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'S4 Maquette'!B275</f>
        <v>0</v>
      </c>
      <c r="B249" s="45">
        <f>'S4 Maquette'!C275</f>
        <v>0</v>
      </c>
      <c r="C249" s="43">
        <f>'S4 Maquette'!F275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'S4 Maquette'!B276</f>
        <v>0</v>
      </c>
      <c r="B250" s="45">
        <f>'S4 Maquette'!C276</f>
        <v>0</v>
      </c>
      <c r="C250" s="43">
        <f>'S4 Maquette'!F276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'S4 Maquette'!B277</f>
        <v>0</v>
      </c>
      <c r="B251" s="45">
        <f>'S4 Maquette'!C277</f>
        <v>0</v>
      </c>
      <c r="C251" s="43">
        <f>'S4 Maquette'!F277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'S4 Maquette'!B278</f>
        <v>0</v>
      </c>
      <c r="B252" s="45">
        <f>'S4 Maquette'!C278</f>
        <v>0</v>
      </c>
      <c r="C252" s="43">
        <f>'S4 Maquette'!F278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'S4 Maquette'!B279</f>
        <v>0</v>
      </c>
      <c r="B253" s="45">
        <f>'S4 Maquette'!C279</f>
        <v>0</v>
      </c>
      <c r="C253" s="43">
        <f>'S4 Maquette'!F279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'S4 Maquette'!B280</f>
        <v>0</v>
      </c>
      <c r="B254" s="45">
        <f>'S4 Maquette'!C280</f>
        <v>0</v>
      </c>
      <c r="C254" s="43">
        <f>'S4 Maquette'!F280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'S4 Maquette'!B281</f>
        <v>0</v>
      </c>
      <c r="B255" s="45">
        <f>'S4 Maquette'!C281</f>
        <v>0</v>
      </c>
      <c r="C255" s="43">
        <f>'S4 Maquette'!F281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'S4 Maquette'!B282</f>
        <v>0</v>
      </c>
      <c r="B256" s="45">
        <f>'S4 Maquette'!C282</f>
        <v>0</v>
      </c>
      <c r="C256" s="43">
        <f>'S4 Maquette'!F282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'S4 Maquette'!B283</f>
        <v>0</v>
      </c>
      <c r="B257" s="45">
        <f>'S4 Maquette'!C283</f>
        <v>0</v>
      </c>
      <c r="C257" s="43">
        <f>'S4 Maquette'!F283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'S4 Maquette'!B284</f>
        <v>0</v>
      </c>
      <c r="B258" s="45">
        <f>'S4 Maquette'!C284</f>
        <v>0</v>
      </c>
      <c r="C258" s="43">
        <f>'S4 Maquette'!F284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'S4 Maquette'!B285</f>
        <v>0</v>
      </c>
      <c r="B259" s="45">
        <f>'S4 Maquette'!C285</f>
        <v>0</v>
      </c>
      <c r="C259" s="43">
        <f>'S4 Maquette'!F285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'S4 Maquette'!B286</f>
        <v>0</v>
      </c>
      <c r="B260" s="45">
        <f>'S4 Maquette'!C286</f>
        <v>0</v>
      </c>
      <c r="C260" s="43">
        <f>'S4 Maquette'!F286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'S4 Maquette'!B287</f>
        <v>0</v>
      </c>
      <c r="B261" s="45">
        <f>'S4 Maquette'!C287</f>
        <v>0</v>
      </c>
      <c r="C261" s="43">
        <f>'S4 Maquette'!F287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'S4 Maquette'!B288</f>
        <v>0</v>
      </c>
      <c r="B262" s="45">
        <f>'S4 Maquette'!C288</f>
        <v>0</v>
      </c>
      <c r="C262" s="43">
        <f>'S4 Maquette'!F288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'S4 Maquette'!B289</f>
        <v>0</v>
      </c>
      <c r="B263" s="45">
        <f>'S4 Maquette'!C289</f>
        <v>0</v>
      </c>
      <c r="C263" s="43">
        <f>'S4 Maquette'!F289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'S4 Maquette'!B290</f>
        <v>0</v>
      </c>
      <c r="B264" s="45">
        <f>'S4 Maquette'!C290</f>
        <v>0</v>
      </c>
      <c r="C264" s="43">
        <f>'S4 Maquette'!F290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'S4 Maquette'!B291</f>
        <v>0</v>
      </c>
      <c r="B265" s="45">
        <f>'S4 Maquette'!C291</f>
        <v>0</v>
      </c>
      <c r="C265" s="43">
        <f>'S4 Maquette'!F291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'S4 Maquette'!B292</f>
        <v>0</v>
      </c>
      <c r="B266" s="45">
        <f>'S4 Maquette'!C292</f>
        <v>0</v>
      </c>
      <c r="C266" s="43">
        <f>'S4 Maquette'!F292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'S4 Maquette'!B293</f>
        <v>0</v>
      </c>
      <c r="B267" s="45">
        <f>'S4 Maquette'!C293</f>
        <v>0</v>
      </c>
      <c r="C267" s="43">
        <f>'S4 Maquette'!F293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'S4 Maquette'!B294</f>
        <v>0</v>
      </c>
      <c r="B268" s="45">
        <f>'S4 Maquette'!C294</f>
        <v>0</v>
      </c>
      <c r="C268" s="43">
        <f>'S4 Maquette'!F294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'S4 Maquette'!B295</f>
        <v>0</v>
      </c>
      <c r="B269" s="45">
        <f>'S4 Maquette'!C295</f>
        <v>0</v>
      </c>
      <c r="C269" s="43">
        <f>'S4 Maquette'!F295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'S4 Maquette'!B296</f>
        <v>0</v>
      </c>
      <c r="B270" s="45">
        <f>'S4 Maquette'!C296</f>
        <v>0</v>
      </c>
      <c r="C270" s="43">
        <f>'S4 Maquette'!F296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'S4 Maquette'!B297</f>
        <v>0</v>
      </c>
      <c r="B271" s="45">
        <f>'S4 Maquette'!C297</f>
        <v>0</v>
      </c>
      <c r="C271" s="43">
        <f>'S4 Maquette'!F297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'S4 Maquette'!B298</f>
        <v>0</v>
      </c>
      <c r="B272" s="45">
        <f>'S4 Maquette'!C298</f>
        <v>0</v>
      </c>
      <c r="C272" s="43">
        <f>'S4 Maquette'!F298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'S4 Maquette'!B299</f>
        <v>0</v>
      </c>
      <c r="B273" s="45">
        <f>'S4 Maquette'!C299</f>
        <v>0</v>
      </c>
      <c r="C273" s="43">
        <f>'S4 Maquette'!F299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'S4 Maquette'!B300</f>
        <v>0</v>
      </c>
      <c r="B274" s="45">
        <f>'S4 Maquette'!C300</f>
        <v>0</v>
      </c>
      <c r="C274" s="43">
        <f>'S4 Maquette'!F300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'S4 Maquette'!B301</f>
        <v>0</v>
      </c>
      <c r="B275" s="45">
        <f>'S4 Maquette'!C301</f>
        <v>0</v>
      </c>
      <c r="C275" s="43">
        <f>'S4 Maquette'!F301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'S4 Maquette'!B302</f>
        <v>0</v>
      </c>
      <c r="B276" s="45">
        <f>'S4 Maquette'!C302</f>
        <v>0</v>
      </c>
      <c r="C276" s="43">
        <f>'S4 Maquette'!F302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'S4 Maquette'!B303</f>
        <v>0</v>
      </c>
      <c r="B277" s="45">
        <f>'S4 Maquette'!C303</f>
        <v>0</v>
      </c>
      <c r="C277" s="43">
        <f>'S4 Maquette'!F303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'S4 Maquette'!B304</f>
        <v>0</v>
      </c>
      <c r="B278" s="45">
        <f>'S4 Maquette'!C304</f>
        <v>0</v>
      </c>
      <c r="C278" s="43">
        <f>'S4 Maquette'!F304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'S4 Maquette'!B305</f>
        <v>0</v>
      </c>
      <c r="B279" s="45">
        <f>'S4 Maquette'!C305</f>
        <v>0</v>
      </c>
      <c r="C279" s="43">
        <f>'S4 Maquette'!F305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'S4 Maquette'!B306</f>
        <v>0</v>
      </c>
      <c r="B280" s="45">
        <f>'S4 Maquette'!C306</f>
        <v>0</v>
      </c>
      <c r="C280" s="43">
        <f>'S4 Maquette'!F306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'S4 Maquette'!B307</f>
        <v>0</v>
      </c>
      <c r="B281" s="45">
        <f>'S4 Maquette'!C307</f>
        <v>0</v>
      </c>
      <c r="C281" s="43">
        <f>'S4 Maquette'!F307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'S4 Maquette'!B308</f>
        <v>0</v>
      </c>
      <c r="B282" s="45">
        <f>'S4 Maquette'!C308</f>
        <v>0</v>
      </c>
      <c r="C282" s="43">
        <f>'S4 Maquette'!F308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'S4 Maquette'!B309</f>
        <v>0</v>
      </c>
      <c r="B283" s="45">
        <f>'S4 Maquette'!C309</f>
        <v>0</v>
      </c>
      <c r="C283" s="43">
        <f>'S4 Maquette'!F309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'S4 Maquette'!B310</f>
        <v>0</v>
      </c>
      <c r="B284" s="45">
        <f>'S4 Maquette'!C310</f>
        <v>0</v>
      </c>
      <c r="C284" s="43">
        <f>'S4 Maquette'!F310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'S4 Maquette'!B311</f>
        <v>0</v>
      </c>
      <c r="B285" s="45">
        <f>'S4 Maquette'!C311</f>
        <v>0</v>
      </c>
      <c r="C285" s="43">
        <f>'S4 Maquette'!F311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'S4 Maquette'!B312</f>
        <v>0</v>
      </c>
      <c r="B286" s="45">
        <f>'S4 Maquette'!C312</f>
        <v>0</v>
      </c>
      <c r="C286" s="43">
        <f>'S4 Maquette'!F312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'S4 Maquette'!B313</f>
        <v>0</v>
      </c>
      <c r="B287" s="45">
        <f>'S4 Maquette'!C313</f>
        <v>0</v>
      </c>
      <c r="C287" s="43">
        <f>'S4 Maquette'!F313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'S4 Maquette'!B314</f>
        <v>0</v>
      </c>
      <c r="B288" s="45">
        <f>'S4 Maquette'!C314</f>
        <v>0</v>
      </c>
      <c r="C288" s="43">
        <f>'S4 Maquette'!F314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'S4 Maquette'!B315</f>
        <v>0</v>
      </c>
      <c r="B289" s="45">
        <f>'S4 Maquette'!C315</f>
        <v>0</v>
      </c>
      <c r="C289" s="43">
        <f>'S4 Maquette'!F315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'S4 Maquette'!B316</f>
        <v>0</v>
      </c>
      <c r="B290" s="45">
        <f>'S4 Maquette'!C316</f>
        <v>0</v>
      </c>
      <c r="C290" s="43">
        <f>'S4 Maquette'!F316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'S4 Maquette'!B317</f>
        <v>0</v>
      </c>
      <c r="B291" s="45">
        <f>'S4 Maquette'!C317</f>
        <v>0</v>
      </c>
      <c r="C291" s="43">
        <f>'S4 Maquette'!F317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'S4 Maquette'!B318</f>
        <v>0</v>
      </c>
      <c r="B292" s="45">
        <f>'S4 Maquette'!C318</f>
        <v>0</v>
      </c>
      <c r="C292" s="43">
        <f>'S4 Maquette'!F318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'S4 Maquette'!B319</f>
        <v>0</v>
      </c>
      <c r="B293" s="45">
        <f>'S4 Maquette'!C319</f>
        <v>0</v>
      </c>
      <c r="C293" s="43">
        <f>'S4 Maquette'!F319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'S4 Maquette'!B320</f>
        <v>0</v>
      </c>
      <c r="B294" s="45">
        <f>'S4 Maquette'!C320</f>
        <v>0</v>
      </c>
      <c r="C294" s="43">
        <f>'S4 Maquette'!F320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'S4 Maquette'!B321</f>
        <v>0</v>
      </c>
      <c r="B295" s="45">
        <f>'S4 Maquette'!C321</f>
        <v>0</v>
      </c>
      <c r="C295" s="43">
        <f>'S4 Maquette'!F321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'S4 Maquette'!B322</f>
        <v>0</v>
      </c>
      <c r="B296" s="45">
        <f>'S4 Maquette'!C322</f>
        <v>0</v>
      </c>
      <c r="C296" s="43">
        <f>'S4 Maquette'!F322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'S4 Maquette'!B323</f>
        <v>0</v>
      </c>
      <c r="B297" s="45">
        <f>'S4 Maquette'!C323</f>
        <v>0</v>
      </c>
      <c r="C297" s="43">
        <f>'S4 Maquette'!F323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'S4 Maquette'!B324</f>
        <v>0</v>
      </c>
      <c r="B298" s="45">
        <f>'S4 Maquette'!C324</f>
        <v>0</v>
      </c>
      <c r="C298" s="43">
        <f>'S4 Maquette'!F324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>
      <c r="A299" s="45">
        <f>'S4 Maquette'!B325</f>
        <v>0</v>
      </c>
      <c r="B299" s="45">
        <f>'S4 Maquette'!C325</f>
        <v>0</v>
      </c>
      <c r="C299" s="43">
        <f>'S4 Maquette'!F325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</sheetData>
  <sheetProtection formatCells="0" insertRows="0"/>
  <mergeCells count="26">
    <mergeCell ref="T62:T6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</mergeCells>
  <conditionalFormatting sqref="A1:A7 A12:A17 A300:A998">
    <cfRule type="expression" dxfId="203" priority="37">
      <formula>$C1="Parcours Pédagogique"</formula>
    </cfRule>
    <cfRule type="expression" dxfId="202" priority="38">
      <formula>$C1="BLOC"</formula>
    </cfRule>
    <cfRule type="expression" dxfId="201" priority="39">
      <formula>$C1="OPTION"</formula>
    </cfRule>
  </conditionalFormatting>
  <conditionalFormatting sqref="A18:S28 A29:R29 A30:S33 A34:R34 A35:S53 A54:O55 A56:S61 A62:R62 A71:R71 A72:S77 A78:R78 A87:R87 A88:O89 A90:S299 Q88:S89 T18 Q54:S55 P88 A63:S70 A79:S86">
    <cfRule type="expression" dxfId="200" priority="44">
      <formula>$C18="Modification MCC"</formula>
    </cfRule>
  </conditionalFormatting>
  <conditionalFormatting sqref="B1:S7 C8:S9 C10 E10 J10:S11 B12:M12 P12 B13:L13 B14:N14 P14:S17 B15:M17 B300:S998">
    <cfRule type="expression" dxfId="199" priority="41">
      <formula>$D1="Modification"</formula>
    </cfRule>
    <cfRule type="expression" dxfId="198" priority="42">
      <formula>$D1="Création"</formula>
    </cfRule>
    <cfRule type="expression" dxfId="197" priority="43">
      <formula>$D1="Fermeture"</formula>
    </cfRule>
  </conditionalFormatting>
  <conditionalFormatting sqref="B1:S7 C8:S9 J10:S11 B12:M12 B13:L13 B14:N14 B15:M17 B300:S998 P14:S17 C10 E10 P12">
    <cfRule type="expression" dxfId="196" priority="40">
      <formula>$D1="Modification MCC"</formula>
    </cfRule>
  </conditionalFormatting>
  <conditionalFormatting sqref="C1:S9 C10 E10 J10:S11 C12:S28 C29:R29 C30:S33 C34:R34 C35:S53 C54:O55 Q54:S55 C56:S61 C62:R62 C71:R71 C72:S77 C78:R78 C87:R87 P88 C88:O89 Q88:S89 C90:S1000 C63:S70 C79:S86">
    <cfRule type="expression" dxfId="195" priority="31">
      <formula>$B1="Option"</formula>
    </cfRule>
  </conditionalFormatting>
  <conditionalFormatting sqref="J1:J1000">
    <cfRule type="expression" dxfId="194" priority="35">
      <formula>$I1="NON"</formula>
    </cfRule>
  </conditionalFormatting>
  <conditionalFormatting sqref="L18:L299">
    <cfRule type="expression" dxfId="193" priority="49">
      <formula>$K18="CCI (CC Intégral)"</formula>
    </cfRule>
  </conditionalFormatting>
  <conditionalFormatting sqref="M1:M1000 L18:L299">
    <cfRule type="expression" dxfId="192" priority="48">
      <formula>$K1="CT (Contrôle terminal)"</formula>
    </cfRule>
  </conditionalFormatting>
  <conditionalFormatting sqref="N1:O1000">
    <cfRule type="expression" dxfId="191" priority="34">
      <formula>$K1="CCI (CC Intégral)"</formula>
    </cfRule>
  </conditionalFormatting>
  <conditionalFormatting sqref="P55">
    <cfRule type="expression" dxfId="190" priority="487">
      <formula>$C54="Modification MCC"</formula>
    </cfRule>
    <cfRule type="expression" dxfId="189" priority="489">
      <formula>$B54="Option"</formula>
    </cfRule>
    <cfRule type="expression" dxfId="188" priority="499">
      <formula>$C54="Modification"</formula>
    </cfRule>
    <cfRule type="expression" dxfId="187" priority="500">
      <formula>$C54="Création"</formula>
    </cfRule>
    <cfRule type="expression" dxfId="186" priority="501">
      <formula>$C54="Fermeture"</formula>
    </cfRule>
  </conditionalFormatting>
  <conditionalFormatting sqref="Q1:R53 Q90:R1000 Q56:R88">
    <cfRule type="expression" dxfId="185" priority="33">
      <formula>$P1="Autres"</formula>
    </cfRule>
  </conditionalFormatting>
  <conditionalFormatting sqref="Q54:R54">
    <cfRule type="expression" dxfId="184" priority="491">
      <formula>$P55="Autres"</formula>
    </cfRule>
  </conditionalFormatting>
  <conditionalFormatting sqref="Q55:R55 Q89:R89">
    <cfRule type="expression" dxfId="183" priority="492">
      <formula>#REF!="Autres"</formula>
    </cfRule>
  </conditionalFormatting>
  <conditionalFormatting sqref="S1:S28 T18 S30:S33 S35:S53 S56:S61 S72:S77 S88 S90:S1000 S63:S70 S79:S86">
    <cfRule type="expression" dxfId="182" priority="32">
      <formula>$P1="CT (Contrôle terminal)"</formula>
    </cfRule>
  </conditionalFormatting>
  <conditionalFormatting sqref="S54">
    <cfRule type="expression" dxfId="181" priority="494">
      <formula>$P55="CT (Contrôle terminal)"</formula>
    </cfRule>
  </conditionalFormatting>
  <conditionalFormatting sqref="S55 S89">
    <cfRule type="expression" dxfId="180" priority="495">
      <formula>#REF!="CT (Contrôle terminal)"</formula>
    </cfRule>
  </conditionalFormatting>
  <conditionalFormatting sqref="T18 A18:S28 A29:R29 A30:S33 A34:R34 A35:S53 A54:O55 Q54:S55 A56:S61 A62:R62 A71:R71 A72:S77 A78:R78 A87:R87 P88 A88:O89 Q88:S89 A90:S299 A63:S70 A79:S86">
    <cfRule type="expression" dxfId="179" priority="45">
      <formula>$C18="Modification"</formula>
    </cfRule>
    <cfRule type="expression" dxfId="178" priority="46">
      <formula>$C18="Création"</formula>
    </cfRule>
    <cfRule type="expression" dxfId="177" priority="47">
      <formula>$C18="Fermeture"</formula>
    </cfRule>
  </conditionalFormatting>
  <conditionalFormatting sqref="T34">
    <cfRule type="expression" dxfId="176" priority="19">
      <formula>$B34="Option"</formula>
    </cfRule>
    <cfRule type="expression" dxfId="175" priority="20">
      <formula>$P34="CT (Contrôle terminal)"</formula>
    </cfRule>
    <cfRule type="expression" dxfId="174" priority="21">
      <formula>$C34="Modification MCC"</formula>
    </cfRule>
    <cfRule type="expression" dxfId="173" priority="22">
      <formula>$C34="Modification"</formula>
    </cfRule>
    <cfRule type="expression" dxfId="172" priority="23">
      <formula>$C34="Création"</formula>
    </cfRule>
    <cfRule type="expression" dxfId="171" priority="24">
      <formula>$C34="Fermeture"</formula>
    </cfRule>
  </conditionalFormatting>
  <conditionalFormatting sqref="T41">
    <cfRule type="expression" dxfId="170" priority="13">
      <formula>$B41="Option"</formula>
    </cfRule>
    <cfRule type="expression" dxfId="169" priority="14">
      <formula>$P41="CT (Contrôle terminal)"</formula>
    </cfRule>
    <cfRule type="expression" dxfId="168" priority="15">
      <formula>$C41="Modification MCC"</formula>
    </cfRule>
    <cfRule type="expression" dxfId="167" priority="16">
      <formula>$C41="Modification"</formula>
    </cfRule>
    <cfRule type="expression" dxfId="166" priority="17">
      <formula>$C41="Création"</formula>
    </cfRule>
    <cfRule type="expression" dxfId="165" priority="18">
      <formula>$C41="Fermeture"</formula>
    </cfRule>
  </conditionalFormatting>
  <conditionalFormatting sqref="T46">
    <cfRule type="expression" dxfId="164" priority="7">
      <formula>$B46="Option"</formula>
    </cfRule>
    <cfRule type="expression" dxfId="163" priority="8">
      <formula>$P46="CT (Contrôle terminal)"</formula>
    </cfRule>
    <cfRule type="expression" dxfId="162" priority="9">
      <formula>$C46="Modification MCC"</formula>
    </cfRule>
    <cfRule type="expression" dxfId="161" priority="10">
      <formula>$C46="Modification"</formula>
    </cfRule>
    <cfRule type="expression" dxfId="160" priority="11">
      <formula>$C46="Création"</formula>
    </cfRule>
    <cfRule type="expression" dxfId="159" priority="12">
      <formula>$C46="Fermeture"</formula>
    </cfRule>
  </conditionalFormatting>
  <conditionalFormatting sqref="T57">
    <cfRule type="expression" dxfId="158" priority="1">
      <formula>$B57="Option"</formula>
    </cfRule>
    <cfRule type="expression" dxfId="157" priority="2">
      <formula>$P57="CT (Contrôle terminal)"</formula>
    </cfRule>
    <cfRule type="expression" dxfId="156" priority="3">
      <formula>$C57="Modification MCC"</formula>
    </cfRule>
    <cfRule type="expression" dxfId="155" priority="4">
      <formula>$C57="Modification"</formula>
    </cfRule>
    <cfRule type="expression" dxfId="154" priority="5">
      <formula>$C57="Création"</formula>
    </cfRule>
    <cfRule type="expression" dxfId="153" priority="6">
      <formula>$C57="Fermeture"</formula>
    </cfRule>
  </conditionalFormatting>
  <dataValidations count="6"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53 P90:P299 P55:P88" xr:uid="{00000000-0002-0000-0A00-000004000000}">
      <formula1>"CT (Contrôle terminal), Autres"</formula1>
    </dataValidation>
    <dataValidation type="list" allowBlank="1" showInputMessage="1" showErrorMessage="1" sqref="Q19:Q299 N19:N299" xr:uid="{00000000-0002-0000-0A00-000000000000}">
      <formula1>List_Controle</formula1>
    </dataValidation>
    <dataValidation type="list" allowBlank="1" showInputMessage="1" showErrorMessage="1" sqref="K19:K299" xr:uid="{00000000-0002-0000-0A00-000001000000}">
      <formula1>List_Controle2</formula1>
    </dataValidation>
    <dataValidation type="list" allowBlank="1" showInputMessage="1" showErrorMessage="1" sqref="C19:C299" xr:uid="{00000000-0002-0000-0A00-000002000000}">
      <formula1>"Modification MCC"</formula1>
    </dataValidation>
    <dataValidation type="list" allowBlank="1" showInputMessage="1" showErrorMessage="1" sqref="E19:I299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8BDA-72CA-4A41-953C-F53484FABF86}">
  <dimension ref="A1:W299"/>
  <sheetViews>
    <sheetView tabSelected="1" topLeftCell="K1" zoomScaleNormal="80" zoomScalePageLayoutView="55" workbookViewId="0">
      <pane ySplit="18" topLeftCell="A84" activePane="bottomLeft" state="frozen"/>
      <selection activeCell="D25" sqref="D25"/>
      <selection pane="bottomLeft" activeCell="S91" sqref="S91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4"/>
      <c r="B1" s="184"/>
      <c r="C1" s="184"/>
      <c r="D1" s="184"/>
      <c r="E1" s="184"/>
      <c r="F1" s="184"/>
      <c r="G1" s="184"/>
      <c r="H1" s="184"/>
      <c r="I1" s="184"/>
      <c r="J1" s="35"/>
    </row>
    <row r="2" spans="1:19">
      <c r="A2" s="184"/>
      <c r="B2" s="184"/>
      <c r="C2" s="184"/>
      <c r="D2" s="184"/>
      <c r="E2" s="184"/>
      <c r="F2" s="184"/>
      <c r="G2" s="184"/>
      <c r="H2" s="184"/>
      <c r="I2" s="184"/>
      <c r="J2" s="35"/>
    </row>
    <row r="3" spans="1:19">
      <c r="A3" s="184"/>
      <c r="B3" s="184"/>
      <c r="C3" s="184"/>
      <c r="D3" s="184"/>
      <c r="E3" s="184"/>
      <c r="F3" s="184"/>
      <c r="G3" s="184"/>
      <c r="H3" s="184"/>
      <c r="I3" s="184"/>
      <c r="J3" s="35"/>
    </row>
    <row r="4" spans="1:19">
      <c r="A4" s="184"/>
      <c r="B4" s="184"/>
      <c r="C4" s="184"/>
      <c r="D4" s="184"/>
      <c r="E4" s="184"/>
      <c r="F4" s="184"/>
      <c r="G4" s="184"/>
      <c r="H4" s="184"/>
      <c r="I4" s="184"/>
      <c r="J4" s="35"/>
    </row>
    <row r="5" spans="1:19">
      <c r="A5" s="184"/>
      <c r="B5" s="184"/>
      <c r="C5" s="184"/>
      <c r="D5" s="184"/>
      <c r="E5" s="184"/>
      <c r="F5" s="184"/>
      <c r="G5" s="184"/>
      <c r="H5" s="184"/>
      <c r="I5" s="184"/>
      <c r="J5" s="35"/>
    </row>
    <row r="6" spans="1:19">
      <c r="A6" s="184"/>
      <c r="B6" s="184"/>
      <c r="C6" s="184"/>
      <c r="D6" s="184"/>
      <c r="E6" s="184"/>
      <c r="F6" s="184"/>
      <c r="G6" s="184"/>
      <c r="H6" s="184"/>
      <c r="I6" s="184"/>
      <c r="J6" s="35"/>
    </row>
    <row r="7" spans="1:19" ht="14.45" customHeight="1">
      <c r="A7" s="238" t="s">
        <v>276</v>
      </c>
      <c r="B7" s="182" t="str">
        <f>'[1]Fiche Générale'!B3</f>
        <v>Portail_LLAC</v>
      </c>
      <c r="C7" s="223" t="s">
        <v>277</v>
      </c>
      <c r="D7" s="186"/>
      <c r="E7" s="221" t="str">
        <f>'[1]Fiche Générale'!B4</f>
        <v>Musique</v>
      </c>
      <c r="F7" s="182"/>
      <c r="G7" s="186" t="s">
        <v>278</v>
      </c>
      <c r="H7" s="222">
        <f>'[1]Fiche Générale'!B5</f>
        <v>0</v>
      </c>
      <c r="I7" s="222"/>
      <c r="J7" s="145"/>
      <c r="K7" s="19"/>
    </row>
    <row r="8" spans="1:19" ht="14.45" customHeight="1">
      <c r="A8" s="239"/>
      <c r="B8" s="182"/>
      <c r="C8" s="223"/>
      <c r="D8" s="186"/>
      <c r="E8" s="221"/>
      <c r="F8" s="182"/>
      <c r="G8" s="186"/>
      <c r="H8" s="222"/>
      <c r="I8" s="222"/>
      <c r="J8" s="145"/>
      <c r="K8" s="19"/>
    </row>
    <row r="9" spans="1:19" ht="14.45" customHeight="1">
      <c r="A9" s="239"/>
      <c r="B9" s="182"/>
      <c r="C9" s="223"/>
      <c r="D9" s="186"/>
      <c r="E9" s="221"/>
      <c r="F9" s="182"/>
      <c r="G9" s="186"/>
      <c r="H9" s="222"/>
      <c r="I9" s="222"/>
      <c r="J9" s="145"/>
      <c r="K9" s="19"/>
    </row>
    <row r="10" spans="1:19" ht="14.45" customHeight="1">
      <c r="A10" s="239"/>
      <c r="B10" s="182"/>
      <c r="C10" s="199" t="s">
        <v>183</v>
      </c>
      <c r="D10" s="199"/>
      <c r="E10" s="224" t="str">
        <f>'[1]Fiche Générale'!B9</f>
        <v>MUSIQUE</v>
      </c>
      <c r="F10" s="224"/>
      <c r="G10" s="224"/>
      <c r="H10" s="224"/>
      <c r="I10" s="224"/>
      <c r="J10" s="145"/>
      <c r="K10" s="19"/>
    </row>
    <row r="11" spans="1:19" ht="14.45" customHeight="1">
      <c r="A11" s="239"/>
      <c r="B11" s="182"/>
      <c r="C11" s="199"/>
      <c r="D11" s="199"/>
      <c r="E11" s="224"/>
      <c r="F11" s="224"/>
      <c r="G11" s="224"/>
      <c r="H11" s="224"/>
      <c r="I11" s="224"/>
      <c r="J11" s="145"/>
      <c r="K11" s="19"/>
    </row>
    <row r="12" spans="1:19">
      <c r="C12" s="14"/>
      <c r="I12" s="39"/>
      <c r="J12" s="39"/>
      <c r="M12" s="206" t="s">
        <v>279</v>
      </c>
      <c r="N12" s="207"/>
      <c r="O12" s="213"/>
      <c r="P12" s="206" t="s">
        <v>280</v>
      </c>
      <c r="Q12" s="207"/>
      <c r="R12" s="207"/>
      <c r="S12" s="213"/>
    </row>
    <row r="13" spans="1:19">
      <c r="A13" s="217" t="s">
        <v>184</v>
      </c>
      <c r="B13" s="149" t="str">
        <f>'[1]S4 Maquette'!B13</f>
        <v>2ème année de Portail</v>
      </c>
      <c r="C13" s="149"/>
      <c r="D13" s="217" t="s">
        <v>281</v>
      </c>
      <c r="E13" s="234">
        <f>'[1]S4 Maquette'!E13</f>
        <v>0</v>
      </c>
      <c r="F13" s="234"/>
      <c r="G13" s="234"/>
      <c r="I13" s="39"/>
      <c r="J13" s="39"/>
      <c r="M13" s="208"/>
      <c r="N13" s="209"/>
      <c r="O13" s="214"/>
      <c r="P13" s="208"/>
      <c r="Q13" s="209"/>
      <c r="R13" s="209"/>
      <c r="S13" s="214"/>
    </row>
    <row r="14" spans="1:19">
      <c r="A14" s="218"/>
      <c r="B14" s="149"/>
      <c r="C14" s="149"/>
      <c r="D14" s="218"/>
      <c r="E14" s="234"/>
      <c r="F14" s="234"/>
      <c r="G14" s="234"/>
      <c r="I14" s="39"/>
      <c r="J14" s="39"/>
      <c r="M14" s="183" t="s">
        <v>282</v>
      </c>
      <c r="N14" s="206" t="s">
        <v>283</v>
      </c>
      <c r="O14" s="213"/>
      <c r="P14" s="184"/>
      <c r="Q14" s="210"/>
      <c r="R14" s="236"/>
      <c r="S14" s="217"/>
    </row>
    <row r="15" spans="1:19">
      <c r="A15" s="217" t="s">
        <v>284</v>
      </c>
      <c r="B15" s="153" t="str">
        <f>'[1]S4 Maquette'!B15</f>
        <v>Semestre 4</v>
      </c>
      <c r="C15" s="154"/>
      <c r="D15" s="217" t="s">
        <v>285</v>
      </c>
      <c r="E15" s="234">
        <f>'[1]S4 Maquette'!E15:F16</f>
        <v>0</v>
      </c>
      <c r="F15" s="234"/>
      <c r="G15" s="234"/>
      <c r="I15" s="39"/>
      <c r="J15" s="39"/>
      <c r="M15" s="183"/>
      <c r="N15" s="215"/>
      <c r="O15" s="216"/>
      <c r="P15" s="184"/>
      <c r="Q15" s="211"/>
      <c r="R15" s="236"/>
      <c r="S15" s="231"/>
    </row>
    <row r="16" spans="1:19">
      <c r="A16" s="218"/>
      <c r="B16" s="156"/>
      <c r="C16" s="157"/>
      <c r="D16" s="218"/>
      <c r="E16" s="234"/>
      <c r="F16" s="234"/>
      <c r="G16" s="234"/>
      <c r="I16" s="39"/>
      <c r="J16" s="39"/>
      <c r="M16" s="183"/>
      <c r="N16" s="215"/>
      <c r="O16" s="216"/>
      <c r="P16" s="184"/>
      <c r="Q16" s="211"/>
      <c r="R16" s="236"/>
      <c r="S16" s="231"/>
    </row>
    <row r="17" spans="1:23">
      <c r="L17" s="15"/>
      <c r="M17" s="183"/>
      <c r="N17" s="208"/>
      <c r="O17" s="214"/>
      <c r="P17" s="184"/>
      <c r="Q17" s="212"/>
      <c r="R17" s="236"/>
      <c r="S17" s="218"/>
    </row>
    <row r="18" spans="1:23" ht="59.45" customHeight="1">
      <c r="A18" s="3" t="s">
        <v>286</v>
      </c>
      <c r="B18" s="38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466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  <c r="W18"/>
    </row>
    <row r="19" spans="1:23" ht="30.6" customHeight="1">
      <c r="A19" s="59" t="str">
        <f>'[1]S4 Maquette'!B19</f>
        <v>Compétences transversales S4</v>
      </c>
      <c r="B19" s="42" t="str">
        <f>'[1]S4 Maquette'!C19</f>
        <v>UE</v>
      </c>
      <c r="C19" s="60">
        <f>'[1]S4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59" t="str">
        <f>'[1]S4 Maquette'!B20</f>
        <v>Compétences écrites 2</v>
      </c>
      <c r="B20" s="42" t="str">
        <f>'[1]S4 Maquette'!C20</f>
        <v>ECUE</v>
      </c>
      <c r="C20" s="66">
        <f>'[1]S4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59" t="str">
        <f>'[1]S4 Maquette'!B21</f>
        <v>Compétences numériques 2</v>
      </c>
      <c r="B21" s="42" t="str">
        <f>'[1]S4 Maquette'!C21</f>
        <v>ECUE</v>
      </c>
      <c r="C21" s="66">
        <f>'[1]S4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59" t="str">
        <f>'[1]S4 Maquette'!B22</f>
        <v>Langue Vivante-4</v>
      </c>
      <c r="B22" s="42" t="str">
        <f>'[1]S4 Maquette'!C22</f>
        <v>ECUE</v>
      </c>
      <c r="C22" s="66">
        <f>'[1]S4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'[1]S4 Maquette'!B23</f>
        <v>Min 1 Max 1</v>
      </c>
      <c r="B23" s="42" t="str">
        <f>'[1]S4 Maquette'!C23</f>
        <v>OPTION</v>
      </c>
      <c r="C23" s="66">
        <f>'[1]S4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'[1]S4 Maquette'!B24</f>
        <v>Anglais 4</v>
      </c>
      <c r="B24" s="42" t="str">
        <f>'[1]S4 Maquette'!C24</f>
        <v>ECUE</v>
      </c>
      <c r="C24" s="66">
        <f>'[1]S4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'[1]S4 Maquette'!B25</f>
        <v>Espagnol</v>
      </c>
      <c r="B25" s="42" t="str">
        <f>'[1]S4 Maquette'!C25</f>
        <v>ECUE</v>
      </c>
      <c r="C25" s="66">
        <f>'[1]S4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'[1]S4 Maquette'!B26</f>
        <v>Italien</v>
      </c>
      <c r="B26" s="42" t="str">
        <f>'[1]S4 Maquette'!C26</f>
        <v>ECUE</v>
      </c>
      <c r="C26" s="66">
        <f>'[1]S4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143" t="str">
        <f>'[1]S4 Maquette'!B27</f>
        <v>Choix du bloc d'enseignements</v>
      </c>
      <c r="B27" s="143" t="str">
        <f>'[1]S4 Maquette'!C27</f>
        <v>OPTION</v>
      </c>
      <c r="C27" s="43">
        <f>'[1]S4 Maquette'!F27</f>
        <v>0</v>
      </c>
      <c r="D27" s="144"/>
      <c r="E27" s="144"/>
      <c r="F27" s="144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46"/>
      <c r="W27"/>
    </row>
    <row r="28" spans="1:23" ht="30.6" customHeight="1">
      <c r="A28" s="143" t="str">
        <f>'[1]S4 Maquette'!B28</f>
        <v>BLOC  ETUDES MUSICALES</v>
      </c>
      <c r="B28" s="143" t="str">
        <f>'[1]S4 Maquette'!C28</f>
        <v>BLOC</v>
      </c>
      <c r="C28" s="43">
        <f>'[1]S4 Maquette'!F29</f>
        <v>0</v>
      </c>
      <c r="D28" s="144"/>
      <c r="E28" s="144"/>
      <c r="F28" s="144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46"/>
      <c r="W28"/>
    </row>
    <row r="29" spans="1:23" ht="30.6" customHeight="1">
      <c r="A29" s="143" t="str">
        <f>'[1]S4 Maquette'!B29</f>
        <v>UE 1 Techniques musicales</v>
      </c>
      <c r="B29" s="143" t="str">
        <f>'[1]S4 Maquette'!C29</f>
        <v>UE</v>
      </c>
      <c r="C29" s="43">
        <f>'[1]S4 Maquette'!F30</f>
        <v>0</v>
      </c>
      <c r="D29" s="144">
        <v>1</v>
      </c>
      <c r="E29" s="144" t="s">
        <v>302</v>
      </c>
      <c r="F29" s="144"/>
      <c r="G29" s="142" t="s">
        <v>302</v>
      </c>
      <c r="H29" s="142" t="s">
        <v>302</v>
      </c>
      <c r="I29" s="142" t="s">
        <v>302</v>
      </c>
      <c r="J29" s="142"/>
      <c r="K29" s="142" t="s">
        <v>8</v>
      </c>
      <c r="L29" s="142"/>
      <c r="M29" s="142">
        <v>6</v>
      </c>
      <c r="N29" s="142"/>
      <c r="O29" s="142"/>
      <c r="P29" s="142" t="s">
        <v>303</v>
      </c>
      <c r="Q29" s="142"/>
      <c r="R29" s="142"/>
      <c r="S29" s="124" t="s">
        <v>306</v>
      </c>
      <c r="T29" s="131" t="s">
        <v>473</v>
      </c>
      <c r="W29"/>
    </row>
    <row r="30" spans="1:23" ht="30.6" customHeight="1">
      <c r="A30" s="143" t="str">
        <f>'[1]S4 Maquette'!B30</f>
        <v>Formation musicale 4</v>
      </c>
      <c r="B30" s="143" t="str">
        <f>'[1]S4 Maquette'!C30</f>
        <v>ECUE</v>
      </c>
      <c r="C30" s="43">
        <f>'[1]S4 Maquette'!F31</f>
        <v>0</v>
      </c>
      <c r="D30" s="144">
        <v>1</v>
      </c>
      <c r="E30" s="144" t="s">
        <v>302</v>
      </c>
      <c r="F30" s="144"/>
      <c r="G30" s="142" t="s">
        <v>302</v>
      </c>
      <c r="H30" s="142" t="s">
        <v>302</v>
      </c>
      <c r="I30" s="142" t="s">
        <v>302</v>
      </c>
      <c r="J30" s="142"/>
      <c r="K30" s="142" t="s">
        <v>8</v>
      </c>
      <c r="L30" s="142"/>
      <c r="M30" s="142">
        <v>2</v>
      </c>
      <c r="N30" s="142"/>
      <c r="O30" s="142"/>
      <c r="P30" s="142" t="s">
        <v>303</v>
      </c>
      <c r="Q30" s="142"/>
      <c r="R30" s="142"/>
      <c r="S30" s="142" t="s">
        <v>474</v>
      </c>
      <c r="T30" s="137"/>
      <c r="W30"/>
    </row>
    <row r="31" spans="1:23" ht="30.6" customHeight="1">
      <c r="A31" s="143" t="str">
        <f>'[1]S4 Maquette'!B31</f>
        <v>Arrangement musical et écriture 34</v>
      </c>
      <c r="B31" s="143" t="str">
        <f>'[1]S4 Maquette'!C31</f>
        <v>ECUE</v>
      </c>
      <c r="C31" s="43">
        <f>'[1]S4 Maquette'!F32</f>
        <v>0</v>
      </c>
      <c r="D31" s="144">
        <v>1</v>
      </c>
      <c r="E31" s="144" t="s">
        <v>302</v>
      </c>
      <c r="F31" s="144"/>
      <c r="G31" s="142" t="s">
        <v>302</v>
      </c>
      <c r="H31" s="142" t="s">
        <v>302</v>
      </c>
      <c r="I31" s="142" t="s">
        <v>302</v>
      </c>
      <c r="J31" s="142"/>
      <c r="K31" s="142" t="s">
        <v>8</v>
      </c>
      <c r="L31" s="142"/>
      <c r="M31" s="142">
        <v>2</v>
      </c>
      <c r="N31" s="142"/>
      <c r="O31" s="142"/>
      <c r="P31" s="142" t="s">
        <v>303</v>
      </c>
      <c r="Q31" s="142"/>
      <c r="R31" s="142"/>
      <c r="S31" s="142" t="s">
        <v>474</v>
      </c>
      <c r="T31" s="137"/>
      <c r="W31"/>
    </row>
    <row r="32" spans="1:23" ht="30.6" customHeight="1">
      <c r="A32" s="143" t="str">
        <f>'[1]S4 Maquette'!B32</f>
        <v>MAO et enregistrement</v>
      </c>
      <c r="B32" s="143" t="str">
        <f>'[1]S4 Maquette'!C32</f>
        <v>ECUE</v>
      </c>
      <c r="C32" s="43">
        <f>'[1]S4 Maquette'!F33</f>
        <v>0</v>
      </c>
      <c r="D32" s="144">
        <v>1</v>
      </c>
      <c r="E32" s="144" t="s">
        <v>302</v>
      </c>
      <c r="F32" s="144"/>
      <c r="G32" s="142" t="s">
        <v>302</v>
      </c>
      <c r="H32" s="142" t="s">
        <v>302</v>
      </c>
      <c r="I32" s="142" t="s">
        <v>302</v>
      </c>
      <c r="J32" s="142"/>
      <c r="K32" s="142" t="s">
        <v>8</v>
      </c>
      <c r="L32" s="142"/>
      <c r="M32" s="142">
        <v>2</v>
      </c>
      <c r="N32" s="142"/>
      <c r="O32" s="142"/>
      <c r="P32" s="142" t="s">
        <v>303</v>
      </c>
      <c r="Q32" s="142"/>
      <c r="R32" s="142"/>
      <c r="S32" s="142" t="s">
        <v>483</v>
      </c>
      <c r="T32" s="137"/>
      <c r="W32"/>
    </row>
    <row r="33" spans="1:23" ht="30.6" customHeight="1">
      <c r="A33" s="143">
        <f>'[1]S4 Maquette'!B33</f>
        <v>0</v>
      </c>
      <c r="B33" s="143">
        <f>'[1]S4 Maquette'!C33</f>
        <v>0</v>
      </c>
      <c r="C33" s="43">
        <f>'[1]S4 Maquette'!F34</f>
        <v>0</v>
      </c>
      <c r="D33" s="144"/>
      <c r="E33" s="144"/>
      <c r="F33" s="144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37"/>
      <c r="W33"/>
    </row>
    <row r="34" spans="1:23" ht="30.6" customHeight="1">
      <c r="A34" s="143" t="str">
        <f>'[1]S4 Maquette'!B34</f>
        <v>UE 2 Cultures musicales*</v>
      </c>
      <c r="B34" s="143" t="str">
        <f>'[1]S4 Maquette'!C34</f>
        <v>UE</v>
      </c>
      <c r="C34" s="43">
        <f>'[1]S4 Maquette'!F35</f>
        <v>0</v>
      </c>
      <c r="D34" s="144">
        <v>1</v>
      </c>
      <c r="E34" s="144" t="s">
        <v>302</v>
      </c>
      <c r="F34" s="144"/>
      <c r="G34" s="142" t="s">
        <v>302</v>
      </c>
      <c r="H34" s="142" t="s">
        <v>302</v>
      </c>
      <c r="I34" s="142" t="s">
        <v>302</v>
      </c>
      <c r="J34" s="142"/>
      <c r="K34" s="142" t="s">
        <v>8</v>
      </c>
      <c r="L34" s="142"/>
      <c r="M34" s="142">
        <v>8</v>
      </c>
      <c r="N34" s="142"/>
      <c r="O34" s="142"/>
      <c r="P34" s="142" t="s">
        <v>303</v>
      </c>
      <c r="Q34" s="142"/>
      <c r="R34" s="142"/>
      <c r="S34" s="122" t="s">
        <v>306</v>
      </c>
      <c r="T34" s="131" t="s">
        <v>473</v>
      </c>
      <c r="W34"/>
    </row>
    <row r="35" spans="1:23" ht="30.6" customHeight="1">
      <c r="A35" s="143" t="str">
        <f>'[1]S4 Maquette'!B35</f>
        <v>Musiques actuelles 2</v>
      </c>
      <c r="B35" s="143" t="str">
        <f>'[1]S4 Maquette'!C35</f>
        <v>ECUE</v>
      </c>
      <c r="C35" s="43">
        <f>'[1]S4 Maquette'!F36</f>
        <v>0</v>
      </c>
      <c r="D35" s="144">
        <v>1</v>
      </c>
      <c r="E35" s="144" t="s">
        <v>302</v>
      </c>
      <c r="F35" s="144"/>
      <c r="G35" s="142" t="s">
        <v>302</v>
      </c>
      <c r="H35" s="142" t="s">
        <v>302</v>
      </c>
      <c r="I35" s="142" t="s">
        <v>302</v>
      </c>
      <c r="J35" s="142"/>
      <c r="K35" s="142" t="s">
        <v>8</v>
      </c>
      <c r="L35" s="142"/>
      <c r="M35" s="142">
        <v>2</v>
      </c>
      <c r="N35" s="142"/>
      <c r="O35" s="142"/>
      <c r="P35" s="142" t="s">
        <v>303</v>
      </c>
      <c r="Q35" s="142"/>
      <c r="R35" s="142"/>
      <c r="S35" s="142" t="s">
        <v>483</v>
      </c>
      <c r="T35" s="137"/>
      <c r="W35"/>
    </row>
    <row r="36" spans="1:23" ht="30.6" customHeight="1">
      <c r="A36" s="143" t="str">
        <f>'[1]S4 Maquette'!B36</f>
        <v>Ethnomusicologie 2</v>
      </c>
      <c r="B36" s="143" t="str">
        <f>'[1]S4 Maquette'!C36</f>
        <v>ECUE</v>
      </c>
      <c r="C36" s="43">
        <f>'[1]S4 Maquette'!F37</f>
        <v>0</v>
      </c>
      <c r="D36" s="144">
        <v>1</v>
      </c>
      <c r="E36" s="144" t="s">
        <v>302</v>
      </c>
      <c r="F36" s="144"/>
      <c r="G36" s="142" t="s">
        <v>302</v>
      </c>
      <c r="H36" s="142" t="s">
        <v>302</v>
      </c>
      <c r="I36" s="142" t="s">
        <v>302</v>
      </c>
      <c r="J36" s="142"/>
      <c r="K36" s="142" t="s">
        <v>8</v>
      </c>
      <c r="L36" s="142"/>
      <c r="M36" s="142">
        <v>2</v>
      </c>
      <c r="N36" s="142"/>
      <c r="O36" s="142"/>
      <c r="P36" s="142" t="s">
        <v>303</v>
      </c>
      <c r="Q36" s="142"/>
      <c r="R36" s="142"/>
      <c r="S36" s="142" t="s">
        <v>483</v>
      </c>
      <c r="T36" s="46"/>
      <c r="W36"/>
    </row>
    <row r="37" spans="1:23" ht="30.6" customHeight="1">
      <c r="A37" s="143" t="str">
        <f>'[1]S4 Maquette'!B37</f>
        <v>Projet encadré</v>
      </c>
      <c r="B37" s="143" t="str">
        <f>'[1]S4 Maquette'!C37</f>
        <v>ECUE</v>
      </c>
      <c r="C37" s="43">
        <f>'[1]S4 Maquette'!F38</f>
        <v>0</v>
      </c>
      <c r="D37" s="144">
        <v>1</v>
      </c>
      <c r="E37" s="144" t="s">
        <v>302</v>
      </c>
      <c r="F37" s="144"/>
      <c r="G37" s="142" t="s">
        <v>302</v>
      </c>
      <c r="H37" s="142" t="s">
        <v>302</v>
      </c>
      <c r="I37" s="142" t="s">
        <v>302</v>
      </c>
      <c r="J37" s="142"/>
      <c r="K37" s="142" t="s">
        <v>8</v>
      </c>
      <c r="L37" s="142"/>
      <c r="M37" s="142">
        <v>2</v>
      </c>
      <c r="N37" s="142"/>
      <c r="O37" s="142"/>
      <c r="P37" s="142" t="s">
        <v>303</v>
      </c>
      <c r="Q37" s="142"/>
      <c r="R37" s="142"/>
      <c r="S37" s="142" t="s">
        <v>483</v>
      </c>
      <c r="T37" s="46"/>
      <c r="W37"/>
    </row>
    <row r="38" spans="1:23" ht="30.6" customHeight="1">
      <c r="A38" s="143" t="str">
        <f>'[1]S4 Maquette'!B38</f>
        <v>Atelier ethnomusicologie</v>
      </c>
      <c r="B38" s="143" t="str">
        <f>'[1]S4 Maquette'!C38</f>
        <v>ECUE</v>
      </c>
      <c r="C38" s="43">
        <f>'[1]S4 Maquette'!F39</f>
        <v>0</v>
      </c>
      <c r="D38" s="144">
        <v>1</v>
      </c>
      <c r="E38" s="144" t="s">
        <v>302</v>
      </c>
      <c r="F38" s="144"/>
      <c r="G38" s="142" t="s">
        <v>302</v>
      </c>
      <c r="H38" s="142" t="s">
        <v>302</v>
      </c>
      <c r="I38" s="142" t="s">
        <v>302</v>
      </c>
      <c r="J38" s="142"/>
      <c r="K38" s="142" t="s">
        <v>8</v>
      </c>
      <c r="L38" s="142"/>
      <c r="M38" s="142">
        <v>2</v>
      </c>
      <c r="N38" s="142"/>
      <c r="O38" s="142"/>
      <c r="P38" s="142" t="s">
        <v>303</v>
      </c>
      <c r="Q38" s="142"/>
      <c r="R38" s="142"/>
      <c r="S38" s="142" t="s">
        <v>483</v>
      </c>
      <c r="T38" s="46"/>
      <c r="W38"/>
    </row>
    <row r="39" spans="1:23" ht="30.6" customHeight="1">
      <c r="A39" s="143" t="str">
        <f>'[1]S4 Maquette'!B39</f>
        <v>UE 3 Pratiques musicales et musicologiques.</v>
      </c>
      <c r="B39" s="143" t="str">
        <f>'[1]S4 Maquette'!C39</f>
        <v>UE</v>
      </c>
      <c r="C39" s="43">
        <f>'[1]S4 Maquette'!F43</f>
        <v>0</v>
      </c>
      <c r="D39" s="144">
        <v>1</v>
      </c>
      <c r="E39" s="144" t="s">
        <v>302</v>
      </c>
      <c r="F39" s="144"/>
      <c r="G39" s="142" t="s">
        <v>302</v>
      </c>
      <c r="H39" s="142" t="s">
        <v>302</v>
      </c>
      <c r="I39" s="142" t="s">
        <v>302</v>
      </c>
      <c r="J39" s="142"/>
      <c r="K39" s="142" t="s">
        <v>8</v>
      </c>
      <c r="L39" s="142"/>
      <c r="M39" s="142"/>
      <c r="N39" s="142"/>
      <c r="O39" s="142"/>
      <c r="P39" s="142"/>
      <c r="Q39" s="142"/>
      <c r="R39" s="142"/>
      <c r="S39" s="142"/>
      <c r="T39" s="46"/>
      <c r="W39"/>
    </row>
    <row r="40" spans="1:23" ht="30.6" customHeight="1">
      <c r="A40" s="143" t="str">
        <f>'[1]S4 Maquette'!B40</f>
        <v>1 UE au choix</v>
      </c>
      <c r="B40" s="143" t="str">
        <f>'[1]S4 Maquette'!C40</f>
        <v>OPTION</v>
      </c>
      <c r="C40" s="43">
        <f>'[1]S4 Maquette'!F44</f>
        <v>0</v>
      </c>
      <c r="D40" s="144">
        <v>1</v>
      </c>
      <c r="E40" s="144"/>
      <c r="F40" s="144"/>
      <c r="G40" s="142" t="s">
        <v>302</v>
      </c>
      <c r="H40" s="142" t="s">
        <v>302</v>
      </c>
      <c r="I40" s="142" t="s">
        <v>302</v>
      </c>
      <c r="J40" s="142"/>
      <c r="K40" s="142" t="s">
        <v>8</v>
      </c>
      <c r="L40" s="142"/>
      <c r="M40" s="142"/>
      <c r="N40" s="142"/>
      <c r="O40" s="142"/>
      <c r="P40" s="142"/>
      <c r="Q40" s="142"/>
      <c r="R40" s="142"/>
      <c r="S40" s="142"/>
      <c r="T40" s="46"/>
      <c r="W40"/>
    </row>
    <row r="41" spans="1:23" ht="30.6" customHeight="1">
      <c r="A41" s="143" t="str">
        <f>'[1]S4 Maquette'!B41</f>
        <v>UE Musicologie</v>
      </c>
      <c r="B41" s="143" t="str">
        <f>'[1]S4 Maquette'!C41</f>
        <v>UE</v>
      </c>
      <c r="C41" s="43">
        <f>'[1]S4 Maquette'!F45</f>
        <v>0</v>
      </c>
      <c r="D41" s="144">
        <v>1</v>
      </c>
      <c r="E41" s="144" t="s">
        <v>302</v>
      </c>
      <c r="F41" s="144"/>
      <c r="G41" s="142" t="s">
        <v>302</v>
      </c>
      <c r="H41" s="142" t="s">
        <v>302</v>
      </c>
      <c r="I41" s="142" t="s">
        <v>302</v>
      </c>
      <c r="J41" s="142"/>
      <c r="K41" s="142" t="s">
        <v>8</v>
      </c>
      <c r="L41" s="142"/>
      <c r="M41" s="142">
        <v>8</v>
      </c>
      <c r="N41" s="142"/>
      <c r="O41" s="142"/>
      <c r="P41" s="142" t="s">
        <v>303</v>
      </c>
      <c r="Q41" s="142"/>
      <c r="R41" s="142"/>
      <c r="S41" s="124" t="s">
        <v>304</v>
      </c>
      <c r="T41" s="131" t="s">
        <v>473</v>
      </c>
      <c r="W41"/>
    </row>
    <row r="42" spans="1:23" ht="30.6" customHeight="1">
      <c r="A42" s="143" t="str">
        <f>'[1]S4 Maquette'!B42</f>
        <v>Textes musicologiques 2</v>
      </c>
      <c r="B42" s="143" t="str">
        <f>'[1]S4 Maquette'!C42</f>
        <v>ECUE</v>
      </c>
      <c r="C42" s="43">
        <f>'[1]S4 Maquette'!F54</f>
        <v>0</v>
      </c>
      <c r="D42" s="144">
        <v>1</v>
      </c>
      <c r="E42" s="144" t="s">
        <v>302</v>
      </c>
      <c r="F42" s="144"/>
      <c r="G42" s="142" t="s">
        <v>302</v>
      </c>
      <c r="H42" s="142" t="s">
        <v>302</v>
      </c>
      <c r="I42" s="142" t="s">
        <v>302</v>
      </c>
      <c r="J42" s="142"/>
      <c r="K42" s="142" t="s">
        <v>8</v>
      </c>
      <c r="L42" s="142"/>
      <c r="M42" s="142">
        <v>2</v>
      </c>
      <c r="N42" s="142"/>
      <c r="O42" s="142"/>
      <c r="P42" s="142" t="s">
        <v>303</v>
      </c>
      <c r="Q42" s="142"/>
      <c r="R42" s="142"/>
      <c r="S42" s="142" t="s">
        <v>483</v>
      </c>
      <c r="T42" s="46"/>
      <c r="W42"/>
    </row>
    <row r="43" spans="1:23" ht="30.6" customHeight="1">
      <c r="A43" s="143" t="str">
        <f>'[1]S4 Maquette'!B43</f>
        <v>Technique vocale</v>
      </c>
      <c r="B43" s="143" t="str">
        <f>'[1]S4 Maquette'!C43</f>
        <v>ECUE</v>
      </c>
      <c r="C43" s="43">
        <f>'[1]S4 Maquette'!F57</f>
        <v>0</v>
      </c>
      <c r="D43" s="144">
        <v>1</v>
      </c>
      <c r="E43" s="144" t="s">
        <v>302</v>
      </c>
      <c r="F43" s="144"/>
      <c r="G43" s="142" t="s">
        <v>302</v>
      </c>
      <c r="H43" s="142" t="s">
        <v>302</v>
      </c>
      <c r="I43" s="142" t="s">
        <v>302</v>
      </c>
      <c r="J43" s="142"/>
      <c r="K43" s="142" t="s">
        <v>8</v>
      </c>
      <c r="L43" s="142"/>
      <c r="M43" s="142">
        <v>2</v>
      </c>
      <c r="N43" s="142"/>
      <c r="O43" s="142"/>
      <c r="P43" s="142" t="s">
        <v>303</v>
      </c>
      <c r="Q43" s="142"/>
      <c r="R43" s="142"/>
      <c r="S43" s="142" t="s">
        <v>483</v>
      </c>
      <c r="T43" s="46"/>
      <c r="W43"/>
    </row>
    <row r="44" spans="1:23" ht="30.6" customHeight="1">
      <c r="A44" s="143" t="str">
        <f>'[1]S4 Maquette'!B44</f>
        <v>Pratiques chorales</v>
      </c>
      <c r="B44" s="143" t="str">
        <f>'[1]S4 Maquette'!C44</f>
        <v>ECUE</v>
      </c>
      <c r="C44" s="43">
        <f>'[1]S4 Maquette'!F58</f>
        <v>0</v>
      </c>
      <c r="D44" s="144">
        <v>1</v>
      </c>
      <c r="E44" s="144" t="s">
        <v>302</v>
      </c>
      <c r="F44" s="144"/>
      <c r="G44" s="142" t="s">
        <v>302</v>
      </c>
      <c r="H44" s="142" t="s">
        <v>302</v>
      </c>
      <c r="I44" s="142" t="s">
        <v>302</v>
      </c>
      <c r="J44" s="142"/>
      <c r="K44" s="142" t="s">
        <v>8</v>
      </c>
      <c r="L44" s="142"/>
      <c r="M44" s="142">
        <v>2</v>
      </c>
      <c r="N44" s="142"/>
      <c r="O44" s="142"/>
      <c r="P44" s="142" t="s">
        <v>303</v>
      </c>
      <c r="Q44" s="142"/>
      <c r="R44" s="142"/>
      <c r="S44" s="142" t="s">
        <v>483</v>
      </c>
      <c r="T44" s="46"/>
      <c r="W44"/>
    </row>
    <row r="45" spans="1:23" ht="30.6" customHeight="1">
      <c r="A45" s="143" t="str">
        <f>'[1]S4 Maquette'!B45</f>
        <v>Création et production musicale</v>
      </c>
      <c r="B45" s="143" t="str">
        <f>'[1]S4 Maquette'!C45</f>
        <v>ECUE</v>
      </c>
      <c r="C45" s="43">
        <f>'[1]S4 Maquette'!F59</f>
        <v>0</v>
      </c>
      <c r="D45" s="144">
        <v>1</v>
      </c>
      <c r="E45" s="144" t="s">
        <v>302</v>
      </c>
      <c r="F45" s="144"/>
      <c r="G45" s="142" t="s">
        <v>302</v>
      </c>
      <c r="H45" s="142" t="s">
        <v>302</v>
      </c>
      <c r="I45" s="142" t="s">
        <v>302</v>
      </c>
      <c r="J45" s="142"/>
      <c r="K45" s="142" t="s">
        <v>8</v>
      </c>
      <c r="L45" s="142"/>
      <c r="M45" s="142">
        <v>2</v>
      </c>
      <c r="N45" s="142"/>
      <c r="O45" s="142"/>
      <c r="P45" s="142" t="s">
        <v>303</v>
      </c>
      <c r="Q45" s="142"/>
      <c r="R45" s="142"/>
      <c r="S45" s="142" t="s">
        <v>483</v>
      </c>
      <c r="T45" s="46"/>
      <c r="W45"/>
    </row>
    <row r="46" spans="1:23" ht="30.6" customHeight="1">
      <c r="A46" s="143" t="str">
        <f>'[1]S4 Maquette'!B46</f>
        <v>UE CLED 2D</v>
      </c>
      <c r="B46" s="143" t="str">
        <f>'[1]S4 Maquette'!C46</f>
        <v>UE</v>
      </c>
      <c r="C46" s="43">
        <f>'[1]S4 Maquette'!F60</f>
        <v>0</v>
      </c>
      <c r="D46" s="144">
        <v>1</v>
      </c>
      <c r="E46" s="144" t="s">
        <v>302</v>
      </c>
      <c r="F46" s="144"/>
      <c r="G46" s="142" t="s">
        <v>302</v>
      </c>
      <c r="H46" s="142" t="s">
        <v>302</v>
      </c>
      <c r="I46" s="142" t="s">
        <v>302</v>
      </c>
      <c r="J46" s="142"/>
      <c r="K46" s="142" t="s">
        <v>8</v>
      </c>
      <c r="L46" s="142"/>
      <c r="M46" s="142">
        <v>11</v>
      </c>
      <c r="N46" s="142"/>
      <c r="O46" s="142"/>
      <c r="P46" s="142" t="s">
        <v>303</v>
      </c>
      <c r="Q46" s="142"/>
      <c r="R46" s="142"/>
      <c r="S46" s="124" t="s">
        <v>304</v>
      </c>
      <c r="T46" s="131" t="s">
        <v>473</v>
      </c>
      <c r="W46"/>
    </row>
    <row r="47" spans="1:23" ht="30.6" customHeight="1">
      <c r="A47" s="143" t="str">
        <f>'[1]S4 Maquette'!B47</f>
        <v>Commentaire comparé</v>
      </c>
      <c r="B47" s="143" t="str">
        <f>'[1]S4 Maquette'!C47</f>
        <v>ECUE</v>
      </c>
      <c r="C47" s="43">
        <f>'[1]S4 Maquette'!F61</f>
        <v>0</v>
      </c>
      <c r="D47" s="144">
        <v>1</v>
      </c>
      <c r="E47" s="144" t="s">
        <v>302</v>
      </c>
      <c r="F47" s="144"/>
      <c r="G47" s="142" t="s">
        <v>302</v>
      </c>
      <c r="H47" s="142" t="s">
        <v>302</v>
      </c>
      <c r="I47" s="142" t="s">
        <v>302</v>
      </c>
      <c r="J47" s="142"/>
      <c r="K47" s="142" t="s">
        <v>8</v>
      </c>
      <c r="L47" s="142"/>
      <c r="M47" s="142">
        <v>2</v>
      </c>
      <c r="N47" s="142"/>
      <c r="O47" s="142"/>
      <c r="P47" s="142" t="s">
        <v>303</v>
      </c>
      <c r="Q47" s="142"/>
      <c r="R47" s="142"/>
      <c r="S47" s="142" t="s">
        <v>483</v>
      </c>
      <c r="T47" s="46"/>
      <c r="W47"/>
    </row>
    <row r="48" spans="1:23" ht="30.6" customHeight="1">
      <c r="A48" s="143" t="str">
        <f>'[1]S4 Maquette'!B48</f>
        <v>pré-professionnelle aux métiers de l'éducation</v>
      </c>
      <c r="B48" s="143" t="str">
        <f>'[1]S4 Maquette'!C48</f>
        <v>ECUE</v>
      </c>
      <c r="C48" s="43">
        <f>'[1]S4 Maquette'!F62</f>
        <v>0</v>
      </c>
      <c r="D48" s="144">
        <v>1</v>
      </c>
      <c r="E48" s="144" t="s">
        <v>302</v>
      </c>
      <c r="F48" s="144"/>
      <c r="G48" s="142" t="s">
        <v>302</v>
      </c>
      <c r="H48" s="142" t="s">
        <v>302</v>
      </c>
      <c r="I48" s="142" t="s">
        <v>302</v>
      </c>
      <c r="J48" s="142"/>
      <c r="K48" s="142" t="s">
        <v>8</v>
      </c>
      <c r="L48" s="142"/>
      <c r="M48" s="142">
        <v>2</v>
      </c>
      <c r="N48" s="142"/>
      <c r="O48" s="142"/>
      <c r="P48" s="142" t="s">
        <v>303</v>
      </c>
      <c r="Q48" s="142"/>
      <c r="R48" s="142"/>
      <c r="S48" s="142" t="s">
        <v>483</v>
      </c>
      <c r="T48" s="46"/>
      <c r="W48"/>
    </row>
    <row r="49" spans="1:23" ht="30.6" customHeight="1">
      <c r="A49" s="143" t="str">
        <f>'[1]S4 Maquette'!B49</f>
        <v>Analyse auditive</v>
      </c>
      <c r="B49" s="143" t="str">
        <f>'[1]S4 Maquette'!C49</f>
        <v>ECUE</v>
      </c>
      <c r="C49" s="43">
        <f>'[1]S4 Maquette'!F63</f>
        <v>0</v>
      </c>
      <c r="D49" s="142">
        <v>1</v>
      </c>
      <c r="E49" s="142" t="s">
        <v>302</v>
      </c>
      <c r="F49" s="142"/>
      <c r="G49" s="142" t="s">
        <v>302</v>
      </c>
      <c r="H49" s="142" t="s">
        <v>302</v>
      </c>
      <c r="I49" s="142" t="s">
        <v>302</v>
      </c>
      <c r="J49" s="142"/>
      <c r="K49" s="142" t="s">
        <v>8</v>
      </c>
      <c r="L49" s="142"/>
      <c r="M49" s="142">
        <v>2</v>
      </c>
      <c r="N49" s="142"/>
      <c r="O49" s="142"/>
      <c r="P49" s="142" t="s">
        <v>303</v>
      </c>
      <c r="Q49" s="142"/>
      <c r="R49" s="142"/>
      <c r="S49" s="142" t="s">
        <v>483</v>
      </c>
      <c r="T49" s="46"/>
      <c r="W49"/>
    </row>
    <row r="50" spans="1:23" ht="30.6" customHeight="1">
      <c r="A50" s="143" t="s">
        <v>438</v>
      </c>
      <c r="B50" s="143" t="s">
        <v>19</v>
      </c>
      <c r="C50" s="43"/>
      <c r="D50" s="142">
        <v>1</v>
      </c>
      <c r="E50" s="142" t="s">
        <v>302</v>
      </c>
      <c r="F50" s="142"/>
      <c r="G50" s="142" t="s">
        <v>302</v>
      </c>
      <c r="H50" s="142" t="s">
        <v>302</v>
      </c>
      <c r="I50" s="142" t="s">
        <v>309</v>
      </c>
      <c r="J50" s="142"/>
      <c r="K50" s="142" t="s">
        <v>8</v>
      </c>
      <c r="L50" s="142"/>
      <c r="M50" s="142">
        <v>1</v>
      </c>
      <c r="N50" s="142"/>
      <c r="O50" s="142"/>
      <c r="P50" s="142"/>
      <c r="Q50" s="142"/>
      <c r="R50" s="142"/>
      <c r="S50" s="142"/>
      <c r="T50" s="46"/>
      <c r="W50"/>
    </row>
    <row r="51" spans="1:23" ht="30.6" customHeight="1">
      <c r="A51" s="143" t="str">
        <f>'[1]S4 Maquette'!B51</f>
        <v>Technique vocale</v>
      </c>
      <c r="B51" s="143" t="str">
        <f>'[1]S4 Maquette'!C51</f>
        <v>ECUE</v>
      </c>
      <c r="C51" s="43">
        <f>'[1]S4 Maquette'!F64</f>
        <v>0</v>
      </c>
      <c r="D51" s="142">
        <v>1</v>
      </c>
      <c r="E51" s="142" t="s">
        <v>302</v>
      </c>
      <c r="F51" s="142"/>
      <c r="G51" s="142" t="s">
        <v>302</v>
      </c>
      <c r="H51" s="142" t="s">
        <v>302</v>
      </c>
      <c r="I51" s="142" t="s">
        <v>302</v>
      </c>
      <c r="J51" s="142"/>
      <c r="K51" s="142" t="s">
        <v>8</v>
      </c>
      <c r="L51" s="142"/>
      <c r="M51" s="142">
        <v>2</v>
      </c>
      <c r="N51" s="142"/>
      <c r="O51" s="142"/>
      <c r="P51" s="142" t="s">
        <v>303</v>
      </c>
      <c r="Q51" s="142"/>
      <c r="R51" s="142"/>
      <c r="S51" s="142" t="s">
        <v>483</v>
      </c>
      <c r="T51" s="46"/>
      <c r="W51"/>
    </row>
    <row r="52" spans="1:23" ht="30.6" customHeight="1">
      <c r="A52" s="143" t="str">
        <f>'[1]S4 Maquette'!B52</f>
        <v>ECUE optionnelle</v>
      </c>
      <c r="B52" s="143" t="str">
        <f>'[1]S4 Maquette'!C52</f>
        <v>ECUE</v>
      </c>
      <c r="C52" s="43"/>
      <c r="D52" s="142">
        <v>1</v>
      </c>
      <c r="E52" s="142" t="s">
        <v>302</v>
      </c>
      <c r="F52" s="142"/>
      <c r="G52" s="142" t="s">
        <v>302</v>
      </c>
      <c r="H52" s="142" t="s">
        <v>302</v>
      </c>
      <c r="I52" s="142" t="s">
        <v>302</v>
      </c>
      <c r="J52" s="142"/>
      <c r="K52" s="142" t="s">
        <v>8</v>
      </c>
      <c r="L52" s="142"/>
      <c r="M52" s="142">
        <v>2</v>
      </c>
      <c r="N52" s="142"/>
      <c r="O52" s="142"/>
      <c r="P52" s="142" t="s">
        <v>303</v>
      </c>
      <c r="Q52" s="142"/>
      <c r="R52" s="142"/>
      <c r="S52" s="142" t="s">
        <v>483</v>
      </c>
      <c r="T52" s="46"/>
      <c r="W52"/>
    </row>
    <row r="53" spans="1:23" ht="30.6" customHeight="1">
      <c r="A53" s="143" t="str">
        <f>'[1]S4 Maquette'!B53</f>
        <v xml:space="preserve">1 ECUE à choisir entre. : </v>
      </c>
      <c r="B53" s="143" t="str">
        <f>'[1]S4 Maquette'!C53</f>
        <v>OPTION</v>
      </c>
      <c r="C53" s="43">
        <f>'[1]S4 Maquette'!F69</f>
        <v>0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46"/>
      <c r="W53"/>
    </row>
    <row r="54" spans="1:23" ht="30.6" customHeight="1">
      <c r="A54" s="143" t="str">
        <f>'[1]S4 Maquette'!B54</f>
        <v>Textes musicologiques 2</v>
      </c>
      <c r="B54" s="143" t="str">
        <f>'[1]S4 Maquette'!C54</f>
        <v>ECUE</v>
      </c>
      <c r="C54" s="43">
        <f>'[1]S4 Maquette'!F70</f>
        <v>0</v>
      </c>
      <c r="D54" s="142">
        <v>1</v>
      </c>
      <c r="E54" s="142" t="s">
        <v>302</v>
      </c>
      <c r="F54" s="142"/>
      <c r="G54" s="142" t="s">
        <v>302</v>
      </c>
      <c r="H54" s="142" t="s">
        <v>302</v>
      </c>
      <c r="I54" s="142" t="s">
        <v>302</v>
      </c>
      <c r="J54" s="142"/>
      <c r="K54" s="142" t="s">
        <v>8</v>
      </c>
      <c r="L54" s="142"/>
      <c r="M54" s="142">
        <v>2</v>
      </c>
      <c r="N54" s="142"/>
      <c r="O54" s="142"/>
      <c r="P54" s="14" t="s">
        <v>303</v>
      </c>
      <c r="Q54" s="142"/>
      <c r="R54" s="142"/>
      <c r="S54" s="142" t="s">
        <v>483</v>
      </c>
      <c r="T54" s="46"/>
      <c r="W54"/>
    </row>
    <row r="55" spans="1:23" ht="30.6" customHeight="1">
      <c r="A55" s="143" t="str">
        <f>'[1]S4 Maquette'!B55</f>
        <v>Pratiques chorales</v>
      </c>
      <c r="B55" s="143" t="str">
        <f>'[1]S4 Maquette'!C55</f>
        <v>ECUE</v>
      </c>
      <c r="C55" s="43">
        <f>'[1]S4 Maquette'!F72</f>
        <v>0</v>
      </c>
      <c r="D55" s="142">
        <v>1</v>
      </c>
      <c r="E55" s="142" t="s">
        <v>302</v>
      </c>
      <c r="F55" s="142"/>
      <c r="G55" s="142" t="s">
        <v>302</v>
      </c>
      <c r="H55" s="142" t="s">
        <v>302</v>
      </c>
      <c r="I55" s="142" t="s">
        <v>302</v>
      </c>
      <c r="J55" s="142"/>
      <c r="K55" s="142" t="s">
        <v>8</v>
      </c>
      <c r="L55" s="142"/>
      <c r="M55" s="142">
        <v>2</v>
      </c>
      <c r="N55" s="142"/>
      <c r="O55" s="142"/>
      <c r="P55" s="142" t="s">
        <v>303</v>
      </c>
      <c r="Q55" s="142"/>
      <c r="R55" s="142"/>
      <c r="S55" s="142" t="s">
        <v>483</v>
      </c>
      <c r="T55" s="46"/>
      <c r="W55"/>
    </row>
    <row r="56" spans="1:23" ht="30.6" customHeight="1">
      <c r="A56" s="143" t="str">
        <f>'[1]S4 Maquette'!B56</f>
        <v>Création et production musicale</v>
      </c>
      <c r="B56" s="143" t="str">
        <f>'[1]S4 Maquette'!C56</f>
        <v>ECUE</v>
      </c>
      <c r="C56" s="43">
        <f>'[1]S4 Maquette'!F75</f>
        <v>0</v>
      </c>
      <c r="D56" s="142">
        <v>1</v>
      </c>
      <c r="E56" s="142" t="s">
        <v>302</v>
      </c>
      <c r="F56" s="142"/>
      <c r="G56" s="142" t="s">
        <v>302</v>
      </c>
      <c r="H56" s="142" t="s">
        <v>302</v>
      </c>
      <c r="I56" s="142" t="s">
        <v>302</v>
      </c>
      <c r="J56" s="142"/>
      <c r="K56" s="142" t="s">
        <v>8</v>
      </c>
      <c r="L56" s="142"/>
      <c r="M56" s="142">
        <v>2</v>
      </c>
      <c r="N56" s="142"/>
      <c r="O56" s="142"/>
      <c r="P56" s="142" t="s">
        <v>303</v>
      </c>
      <c r="Q56" s="142"/>
      <c r="R56" s="142"/>
      <c r="S56" s="142"/>
      <c r="T56" s="46"/>
      <c r="W56"/>
    </row>
    <row r="57" spans="1:23" ht="30.6" customHeight="1">
      <c r="A57" s="143" t="str">
        <f>'[1]S4 Maquette'!B57</f>
        <v>UE 4 Histoire et analyses musicales*</v>
      </c>
      <c r="B57" s="143" t="str">
        <f>'[1]S4 Maquette'!C57</f>
        <v>UE</v>
      </c>
      <c r="C57" s="43">
        <f>'[1]S4 Maquette'!F76</f>
        <v>0</v>
      </c>
      <c r="D57" s="142">
        <v>1</v>
      </c>
      <c r="E57" s="142" t="s">
        <v>302</v>
      </c>
      <c r="F57" s="142"/>
      <c r="G57" s="142" t="s">
        <v>302</v>
      </c>
      <c r="H57" s="142" t="s">
        <v>302</v>
      </c>
      <c r="I57" s="142" t="s">
        <v>302</v>
      </c>
      <c r="J57" s="142"/>
      <c r="K57" s="142" t="s">
        <v>8</v>
      </c>
      <c r="L57" s="142"/>
      <c r="M57" s="142">
        <v>4</v>
      </c>
      <c r="N57" s="142"/>
      <c r="O57" s="142"/>
      <c r="P57" s="142" t="s">
        <v>303</v>
      </c>
      <c r="Q57" s="142"/>
      <c r="R57" s="142"/>
      <c r="S57" s="124" t="s">
        <v>306</v>
      </c>
      <c r="T57" s="131" t="s">
        <v>473</v>
      </c>
      <c r="W57"/>
    </row>
    <row r="58" spans="1:23" ht="30.6" customHeight="1">
      <c r="A58" s="143" t="str">
        <f>'[1]S4 Maquette'!B58</f>
        <v>Histoire de la musique 4</v>
      </c>
      <c r="B58" s="143" t="str">
        <f>'[1]S4 Maquette'!C58</f>
        <v>ECUE</v>
      </c>
      <c r="C58" s="43">
        <f>'[1]S4 Maquette'!F77</f>
        <v>0</v>
      </c>
      <c r="D58" s="142">
        <v>1</v>
      </c>
      <c r="E58" s="142" t="s">
        <v>302</v>
      </c>
      <c r="F58" s="142"/>
      <c r="G58" s="142" t="s">
        <v>302</v>
      </c>
      <c r="H58" s="142" t="s">
        <v>302</v>
      </c>
      <c r="I58" s="142" t="s">
        <v>302</v>
      </c>
      <c r="J58" s="142"/>
      <c r="K58" s="142" t="s">
        <v>8</v>
      </c>
      <c r="L58" s="142"/>
      <c r="M58" s="142">
        <v>2</v>
      </c>
      <c r="N58" s="142"/>
      <c r="O58" s="142"/>
      <c r="P58" s="142" t="s">
        <v>303</v>
      </c>
      <c r="Q58" s="142"/>
      <c r="R58" s="142"/>
      <c r="S58" s="142" t="s">
        <v>483</v>
      </c>
      <c r="T58" s="46"/>
      <c r="W58"/>
    </row>
    <row r="59" spans="1:23" ht="30.6" customHeight="1">
      <c r="A59" s="143" t="str">
        <f>'[1]S4 Maquette'!B59</f>
        <v>Analyse musicale 2</v>
      </c>
      <c r="B59" s="143" t="str">
        <f>'[1]S4 Maquette'!C59</f>
        <v>ECUE</v>
      </c>
      <c r="C59" s="43">
        <f>'[1]S4 Maquette'!F78</f>
        <v>0</v>
      </c>
      <c r="D59" s="142">
        <v>1</v>
      </c>
      <c r="E59" s="142" t="s">
        <v>302</v>
      </c>
      <c r="F59" s="142"/>
      <c r="G59" s="142" t="s">
        <v>302</v>
      </c>
      <c r="H59" s="142" t="s">
        <v>302</v>
      </c>
      <c r="I59" s="142" t="s">
        <v>302</v>
      </c>
      <c r="J59" s="142"/>
      <c r="K59" s="142" t="s">
        <v>8</v>
      </c>
      <c r="L59" s="142"/>
      <c r="M59" s="142">
        <v>2</v>
      </c>
      <c r="N59" s="142"/>
      <c r="O59" s="142"/>
      <c r="P59" s="142" t="s">
        <v>303</v>
      </c>
      <c r="Q59" s="142"/>
      <c r="R59" s="142"/>
      <c r="S59" s="142" t="s">
        <v>483</v>
      </c>
      <c r="T59" s="46"/>
      <c r="W59"/>
    </row>
    <row r="60" spans="1:23" ht="30.6" customHeight="1">
      <c r="A60" s="143">
        <f>'[1]S4 Maquette'!B60</f>
        <v>0</v>
      </c>
      <c r="B60" s="143">
        <f>'[1]S4 Maquette'!C60</f>
        <v>0</v>
      </c>
      <c r="C60" s="43">
        <f>'[1]S4 Maquette'!F79</f>
        <v>0</v>
      </c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46"/>
      <c r="W60"/>
    </row>
    <row r="61" spans="1:23" ht="30.6" customHeight="1">
      <c r="A61" s="128" t="str">
        <f>'[1]S4 Maquette'!B61</f>
        <v>BLOC Interprétation, composition ou  pédagogie musicales</v>
      </c>
      <c r="B61" s="143" t="str">
        <f>'[1]S4 Maquette'!C61</f>
        <v>Parcours Pédagogique</v>
      </c>
      <c r="C61" s="43">
        <f>'[1]S4 Maquette'!F80</f>
        <v>0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46"/>
      <c r="W61"/>
    </row>
    <row r="62" spans="1:23" ht="30.6" customHeight="1">
      <c r="A62" s="143" t="str">
        <f>'[1]S4 Maquette'!B62</f>
        <v>UE 1 Pratiques musicales professionnalisantes</v>
      </c>
      <c r="B62" s="143" t="str">
        <f>'[1]S4 Maquette'!C62</f>
        <v>UE</v>
      </c>
      <c r="C62" s="43">
        <f>'[1]S4 Maquette'!F85</f>
        <v>0</v>
      </c>
      <c r="D62" s="142">
        <v>1</v>
      </c>
      <c r="E62" s="142" t="s">
        <v>302</v>
      </c>
      <c r="F62" s="142"/>
      <c r="G62" s="142" t="s">
        <v>302</v>
      </c>
      <c r="H62" s="142" t="s">
        <v>302</v>
      </c>
      <c r="I62" s="142" t="s">
        <v>309</v>
      </c>
      <c r="J62" s="142"/>
      <c r="K62" s="142" t="s">
        <v>8</v>
      </c>
      <c r="L62" s="142"/>
      <c r="M62" s="142">
        <v>6</v>
      </c>
      <c r="N62" s="142"/>
      <c r="O62" s="142"/>
      <c r="P62" s="142" t="s">
        <v>303</v>
      </c>
      <c r="Q62" s="142"/>
      <c r="R62" s="142"/>
      <c r="S62" s="124" t="s">
        <v>304</v>
      </c>
      <c r="T62" s="219" t="s">
        <v>480</v>
      </c>
      <c r="W62"/>
    </row>
    <row r="63" spans="1:23" ht="30.6" customHeight="1">
      <c r="A63" s="132" t="str">
        <f>'[1]S4 Maquette'!B63</f>
        <v>Dsicpline principale (instrument/voix/direction/composition électroacoustique)</v>
      </c>
      <c r="B63" s="143" t="str">
        <f>'[1]S4 Maquette'!C63</f>
        <v>ECUE</v>
      </c>
      <c r="C63" s="43">
        <f>'[1]S4 Maquette'!F86</f>
        <v>0</v>
      </c>
      <c r="D63" s="142">
        <v>1</v>
      </c>
      <c r="E63" s="142" t="s">
        <v>302</v>
      </c>
      <c r="F63" s="142"/>
      <c r="G63" s="142" t="s">
        <v>302</v>
      </c>
      <c r="H63" s="142" t="s">
        <v>302</v>
      </c>
      <c r="I63" s="142" t="s">
        <v>309</v>
      </c>
      <c r="J63" s="142"/>
      <c r="K63" s="142" t="s">
        <v>8</v>
      </c>
      <c r="L63" s="142"/>
      <c r="M63" s="142">
        <v>2</v>
      </c>
      <c r="N63" s="142"/>
      <c r="O63" s="142"/>
      <c r="P63" s="142" t="s">
        <v>303</v>
      </c>
      <c r="Q63" s="142"/>
      <c r="R63" s="142"/>
      <c r="S63" s="142" t="s">
        <v>477</v>
      </c>
      <c r="T63" s="220"/>
      <c r="W63"/>
    </row>
    <row r="64" spans="1:23" ht="30.6" customHeight="1">
      <c r="A64" s="132" t="str">
        <f>'[1]S4 Maquette'!B64</f>
        <v>Pratiques collectives non dirigées (musique de chambre, projet MAA, interprétation sur acousmonium)</v>
      </c>
      <c r="B64" s="143" t="str">
        <f>'[1]S4 Maquette'!C64</f>
        <v>ECUE</v>
      </c>
      <c r="C64" s="43">
        <f>'[1]S4 Maquette'!F87</f>
        <v>0</v>
      </c>
      <c r="D64" s="142">
        <v>1</v>
      </c>
      <c r="E64" s="142" t="s">
        <v>302</v>
      </c>
      <c r="F64" s="142"/>
      <c r="G64" s="142" t="s">
        <v>302</v>
      </c>
      <c r="H64" s="142" t="s">
        <v>302</v>
      </c>
      <c r="I64" s="142" t="s">
        <v>302</v>
      </c>
      <c r="J64" s="142"/>
      <c r="K64" s="142" t="s">
        <v>8</v>
      </c>
      <c r="L64" s="142"/>
      <c r="M64" s="142">
        <v>2</v>
      </c>
      <c r="N64" s="142"/>
      <c r="O64" s="142"/>
      <c r="P64" s="142" t="s">
        <v>303</v>
      </c>
      <c r="Q64" s="142"/>
      <c r="R64" s="142"/>
      <c r="S64" s="142" t="s">
        <v>474</v>
      </c>
      <c r="T64" s="46"/>
      <c r="W64"/>
    </row>
    <row r="65" spans="1:23" ht="30.6" customHeight="1">
      <c r="A65" s="143" t="e">
        <f>'[1]S4 Maquette'!#REF!</f>
        <v>#REF!</v>
      </c>
      <c r="B65" s="143" t="e">
        <f>'[1]S4 Maquette'!#REF!</f>
        <v>#REF!</v>
      </c>
      <c r="C65" s="43">
        <f>'[1]S4 Maquette'!F88</f>
        <v>0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46"/>
      <c r="W65"/>
    </row>
    <row r="66" spans="1:23" ht="30.6" customHeight="1">
      <c r="A66" s="143" t="str">
        <f>'[1]S4 Maquette'!B65</f>
        <v>Option</v>
      </c>
      <c r="B66" s="143" t="str">
        <f>'[1]S4 Maquette'!C65</f>
        <v>ECUE</v>
      </c>
      <c r="C66" s="43">
        <f>'[1]S4 Maquette'!F89</f>
        <v>0</v>
      </c>
      <c r="D66" s="142">
        <v>1</v>
      </c>
      <c r="E66" s="142" t="s">
        <v>302</v>
      </c>
      <c r="F66" s="142"/>
      <c r="G66" s="142" t="s">
        <v>302</v>
      </c>
      <c r="H66" s="142" t="s">
        <v>302</v>
      </c>
      <c r="I66" s="142" t="s">
        <v>302</v>
      </c>
      <c r="J66" s="142"/>
      <c r="K66" s="142" t="s">
        <v>8</v>
      </c>
      <c r="L66" s="142"/>
      <c r="M66" s="142">
        <v>2</v>
      </c>
      <c r="N66" s="142"/>
      <c r="O66" s="142"/>
      <c r="P66" s="142" t="s">
        <v>303</v>
      </c>
      <c r="Q66" s="142"/>
      <c r="R66" s="142"/>
      <c r="S66" s="142"/>
      <c r="T66" s="46"/>
      <c r="W66"/>
    </row>
    <row r="67" spans="1:23" ht="30.6" customHeight="1">
      <c r="A67" s="143" t="str">
        <f>'[1]S4 Maquette'!B66</f>
        <v>1 ECUE au choix</v>
      </c>
      <c r="B67" s="143" t="str">
        <f>'[1]S4 Maquette'!C66</f>
        <v>OPTION</v>
      </c>
      <c r="C67" s="43">
        <f>'[1]S4 Maquette'!F90</f>
        <v>0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46"/>
      <c r="W67"/>
    </row>
    <row r="68" spans="1:23" ht="30.6" customHeight="1">
      <c r="A68" s="143" t="str">
        <f>'[1]S4 Maquette'!B67</f>
        <v>Culture musicale et organologie</v>
      </c>
      <c r="B68" s="143" t="str">
        <f>'[1]S4 Maquette'!C67</f>
        <v>ECUE</v>
      </c>
      <c r="C68" s="43">
        <f>'[1]S4 Maquette'!F93</f>
        <v>0</v>
      </c>
      <c r="D68" s="142">
        <v>1</v>
      </c>
      <c r="E68" s="142" t="s">
        <v>302</v>
      </c>
      <c r="F68" s="142"/>
      <c r="G68" s="142" t="s">
        <v>302</v>
      </c>
      <c r="H68" s="142" t="s">
        <v>302</v>
      </c>
      <c r="I68" s="142" t="s">
        <v>302</v>
      </c>
      <c r="J68" s="142"/>
      <c r="K68" s="142" t="s">
        <v>8</v>
      </c>
      <c r="L68" s="142"/>
      <c r="M68" s="142">
        <v>2</v>
      </c>
      <c r="N68" s="142"/>
      <c r="O68" s="142"/>
      <c r="P68" s="142" t="s">
        <v>303</v>
      </c>
      <c r="Q68" s="142"/>
      <c r="R68" s="142"/>
      <c r="S68" s="124" t="s">
        <v>483</v>
      </c>
      <c r="T68" s="46"/>
      <c r="W68"/>
    </row>
    <row r="69" spans="1:23" ht="30.6" customHeight="1">
      <c r="A69" s="143" t="str">
        <f>'[1]S4 Maquette'!B68</f>
        <v>Musiques actuelles</v>
      </c>
      <c r="B69" s="143" t="str">
        <f>'[1]S4 Maquette'!C68</f>
        <v>ECUE</v>
      </c>
      <c r="C69" s="43">
        <f>'[1]S4 Maquette'!F94</f>
        <v>0</v>
      </c>
      <c r="D69" s="142">
        <v>1</v>
      </c>
      <c r="E69" s="142" t="s">
        <v>302</v>
      </c>
      <c r="F69" s="142"/>
      <c r="G69" s="142" t="s">
        <v>302</v>
      </c>
      <c r="H69" s="142" t="s">
        <v>302</v>
      </c>
      <c r="I69" s="142" t="s">
        <v>302</v>
      </c>
      <c r="J69" s="142"/>
      <c r="K69" s="142" t="s">
        <v>8</v>
      </c>
      <c r="L69" s="142"/>
      <c r="M69" s="142">
        <v>2</v>
      </c>
      <c r="N69" s="142"/>
      <c r="O69" s="142"/>
      <c r="P69" s="142" t="s">
        <v>303</v>
      </c>
      <c r="Q69" s="142"/>
      <c r="R69" s="142"/>
      <c r="S69" s="124" t="s">
        <v>483</v>
      </c>
      <c r="T69" s="46"/>
      <c r="W69"/>
    </row>
    <row r="70" spans="1:23" ht="30.6" customHeight="1">
      <c r="A70" s="143">
        <f>'[1]S4 Maquette'!B69</f>
        <v>0</v>
      </c>
      <c r="B70" s="143">
        <f>'[1]S4 Maquette'!C69</f>
        <v>0</v>
      </c>
      <c r="C70" s="43">
        <f>'[1]S4 Maquette'!F95</f>
        <v>0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46"/>
      <c r="W70"/>
    </row>
    <row r="71" spans="1:23" ht="30.6" customHeight="1">
      <c r="A71" s="143" t="str">
        <f>'[1]S4 Maquette'!B70</f>
        <v>UE 2 Spécialisation  : pédagogie ou création musicale</v>
      </c>
      <c r="B71" s="143" t="str">
        <f>'[1]S4 Maquette'!C70</f>
        <v>UE</v>
      </c>
      <c r="C71" s="43">
        <f>'[1]S4 Maquette'!F96</f>
        <v>0</v>
      </c>
      <c r="D71" s="142">
        <v>1</v>
      </c>
      <c r="E71" s="142" t="s">
        <v>302</v>
      </c>
      <c r="F71" s="142"/>
      <c r="G71" s="142" t="s">
        <v>302</v>
      </c>
      <c r="H71" s="142" t="s">
        <v>302</v>
      </c>
      <c r="I71" s="142" t="s">
        <v>302</v>
      </c>
      <c r="J71" s="142"/>
      <c r="K71" s="142" t="s">
        <v>8</v>
      </c>
      <c r="L71" s="142"/>
      <c r="M71" s="142">
        <v>2</v>
      </c>
      <c r="N71" s="142"/>
      <c r="O71" s="142"/>
      <c r="P71" s="142" t="s">
        <v>303</v>
      </c>
      <c r="Q71" s="142"/>
      <c r="R71" s="142"/>
      <c r="S71" s="124" t="s">
        <v>304</v>
      </c>
      <c r="T71" s="131" t="s">
        <v>473</v>
      </c>
      <c r="W71"/>
    </row>
    <row r="72" spans="1:23" ht="30.6" customHeight="1">
      <c r="A72" s="143" t="str">
        <f>'[1]S4 Maquette'!B71</f>
        <v>OPTION</v>
      </c>
      <c r="B72" s="143" t="str">
        <f>'[1]S4 Maquette'!C71</f>
        <v>ECUE</v>
      </c>
      <c r="C72" s="43">
        <f>'[1]S4 Maquette'!F97</f>
        <v>0</v>
      </c>
      <c r="D72" s="142">
        <v>1</v>
      </c>
      <c r="E72" s="142" t="s">
        <v>302</v>
      </c>
      <c r="F72" s="142"/>
      <c r="G72" s="142" t="s">
        <v>302</v>
      </c>
      <c r="H72" s="142" t="s">
        <v>302</v>
      </c>
      <c r="I72" s="142" t="s">
        <v>302</v>
      </c>
      <c r="J72" s="142"/>
      <c r="K72" s="142" t="s">
        <v>8</v>
      </c>
      <c r="L72" s="142"/>
      <c r="M72" s="142">
        <v>2</v>
      </c>
      <c r="N72" s="142"/>
      <c r="O72" s="142"/>
      <c r="P72" s="142" t="s">
        <v>303</v>
      </c>
      <c r="Q72" s="142"/>
      <c r="R72" s="142"/>
      <c r="S72" s="124" t="s">
        <v>483</v>
      </c>
      <c r="T72" s="46"/>
      <c r="W72"/>
    </row>
    <row r="73" spans="1:23" ht="30.6" customHeight="1">
      <c r="A73" s="143" t="str">
        <f>'[1]S4 Maquette'!B72</f>
        <v xml:space="preserve">1 ECUE à choisir entre : </v>
      </c>
      <c r="B73" s="143" t="str">
        <f>'[1]S4 Maquette'!C72</f>
        <v>OPTION</v>
      </c>
      <c r="C73" s="43">
        <f>'[1]S4 Maquette'!F98</f>
        <v>0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46"/>
      <c r="W73"/>
    </row>
    <row r="74" spans="1:23" ht="30.6" customHeight="1">
      <c r="A74" s="132" t="str">
        <f>'[1]S4 Maquette'!B73</f>
        <v>Initiation à la pédagogie insturmentale et stages d'observation</v>
      </c>
      <c r="B74" s="143" t="str">
        <f>'[1]S4 Maquette'!C73</f>
        <v>ECUE</v>
      </c>
      <c r="C74" s="43">
        <f>'[1]S4 Maquette'!F99</f>
        <v>0</v>
      </c>
      <c r="D74" s="142">
        <v>1</v>
      </c>
      <c r="E74" s="142" t="s">
        <v>302</v>
      </c>
      <c r="F74" s="142"/>
      <c r="G74" s="142" t="s">
        <v>302</v>
      </c>
      <c r="H74" s="142" t="s">
        <v>302</v>
      </c>
      <c r="I74" s="142" t="s">
        <v>302</v>
      </c>
      <c r="J74" s="142"/>
      <c r="K74" s="142" t="s">
        <v>8</v>
      </c>
      <c r="L74" s="142"/>
      <c r="M74" s="142">
        <v>2</v>
      </c>
      <c r="N74" s="142"/>
      <c r="O74" s="142"/>
      <c r="P74" s="142" t="s">
        <v>303</v>
      </c>
      <c r="Q74" s="142"/>
      <c r="R74" s="142"/>
      <c r="S74" s="124" t="s">
        <v>483</v>
      </c>
      <c r="T74" s="46"/>
      <c r="W74"/>
    </row>
    <row r="75" spans="1:23" ht="30.6" customHeight="1">
      <c r="A75" s="143" t="str">
        <f>'[1]S4 Maquette'!B74</f>
        <v>Informatique musicale</v>
      </c>
      <c r="B75" s="143" t="str">
        <f>'[1]S4 Maquette'!C74</f>
        <v>ECUE</v>
      </c>
      <c r="C75" s="43">
        <f>'[1]S4 Maquette'!F100</f>
        <v>0</v>
      </c>
      <c r="D75" s="142">
        <v>1</v>
      </c>
      <c r="E75" s="142" t="s">
        <v>302</v>
      </c>
      <c r="F75" s="142"/>
      <c r="G75" s="142" t="s">
        <v>302</v>
      </c>
      <c r="H75" s="142" t="s">
        <v>302</v>
      </c>
      <c r="I75" s="142" t="s">
        <v>302</v>
      </c>
      <c r="J75" s="142"/>
      <c r="K75" s="142" t="s">
        <v>8</v>
      </c>
      <c r="L75" s="142"/>
      <c r="M75" s="142">
        <v>2</v>
      </c>
      <c r="N75" s="142"/>
      <c r="O75" s="142"/>
      <c r="P75" s="142" t="s">
        <v>303</v>
      </c>
      <c r="Q75" s="142"/>
      <c r="R75" s="142"/>
      <c r="S75" s="124" t="s">
        <v>483</v>
      </c>
      <c r="T75" s="46"/>
      <c r="W75"/>
    </row>
    <row r="76" spans="1:23" ht="30.6" customHeight="1">
      <c r="A76" s="143" t="str">
        <f>'[1]S4 Maquette'!B75</f>
        <v>Composition MAA</v>
      </c>
      <c r="B76" s="143" t="str">
        <f>'[1]S4 Maquette'!C75</f>
        <v>ECUE</v>
      </c>
      <c r="C76" s="43">
        <f>'[1]S4 Maquette'!F101</f>
        <v>0</v>
      </c>
      <c r="D76" s="142">
        <v>1</v>
      </c>
      <c r="E76" s="142" t="s">
        <v>302</v>
      </c>
      <c r="F76" s="142"/>
      <c r="G76" s="142" t="s">
        <v>302</v>
      </c>
      <c r="H76" s="142" t="s">
        <v>302</v>
      </c>
      <c r="I76" s="142" t="s">
        <v>302</v>
      </c>
      <c r="J76" s="142"/>
      <c r="K76" s="142" t="s">
        <v>8</v>
      </c>
      <c r="L76" s="142"/>
      <c r="M76" s="142">
        <v>2</v>
      </c>
      <c r="N76" s="142"/>
      <c r="O76" s="142"/>
      <c r="P76" s="142" t="s">
        <v>303</v>
      </c>
      <c r="Q76" s="142"/>
      <c r="R76" s="142"/>
      <c r="S76" s="124" t="s">
        <v>483</v>
      </c>
      <c r="T76" s="46"/>
      <c r="W76"/>
    </row>
    <row r="77" spans="1:23" ht="30.6" customHeight="1">
      <c r="A77" s="143">
        <f>'[1]S4 Maquette'!B76</f>
        <v>0</v>
      </c>
      <c r="B77" s="143">
        <f>'[1]S4 Maquette'!C76</f>
        <v>0</v>
      </c>
      <c r="C77" s="43">
        <f>'[1]S4 Maquette'!F102</f>
        <v>0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46"/>
      <c r="W77"/>
    </row>
    <row r="78" spans="1:23" ht="30.6" customHeight="1">
      <c r="A78" s="132" t="str">
        <f>'[1]S4 Maquette'!B77</f>
        <v>UE 3 Pratiques collectives - complément de pratiques musicales professionnalisantes</v>
      </c>
      <c r="B78" s="143" t="str">
        <f>'[1]S4 Maquette'!C77</f>
        <v>UE</v>
      </c>
      <c r="C78" s="43">
        <f>'[1]S4 Maquette'!F103</f>
        <v>0</v>
      </c>
      <c r="D78" s="142">
        <v>1</v>
      </c>
      <c r="E78" s="142" t="s">
        <v>302</v>
      </c>
      <c r="F78" s="142"/>
      <c r="G78" s="142" t="s">
        <v>302</v>
      </c>
      <c r="H78" s="142" t="s">
        <v>302</v>
      </c>
      <c r="I78" s="142" t="s">
        <v>302</v>
      </c>
      <c r="J78" s="142"/>
      <c r="K78" s="142" t="s">
        <v>8</v>
      </c>
      <c r="L78" s="142"/>
      <c r="M78" s="142">
        <v>6</v>
      </c>
      <c r="N78" s="142"/>
      <c r="O78" s="142"/>
      <c r="P78" s="142" t="s">
        <v>303</v>
      </c>
      <c r="Q78" s="142"/>
      <c r="R78" s="142"/>
      <c r="S78" s="124" t="s">
        <v>304</v>
      </c>
      <c r="T78" s="131" t="s">
        <v>473</v>
      </c>
      <c r="W78"/>
    </row>
    <row r="79" spans="1:23" ht="30.6" customHeight="1">
      <c r="A79" s="143">
        <f>'[1]S4 Maquette'!B78</f>
        <v>0</v>
      </c>
      <c r="B79" s="143">
        <f>'[1]S4 Maquette'!C78</f>
        <v>0</v>
      </c>
      <c r="C79" s="43">
        <f>'[1]S4 Maquette'!F104</f>
        <v>0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46"/>
      <c r="W79"/>
    </row>
    <row r="80" spans="1:23" ht="30.6" customHeight="1">
      <c r="A80" s="143" t="str">
        <f>'[1]S4 Maquette'!B79</f>
        <v>Ecriture, arrangement, orchestration</v>
      </c>
      <c r="B80" s="143" t="str">
        <f>'[1]S4 Maquette'!C79</f>
        <v>ECUE</v>
      </c>
      <c r="C80" s="43">
        <f>'[1]S4 Maquette'!F105</f>
        <v>0</v>
      </c>
      <c r="D80" s="142">
        <v>1</v>
      </c>
      <c r="E80" s="142" t="s">
        <v>302</v>
      </c>
      <c r="F80" s="142"/>
      <c r="G80" s="142" t="s">
        <v>302</v>
      </c>
      <c r="H80" s="142" t="s">
        <v>302</v>
      </c>
      <c r="I80" s="142" t="s">
        <v>302</v>
      </c>
      <c r="J80" s="142"/>
      <c r="K80" s="142" t="s">
        <v>8</v>
      </c>
      <c r="L80" s="142"/>
      <c r="M80" s="142">
        <v>2</v>
      </c>
      <c r="N80" s="142"/>
      <c r="O80" s="142"/>
      <c r="P80" s="142" t="s">
        <v>303</v>
      </c>
      <c r="Q80" s="142"/>
      <c r="R80" s="142"/>
      <c r="S80" s="124" t="s">
        <v>483</v>
      </c>
      <c r="T80" s="46"/>
      <c r="W80"/>
    </row>
    <row r="81" spans="1:23" ht="30.6" customHeight="1">
      <c r="A81" s="132" t="str">
        <f>'[1]S4 Maquette'!B80</f>
        <v>pratiques collectives dirigées (orchestre, ensemble d'instruments numériques)</v>
      </c>
      <c r="B81" s="143" t="str">
        <f>'[1]S4 Maquette'!C80</f>
        <v>ECUE</v>
      </c>
      <c r="C81" s="43">
        <f>'[1]S4 Maquette'!F106</f>
        <v>0</v>
      </c>
      <c r="D81" s="142">
        <v>1</v>
      </c>
      <c r="E81" s="142" t="s">
        <v>302</v>
      </c>
      <c r="F81" s="142"/>
      <c r="G81" s="142" t="s">
        <v>302</v>
      </c>
      <c r="H81" s="142" t="s">
        <v>302</v>
      </c>
      <c r="I81" s="142" t="s">
        <v>302</v>
      </c>
      <c r="J81" s="142"/>
      <c r="K81" s="142" t="s">
        <v>8</v>
      </c>
      <c r="L81" s="142"/>
      <c r="M81" s="142">
        <v>2</v>
      </c>
      <c r="N81" s="142"/>
      <c r="O81" s="142"/>
      <c r="P81" s="142" t="s">
        <v>303</v>
      </c>
      <c r="Q81" s="142"/>
      <c r="R81" s="142"/>
      <c r="S81" s="124" t="s">
        <v>483</v>
      </c>
      <c r="T81" s="46"/>
      <c r="W81"/>
    </row>
    <row r="82" spans="1:23" ht="30.6" customHeight="1">
      <c r="A82" s="143" t="str">
        <f>'[1]S4 Maquette'!B81</f>
        <v xml:space="preserve">OPTION </v>
      </c>
      <c r="B82" s="143" t="str">
        <f>'[1]S4 Maquette'!C81</f>
        <v>ECUE</v>
      </c>
      <c r="C82" s="43">
        <f>'[1]S4 Maquette'!F107</f>
        <v>0</v>
      </c>
      <c r="D82" s="142">
        <v>1</v>
      </c>
      <c r="E82" s="142" t="s">
        <v>302</v>
      </c>
      <c r="F82" s="142"/>
      <c r="G82" s="142" t="s">
        <v>302</v>
      </c>
      <c r="H82" s="142" t="s">
        <v>302</v>
      </c>
      <c r="I82" s="142" t="s">
        <v>302</v>
      </c>
      <c r="J82" s="142"/>
      <c r="K82" s="142" t="s">
        <v>8</v>
      </c>
      <c r="L82" s="142"/>
      <c r="M82" s="142">
        <v>2</v>
      </c>
      <c r="N82" s="142"/>
      <c r="O82" s="142"/>
      <c r="P82" s="142" t="s">
        <v>303</v>
      </c>
      <c r="Q82" s="142"/>
      <c r="R82" s="142"/>
      <c r="S82" s="124" t="s">
        <v>483</v>
      </c>
      <c r="T82" s="46"/>
      <c r="W82"/>
    </row>
    <row r="83" spans="1:23" ht="30.6" customHeight="1">
      <c r="A83" s="143" t="str">
        <f>'[1]S4 Maquette'!B82</f>
        <v>1 ECUE au choix</v>
      </c>
      <c r="B83" s="143" t="str">
        <f>'[1]S4 Maquette'!C82</f>
        <v>OPTION</v>
      </c>
      <c r="C83" s="43">
        <f>'[1]S4 Maquette'!F108</f>
        <v>0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46"/>
      <c r="W83"/>
    </row>
    <row r="84" spans="1:23" ht="30.6" customHeight="1">
      <c r="A84" s="143" t="str">
        <f>'[1]S4 Maquette'!B83</f>
        <v xml:space="preserve">Initiation aux techniques du son </v>
      </c>
      <c r="B84" s="143" t="str">
        <f>'[1]S4 Maquette'!C83</f>
        <v>ECUE</v>
      </c>
      <c r="C84" s="43">
        <f>'[1]S4 Maquette'!F109</f>
        <v>0</v>
      </c>
      <c r="D84" s="142">
        <v>1</v>
      </c>
      <c r="E84" s="142" t="s">
        <v>302</v>
      </c>
      <c r="F84" s="142"/>
      <c r="G84" s="142" t="s">
        <v>302</v>
      </c>
      <c r="H84" s="142" t="s">
        <v>302</v>
      </c>
      <c r="I84" s="142" t="s">
        <v>302</v>
      </c>
      <c r="J84" s="142"/>
      <c r="K84" s="142" t="s">
        <v>8</v>
      </c>
      <c r="L84" s="142"/>
      <c r="M84" s="142">
        <v>2</v>
      </c>
      <c r="N84" s="142"/>
      <c r="O84" s="142"/>
      <c r="P84" s="142" t="s">
        <v>303</v>
      </c>
      <c r="Q84" s="142"/>
      <c r="R84" s="142"/>
      <c r="S84" s="124" t="s">
        <v>483</v>
      </c>
      <c r="T84" s="46"/>
      <c r="W84"/>
    </row>
    <row r="85" spans="1:23" ht="30.6" customHeight="1">
      <c r="A85" s="143" t="str">
        <f>'[1]S4 Maquette'!B84</f>
        <v>Découverte du répertoire et accompagnement</v>
      </c>
      <c r="B85" s="143" t="str">
        <f>'[1]S4 Maquette'!C84</f>
        <v>ECUE</v>
      </c>
      <c r="C85" s="43">
        <f>'[1]S4 Maquette'!F111</f>
        <v>0</v>
      </c>
      <c r="D85" s="142">
        <v>1</v>
      </c>
      <c r="E85" s="142" t="s">
        <v>302</v>
      </c>
      <c r="F85" s="142"/>
      <c r="G85" s="142" t="s">
        <v>302</v>
      </c>
      <c r="H85" s="142" t="s">
        <v>302</v>
      </c>
      <c r="I85" s="142" t="s">
        <v>302</v>
      </c>
      <c r="J85" s="142"/>
      <c r="K85" s="142" t="s">
        <v>8</v>
      </c>
      <c r="L85" s="142"/>
      <c r="M85" s="142">
        <v>2</v>
      </c>
      <c r="N85" s="142"/>
      <c r="O85" s="142"/>
      <c r="P85" s="142" t="s">
        <v>303</v>
      </c>
      <c r="Q85" s="142"/>
      <c r="R85" s="142"/>
      <c r="S85" s="124" t="s">
        <v>483</v>
      </c>
      <c r="T85" s="46"/>
      <c r="W85"/>
    </row>
    <row r="86" spans="1:23" ht="30.6" customHeight="1">
      <c r="A86" s="143">
        <f>'[1]S4 Maquette'!B85</f>
        <v>0</v>
      </c>
      <c r="B86" s="143">
        <f>'[1]S4 Maquette'!C85</f>
        <v>0</v>
      </c>
      <c r="C86" s="43">
        <f>'[1]S4 Maquette'!F112</f>
        <v>0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46"/>
      <c r="W86"/>
    </row>
    <row r="87" spans="1:23" ht="30.6" customHeight="1">
      <c r="A87" s="143" t="str">
        <f>'[1]S4 Maquette'!B86</f>
        <v>UE 4 Histoire et analyses musicales</v>
      </c>
      <c r="B87" s="143" t="str">
        <f>'[1]S4 Maquette'!C86</f>
        <v>UE</v>
      </c>
      <c r="C87" s="43">
        <f>'[1]S4 Maquette'!F113</f>
        <v>0</v>
      </c>
      <c r="D87" s="142">
        <v>1</v>
      </c>
      <c r="E87" s="142" t="s">
        <v>302</v>
      </c>
      <c r="F87" s="142"/>
      <c r="G87" s="142" t="s">
        <v>302</v>
      </c>
      <c r="H87" s="142" t="s">
        <v>302</v>
      </c>
      <c r="I87" s="142" t="s">
        <v>302</v>
      </c>
      <c r="J87" s="142"/>
      <c r="K87" s="142" t="s">
        <v>8</v>
      </c>
      <c r="L87" s="142"/>
      <c r="M87" s="142">
        <v>4</v>
      </c>
      <c r="N87" s="69"/>
      <c r="O87" s="69"/>
      <c r="P87" s="142" t="s">
        <v>303</v>
      </c>
      <c r="Q87" s="69"/>
      <c r="R87" s="69"/>
      <c r="S87" s="124" t="s">
        <v>306</v>
      </c>
      <c r="T87" s="124" t="s">
        <v>312</v>
      </c>
      <c r="W87"/>
    </row>
    <row r="88" spans="1:23" ht="30.6" customHeight="1">
      <c r="A88" s="143" t="str">
        <f>'[1]S4 Maquette'!B87</f>
        <v>Histoire de la musique 4</v>
      </c>
      <c r="B88" s="143" t="str">
        <f>'[1]S4 Maquette'!C87</f>
        <v>ECUE</v>
      </c>
      <c r="C88" s="43">
        <f>'[1]S4 Maquette'!F114</f>
        <v>0</v>
      </c>
      <c r="D88" s="142">
        <v>1</v>
      </c>
      <c r="E88" s="142" t="s">
        <v>302</v>
      </c>
      <c r="F88" s="142"/>
      <c r="G88" s="142" t="s">
        <v>302</v>
      </c>
      <c r="H88" s="142" t="s">
        <v>302</v>
      </c>
      <c r="I88" s="142" t="s">
        <v>302</v>
      </c>
      <c r="J88" s="142"/>
      <c r="K88" s="142" t="s">
        <v>8</v>
      </c>
      <c r="L88" s="142"/>
      <c r="M88" s="142">
        <v>2</v>
      </c>
      <c r="N88" s="69"/>
      <c r="O88" s="69"/>
      <c r="P88" s="142" t="s">
        <v>303</v>
      </c>
      <c r="Q88" s="69"/>
      <c r="R88" s="69"/>
      <c r="S88" s="124" t="s">
        <v>483</v>
      </c>
      <c r="T88" s="46"/>
      <c r="W88"/>
    </row>
    <row r="89" spans="1:23" ht="30.6" customHeight="1">
      <c r="A89" s="143" t="str">
        <f>'[1]S4 Maquette'!B88</f>
        <v>Analyse musicale 2</v>
      </c>
      <c r="B89" s="143" t="str">
        <f>'[1]S4 Maquette'!C88</f>
        <v>ECUE</v>
      </c>
      <c r="C89" s="43">
        <f>'[1]S4 Maquette'!F115</f>
        <v>0</v>
      </c>
      <c r="D89" s="142">
        <v>1</v>
      </c>
      <c r="E89" s="142" t="s">
        <v>302</v>
      </c>
      <c r="F89" s="142"/>
      <c r="G89" s="142" t="s">
        <v>302</v>
      </c>
      <c r="H89" s="142" t="s">
        <v>302</v>
      </c>
      <c r="I89" s="142" t="s">
        <v>302</v>
      </c>
      <c r="J89" s="142"/>
      <c r="K89" s="142" t="s">
        <v>8</v>
      </c>
      <c r="L89" s="142"/>
      <c r="M89" s="142">
        <v>2</v>
      </c>
      <c r="N89" s="69"/>
      <c r="O89" s="69"/>
      <c r="P89" s="122" t="s">
        <v>303</v>
      </c>
      <c r="Q89" s="69"/>
      <c r="R89" s="69"/>
      <c r="S89" s="124" t="s">
        <v>483</v>
      </c>
      <c r="T89" s="46"/>
      <c r="W89"/>
    </row>
    <row r="90" spans="1:23" ht="30.6" customHeight="1">
      <c r="A90" s="143">
        <f>'[1]S4 Maquette'!B89</f>
        <v>0</v>
      </c>
      <c r="B90" s="143">
        <f>'[1]S4 Maquette'!C89</f>
        <v>0</v>
      </c>
      <c r="C90" s="43">
        <f>'[1]S4 Maquette'!F116</f>
        <v>0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46"/>
      <c r="W90"/>
    </row>
    <row r="91" spans="1:23" ht="30.6" customHeight="1">
      <c r="A91" s="143">
        <f>'[1]S4 Maquette'!B90</f>
        <v>0</v>
      </c>
      <c r="B91" s="143">
        <f>'[1]S4 Maquette'!C90</f>
        <v>0</v>
      </c>
      <c r="C91" s="43">
        <f>'[1]S4 Maquette'!F117</f>
        <v>0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46"/>
      <c r="W91"/>
    </row>
    <row r="92" spans="1:23" ht="30.6" customHeight="1">
      <c r="A92" s="143">
        <f>'[1]S4 Maquette'!B91</f>
        <v>0</v>
      </c>
      <c r="B92" s="143">
        <f>'[1]S4 Maquette'!C91</f>
        <v>0</v>
      </c>
      <c r="C92" s="43">
        <f>'[1]S4 Maquette'!F118</f>
        <v>0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46"/>
      <c r="W92"/>
    </row>
    <row r="93" spans="1:23" ht="30.6" customHeight="1">
      <c r="A93" s="143">
        <f>'[1]S4 Maquette'!B92</f>
        <v>0</v>
      </c>
      <c r="B93" s="143">
        <f>'[1]S4 Maquette'!C92</f>
        <v>0</v>
      </c>
      <c r="C93" s="43">
        <f>'[1]S4 Maquette'!F119</f>
        <v>0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46"/>
      <c r="W93"/>
    </row>
    <row r="94" spans="1:23" ht="30.6" customHeight="1">
      <c r="A94" s="143">
        <f>'[1]S4 Maquette'!B93</f>
        <v>0</v>
      </c>
      <c r="B94" s="143">
        <f>'[1]S4 Maquette'!C93</f>
        <v>0</v>
      </c>
      <c r="C94" s="43">
        <f>'[1]S4 Maquette'!F120</f>
        <v>0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46"/>
      <c r="W94"/>
    </row>
    <row r="95" spans="1:23" ht="30.6" customHeight="1">
      <c r="A95" s="143">
        <f>'[1]S4 Maquette'!B94</f>
        <v>0</v>
      </c>
      <c r="B95" s="143">
        <f>'[1]S4 Maquette'!C94</f>
        <v>0</v>
      </c>
      <c r="C95" s="43">
        <f>'[1]S4 Maquette'!F121</f>
        <v>0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46"/>
      <c r="W95"/>
    </row>
    <row r="96" spans="1:23" ht="30.6" customHeight="1">
      <c r="A96" s="143">
        <f>'[1]S4 Maquette'!B95</f>
        <v>0</v>
      </c>
      <c r="B96" s="143">
        <f>'[1]S4 Maquette'!C95</f>
        <v>0</v>
      </c>
      <c r="C96" s="43">
        <f>'[1]S4 Maquette'!F122</f>
        <v>0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46"/>
      <c r="W96"/>
    </row>
    <row r="97" spans="1:23" ht="30.6" customHeight="1">
      <c r="A97" s="143">
        <f>'[1]S4 Maquette'!B96</f>
        <v>0</v>
      </c>
      <c r="B97" s="143">
        <f>'[1]S4 Maquette'!C96</f>
        <v>0</v>
      </c>
      <c r="C97" s="43">
        <f>'[1]S4 Maquette'!F123</f>
        <v>0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46"/>
      <c r="W97"/>
    </row>
    <row r="98" spans="1:23" ht="30.6" customHeight="1">
      <c r="A98" s="143">
        <f>'[1]S4 Maquette'!B97</f>
        <v>0</v>
      </c>
      <c r="B98" s="143">
        <f>'[1]S4 Maquette'!C97</f>
        <v>0</v>
      </c>
      <c r="C98" s="43">
        <f>'[1]S4 Maquette'!F124</f>
        <v>0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46"/>
      <c r="W98"/>
    </row>
    <row r="99" spans="1:23" ht="30.6" customHeight="1">
      <c r="A99" s="143">
        <f>'[1]S4 Maquette'!B98</f>
        <v>0</v>
      </c>
      <c r="B99" s="143">
        <f>'[1]S4 Maquette'!C98</f>
        <v>0</v>
      </c>
      <c r="C99" s="43">
        <f>'[1]S4 Maquette'!F125</f>
        <v>0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46"/>
      <c r="W99"/>
    </row>
    <row r="100" spans="1:23" ht="30.6" customHeight="1">
      <c r="A100" s="143">
        <f>'[1]S4 Maquette'!B99</f>
        <v>0</v>
      </c>
      <c r="B100" s="143">
        <f>'[1]S4 Maquette'!C99</f>
        <v>0</v>
      </c>
      <c r="C100" s="43">
        <f>'[1]S4 Maquette'!F126</f>
        <v>0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46"/>
      <c r="W100"/>
    </row>
    <row r="101" spans="1:23" ht="30.6" customHeight="1">
      <c r="A101" s="143">
        <f>'[1]S4 Maquette'!B100</f>
        <v>0</v>
      </c>
      <c r="B101" s="143">
        <f>'[1]S4 Maquette'!C100</f>
        <v>0</v>
      </c>
      <c r="C101" s="43">
        <f>'[1]S4 Maquette'!F127</f>
        <v>0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46"/>
      <c r="W101"/>
    </row>
    <row r="102" spans="1:23" ht="30.6" customHeight="1">
      <c r="A102" s="143">
        <f>'[1]S4 Maquette'!B101</f>
        <v>0</v>
      </c>
      <c r="B102" s="143">
        <f>'[1]S4 Maquette'!C101</f>
        <v>0</v>
      </c>
      <c r="C102" s="43">
        <f>'[1]S4 Maquette'!F128</f>
        <v>0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46"/>
      <c r="W102"/>
    </row>
    <row r="103" spans="1:23" ht="30.6" customHeight="1">
      <c r="A103" s="143">
        <f>'[1]S4 Maquette'!B102</f>
        <v>0</v>
      </c>
      <c r="B103" s="143">
        <f>'[1]S4 Maquette'!C102</f>
        <v>0</v>
      </c>
      <c r="C103" s="43">
        <f>'[1]S4 Maquette'!F129</f>
        <v>0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46"/>
      <c r="W103"/>
    </row>
    <row r="104" spans="1:23" ht="30.6" customHeight="1">
      <c r="A104" s="143">
        <f>'[1]S4 Maquette'!B103</f>
        <v>0</v>
      </c>
      <c r="B104" s="143">
        <f>'[1]S4 Maquette'!C103</f>
        <v>0</v>
      </c>
      <c r="C104" s="43">
        <f>'[1]S4 Maquette'!F130</f>
        <v>0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46"/>
      <c r="W104"/>
    </row>
    <row r="105" spans="1:23" ht="30.6" customHeight="1">
      <c r="A105" s="143">
        <f>'[1]S4 Maquette'!B104</f>
        <v>0</v>
      </c>
      <c r="B105" s="143">
        <f>'[1]S4 Maquette'!C104</f>
        <v>0</v>
      </c>
      <c r="C105" s="43">
        <f>'[1]S4 Maquette'!F131</f>
        <v>0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46"/>
      <c r="W105"/>
    </row>
    <row r="106" spans="1:23" ht="30.6" customHeight="1">
      <c r="A106" s="143">
        <f>'[1]S4 Maquette'!B105</f>
        <v>0</v>
      </c>
      <c r="B106" s="143">
        <f>'[1]S4 Maquette'!C105</f>
        <v>0</v>
      </c>
      <c r="C106" s="43">
        <f>'[1]S4 Maquette'!F132</f>
        <v>0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46"/>
      <c r="W106"/>
    </row>
    <row r="107" spans="1:23" ht="30.6" customHeight="1">
      <c r="A107" s="143">
        <f>'[1]S4 Maquette'!B106</f>
        <v>0</v>
      </c>
      <c r="B107" s="143">
        <f>'[1]S4 Maquette'!C106</f>
        <v>0</v>
      </c>
      <c r="C107" s="43">
        <f>'[1]S4 Maquette'!F133</f>
        <v>0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46"/>
      <c r="W107"/>
    </row>
    <row r="108" spans="1:23" ht="30.6" customHeight="1">
      <c r="A108" s="143">
        <f>'[1]S4 Maquette'!B107</f>
        <v>0</v>
      </c>
      <c r="B108" s="143">
        <f>'[1]S4 Maquette'!C107</f>
        <v>0</v>
      </c>
      <c r="C108" s="43">
        <f>'[1]S4 Maquette'!F134</f>
        <v>0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46"/>
      <c r="W108"/>
    </row>
    <row r="109" spans="1:23" ht="30.6" customHeight="1">
      <c r="A109" s="143">
        <f>'[1]S4 Maquette'!B108</f>
        <v>0</v>
      </c>
      <c r="B109" s="143">
        <f>'[1]S4 Maquette'!C108</f>
        <v>0</v>
      </c>
      <c r="C109" s="43">
        <f>'[1]S4 Maquette'!F135</f>
        <v>0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46"/>
      <c r="W109"/>
    </row>
    <row r="110" spans="1:23" ht="30.6" customHeight="1">
      <c r="A110" s="143">
        <f>'[1]S4 Maquette'!B109</f>
        <v>0</v>
      </c>
      <c r="B110" s="143">
        <f>'[1]S4 Maquette'!C109</f>
        <v>0</v>
      </c>
      <c r="C110" s="43">
        <f>'[1]S4 Maquette'!F136</f>
        <v>0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46"/>
      <c r="W110"/>
    </row>
    <row r="111" spans="1:23" ht="30.6" customHeight="1">
      <c r="A111" s="143">
        <f>'[1]S4 Maquette'!B110</f>
        <v>0</v>
      </c>
      <c r="B111" s="143">
        <f>'[1]S4 Maquette'!C110</f>
        <v>0</v>
      </c>
      <c r="C111" s="43">
        <f>'[1]S4 Maquette'!F137</f>
        <v>0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46"/>
      <c r="W111"/>
    </row>
    <row r="112" spans="1:23" ht="30.6" customHeight="1">
      <c r="A112" s="143">
        <f>'[1]S4 Maquette'!B111</f>
        <v>0</v>
      </c>
      <c r="B112" s="143">
        <f>'[1]S4 Maquette'!C111</f>
        <v>0</v>
      </c>
      <c r="C112" s="43">
        <f>'[1]S4 Maquette'!F138</f>
        <v>0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46"/>
      <c r="W112"/>
    </row>
    <row r="113" spans="1:23" ht="30.6" customHeight="1">
      <c r="A113" s="143">
        <f>'[1]S4 Maquette'!B112</f>
        <v>0</v>
      </c>
      <c r="B113" s="143">
        <f>'[1]S4 Maquette'!C112</f>
        <v>0</v>
      </c>
      <c r="C113" s="43">
        <f>'[1]S4 Maquette'!F139</f>
        <v>0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46"/>
      <c r="W113"/>
    </row>
    <row r="114" spans="1:23" ht="30.6" customHeight="1">
      <c r="A114" s="143">
        <f>'[1]S4 Maquette'!B113</f>
        <v>0</v>
      </c>
      <c r="B114" s="143">
        <f>'[1]S4 Maquette'!C113</f>
        <v>0</v>
      </c>
      <c r="C114" s="43">
        <f>'[1]S4 Maquette'!F140</f>
        <v>0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46"/>
      <c r="W114"/>
    </row>
    <row r="115" spans="1:23" ht="30.6" customHeight="1">
      <c r="A115" s="143">
        <f>'[1]S4 Maquette'!B114</f>
        <v>0</v>
      </c>
      <c r="B115" s="143">
        <f>'[1]S4 Maquette'!C114</f>
        <v>0</v>
      </c>
      <c r="C115" s="43">
        <f>'[1]S4 Maquette'!F141</f>
        <v>0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46"/>
      <c r="W115"/>
    </row>
    <row r="116" spans="1:23" ht="30.6" customHeight="1">
      <c r="A116" s="143">
        <f>'[1]S4 Maquette'!B142</f>
        <v>0</v>
      </c>
      <c r="B116" s="143">
        <f>'[1]S4 Maquette'!C142</f>
        <v>0</v>
      </c>
      <c r="C116" s="43">
        <f>'[1]S4 Maquette'!F142</f>
        <v>0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46"/>
      <c r="W116"/>
    </row>
    <row r="117" spans="1:23" ht="30.6" customHeight="1">
      <c r="A117" s="143">
        <f>'[1]S4 Maquette'!B143</f>
        <v>0</v>
      </c>
      <c r="B117" s="143">
        <f>'[1]S4 Maquette'!C143</f>
        <v>0</v>
      </c>
      <c r="C117" s="43">
        <f>'[1]S4 Maquette'!F143</f>
        <v>0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46"/>
      <c r="W117"/>
    </row>
    <row r="118" spans="1:23" ht="30.6" customHeight="1">
      <c r="A118" s="143">
        <f>'[1]S4 Maquette'!B144</f>
        <v>0</v>
      </c>
      <c r="B118" s="143">
        <f>'[1]S4 Maquette'!C144</f>
        <v>0</v>
      </c>
      <c r="C118" s="43">
        <f>'[1]S4 Maquette'!F144</f>
        <v>0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46"/>
      <c r="W118"/>
    </row>
    <row r="119" spans="1:23" ht="30.6" customHeight="1">
      <c r="A119" s="143">
        <f>'[1]S4 Maquette'!B145</f>
        <v>0</v>
      </c>
      <c r="B119" s="143">
        <f>'[1]S4 Maquette'!C145</f>
        <v>0</v>
      </c>
      <c r="C119" s="43">
        <f>'[1]S4 Maquette'!F145</f>
        <v>0</v>
      </c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46"/>
      <c r="W119"/>
    </row>
    <row r="120" spans="1:23" ht="30.6" customHeight="1">
      <c r="A120" s="143">
        <f>'[1]S4 Maquette'!B146</f>
        <v>0</v>
      </c>
      <c r="B120" s="143">
        <f>'[1]S4 Maquette'!C146</f>
        <v>0</v>
      </c>
      <c r="C120" s="43">
        <f>'[1]S4 Maquette'!F146</f>
        <v>0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46"/>
      <c r="W120"/>
    </row>
    <row r="121" spans="1:23" ht="30.6" customHeight="1">
      <c r="A121" s="143">
        <f>'[1]S4 Maquette'!B147</f>
        <v>0</v>
      </c>
      <c r="B121" s="143">
        <f>'[1]S4 Maquette'!C147</f>
        <v>0</v>
      </c>
      <c r="C121" s="43">
        <f>'[1]S4 Maquette'!F147</f>
        <v>0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46"/>
      <c r="W121"/>
    </row>
    <row r="122" spans="1:23" ht="30.6" customHeight="1">
      <c r="A122" s="143">
        <f>'[1]S4 Maquette'!B148</f>
        <v>0</v>
      </c>
      <c r="B122" s="143">
        <f>'[1]S4 Maquette'!C148</f>
        <v>0</v>
      </c>
      <c r="C122" s="43">
        <f>'[1]S4 Maquette'!F148</f>
        <v>0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46"/>
      <c r="W122"/>
    </row>
    <row r="123" spans="1:23" ht="30.6" customHeight="1">
      <c r="A123" s="143">
        <f>'[1]S4 Maquette'!B149</f>
        <v>0</v>
      </c>
      <c r="B123" s="143">
        <f>'[1]S4 Maquette'!C149</f>
        <v>0</v>
      </c>
      <c r="C123" s="43">
        <f>'[1]S4 Maquette'!F149</f>
        <v>0</v>
      </c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46"/>
      <c r="W123"/>
    </row>
    <row r="124" spans="1:23" ht="30.6" customHeight="1">
      <c r="A124" s="143">
        <f>'[1]S4 Maquette'!B150</f>
        <v>0</v>
      </c>
      <c r="B124" s="143">
        <f>'[1]S4 Maquette'!C150</f>
        <v>0</v>
      </c>
      <c r="C124" s="43">
        <f>'[1]S4 Maquette'!F150</f>
        <v>0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46"/>
      <c r="W124"/>
    </row>
    <row r="125" spans="1:23" ht="30.6" customHeight="1">
      <c r="A125" s="143">
        <f>'[1]S4 Maquette'!B151</f>
        <v>0</v>
      </c>
      <c r="B125" s="143">
        <f>'[1]S4 Maquette'!C151</f>
        <v>0</v>
      </c>
      <c r="C125" s="43">
        <f>'[1]S4 Maquette'!F151</f>
        <v>0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46"/>
      <c r="W125"/>
    </row>
    <row r="126" spans="1:23" ht="30.6" customHeight="1">
      <c r="A126" s="143">
        <f>'[1]S4 Maquette'!B152</f>
        <v>0</v>
      </c>
      <c r="B126" s="143">
        <f>'[1]S4 Maquette'!C152</f>
        <v>0</v>
      </c>
      <c r="C126" s="43">
        <f>'[1]S4 Maquette'!F152</f>
        <v>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46"/>
      <c r="W126"/>
    </row>
    <row r="127" spans="1:23" ht="30.6" customHeight="1">
      <c r="A127" s="143">
        <f>'[1]S4 Maquette'!B153</f>
        <v>0</v>
      </c>
      <c r="B127" s="143">
        <f>'[1]S4 Maquette'!C153</f>
        <v>0</v>
      </c>
      <c r="C127" s="43">
        <f>'[1]S4 Maquette'!F153</f>
        <v>0</v>
      </c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46"/>
      <c r="W127"/>
    </row>
    <row r="128" spans="1:23" ht="30.6" customHeight="1">
      <c r="A128" s="143">
        <f>'[1]S4 Maquette'!B154</f>
        <v>0</v>
      </c>
      <c r="B128" s="143">
        <f>'[1]S4 Maquette'!C154</f>
        <v>0</v>
      </c>
      <c r="C128" s="43">
        <f>'[1]S4 Maquette'!F154</f>
        <v>0</v>
      </c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46"/>
      <c r="W128"/>
    </row>
    <row r="129" spans="1:23" ht="30.6" customHeight="1">
      <c r="A129" s="143">
        <f>'[1]S4 Maquette'!B155</f>
        <v>0</v>
      </c>
      <c r="B129" s="143">
        <f>'[1]S4 Maquette'!C155</f>
        <v>0</v>
      </c>
      <c r="C129" s="43">
        <f>'[1]S4 Maquette'!F155</f>
        <v>0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46"/>
      <c r="W129"/>
    </row>
    <row r="130" spans="1:23" ht="30.6" customHeight="1">
      <c r="A130" s="143">
        <f>'[1]S4 Maquette'!B156</f>
        <v>0</v>
      </c>
      <c r="B130" s="143">
        <f>'[1]S4 Maquette'!C156</f>
        <v>0</v>
      </c>
      <c r="C130" s="43">
        <f>'[1]S4 Maquette'!F156</f>
        <v>0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46"/>
      <c r="W130"/>
    </row>
    <row r="131" spans="1:23" ht="30.6" customHeight="1">
      <c r="A131" s="143">
        <f>'[1]S4 Maquette'!B157</f>
        <v>0</v>
      </c>
      <c r="B131" s="143">
        <f>'[1]S4 Maquette'!C157</f>
        <v>0</v>
      </c>
      <c r="C131" s="43">
        <f>'[1]S4 Maquette'!F157</f>
        <v>0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46"/>
      <c r="W131"/>
    </row>
    <row r="132" spans="1:23" ht="30.6" customHeight="1">
      <c r="A132" s="143">
        <f>'[1]S4 Maquette'!B158</f>
        <v>0</v>
      </c>
      <c r="B132" s="143">
        <f>'[1]S4 Maquette'!C158</f>
        <v>0</v>
      </c>
      <c r="C132" s="43">
        <f>'[1]S4 Maquette'!F158</f>
        <v>0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46"/>
      <c r="W132"/>
    </row>
    <row r="133" spans="1:23" ht="30.6" customHeight="1">
      <c r="A133" s="143">
        <f>'[1]S4 Maquette'!B159</f>
        <v>0</v>
      </c>
      <c r="B133" s="143">
        <f>'[1]S4 Maquette'!C159</f>
        <v>0</v>
      </c>
      <c r="C133" s="43">
        <f>'[1]S4 Maquette'!F159</f>
        <v>0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46"/>
      <c r="W133"/>
    </row>
    <row r="134" spans="1:23" ht="30.6" customHeight="1">
      <c r="A134" s="143">
        <f>'[1]S4 Maquette'!B160</f>
        <v>0</v>
      </c>
      <c r="B134" s="143">
        <f>'[1]S4 Maquette'!C160</f>
        <v>0</v>
      </c>
      <c r="C134" s="43">
        <f>'[1]S4 Maquette'!F160</f>
        <v>0</v>
      </c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46"/>
      <c r="W134"/>
    </row>
    <row r="135" spans="1:23" ht="30.6" customHeight="1">
      <c r="A135" s="143">
        <f>'[1]S4 Maquette'!B161</f>
        <v>0</v>
      </c>
      <c r="B135" s="143">
        <f>'[1]S4 Maquette'!C161</f>
        <v>0</v>
      </c>
      <c r="C135" s="43">
        <f>'[1]S4 Maquette'!F161</f>
        <v>0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46"/>
      <c r="W135"/>
    </row>
    <row r="136" spans="1:23" ht="30.6" customHeight="1">
      <c r="A136" s="143">
        <f>'[1]S4 Maquette'!B162</f>
        <v>0</v>
      </c>
      <c r="B136" s="143">
        <f>'[1]S4 Maquette'!C162</f>
        <v>0</v>
      </c>
      <c r="C136" s="43">
        <f>'[1]S4 Maquette'!F162</f>
        <v>0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46"/>
      <c r="W136"/>
    </row>
    <row r="137" spans="1:23" ht="30.6" customHeight="1">
      <c r="A137" s="143">
        <f>'[1]S4 Maquette'!B163</f>
        <v>0</v>
      </c>
      <c r="B137" s="143">
        <f>'[1]S4 Maquette'!C163</f>
        <v>0</v>
      </c>
      <c r="C137" s="43">
        <f>'[1]S4 Maquette'!F163</f>
        <v>0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46"/>
      <c r="W137"/>
    </row>
    <row r="138" spans="1:23" ht="30.6" customHeight="1">
      <c r="A138" s="143">
        <f>'[1]S4 Maquette'!B164</f>
        <v>0</v>
      </c>
      <c r="B138" s="143">
        <f>'[1]S4 Maquette'!C164</f>
        <v>0</v>
      </c>
      <c r="C138" s="43">
        <f>'[1]S4 Maquette'!F164</f>
        <v>0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46"/>
      <c r="W138"/>
    </row>
    <row r="139" spans="1:23" ht="30.6" customHeight="1">
      <c r="A139" s="143">
        <f>'[1]S4 Maquette'!B165</f>
        <v>0</v>
      </c>
      <c r="B139" s="143">
        <f>'[1]S4 Maquette'!C165</f>
        <v>0</v>
      </c>
      <c r="C139" s="43">
        <f>'[1]S4 Maquette'!F165</f>
        <v>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46"/>
      <c r="W139"/>
    </row>
    <row r="140" spans="1:23" ht="30.6" customHeight="1">
      <c r="A140" s="143">
        <f>'[1]S4 Maquette'!B166</f>
        <v>0</v>
      </c>
      <c r="B140" s="143">
        <f>'[1]S4 Maquette'!C166</f>
        <v>0</v>
      </c>
      <c r="C140" s="43">
        <f>'[1]S4 Maquette'!F166</f>
        <v>0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46"/>
      <c r="W140"/>
    </row>
    <row r="141" spans="1:23" ht="30.6" customHeight="1">
      <c r="A141" s="143">
        <f>'[1]S4 Maquette'!B167</f>
        <v>0</v>
      </c>
      <c r="B141" s="143">
        <f>'[1]S4 Maquette'!C167</f>
        <v>0</v>
      </c>
      <c r="C141" s="43">
        <f>'[1]S4 Maquette'!F167</f>
        <v>0</v>
      </c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46"/>
      <c r="W141"/>
    </row>
    <row r="142" spans="1:23" ht="30.6" customHeight="1">
      <c r="A142" s="143">
        <f>'[1]S4 Maquette'!B168</f>
        <v>0</v>
      </c>
      <c r="B142" s="143">
        <f>'[1]S4 Maquette'!C168</f>
        <v>0</v>
      </c>
      <c r="C142" s="43">
        <f>'[1]S4 Maquette'!F168</f>
        <v>0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46"/>
      <c r="W142"/>
    </row>
    <row r="143" spans="1:23" ht="30.6" customHeight="1">
      <c r="A143" s="143">
        <f>'[1]S4 Maquette'!B169</f>
        <v>0</v>
      </c>
      <c r="B143" s="143">
        <f>'[1]S4 Maquette'!C169</f>
        <v>0</v>
      </c>
      <c r="C143" s="43">
        <f>'[1]S4 Maquette'!F169</f>
        <v>0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46"/>
      <c r="W143"/>
    </row>
    <row r="144" spans="1:23" ht="30.6" customHeight="1">
      <c r="A144" s="143">
        <f>'[1]S4 Maquette'!B170</f>
        <v>0</v>
      </c>
      <c r="B144" s="143">
        <f>'[1]S4 Maquette'!C170</f>
        <v>0</v>
      </c>
      <c r="C144" s="43">
        <f>'[1]S4 Maquette'!F170</f>
        <v>0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46"/>
      <c r="W144"/>
    </row>
    <row r="145" spans="1:23" ht="30.6" customHeight="1">
      <c r="A145" s="143">
        <f>'[1]S4 Maquette'!B171</f>
        <v>0</v>
      </c>
      <c r="B145" s="143">
        <f>'[1]S4 Maquette'!C171</f>
        <v>0</v>
      </c>
      <c r="C145" s="43">
        <f>'[1]S4 Maquette'!F171</f>
        <v>0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46"/>
      <c r="W145"/>
    </row>
    <row r="146" spans="1:23" ht="30.6" customHeight="1">
      <c r="A146" s="143">
        <f>'[1]S4 Maquette'!B172</f>
        <v>0</v>
      </c>
      <c r="B146" s="143">
        <f>'[1]S4 Maquette'!C172</f>
        <v>0</v>
      </c>
      <c r="C146" s="43">
        <f>'[1]S4 Maquette'!F172</f>
        <v>0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46"/>
      <c r="W146"/>
    </row>
    <row r="147" spans="1:23" ht="30.6" customHeight="1">
      <c r="A147" s="143">
        <f>'[1]S4 Maquette'!B173</f>
        <v>0</v>
      </c>
      <c r="B147" s="143">
        <f>'[1]S4 Maquette'!C173</f>
        <v>0</v>
      </c>
      <c r="C147" s="43">
        <f>'[1]S4 Maquette'!F173</f>
        <v>0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46"/>
      <c r="W147"/>
    </row>
    <row r="148" spans="1:23" ht="30.6" customHeight="1">
      <c r="A148" s="143">
        <f>'[1]S4 Maquette'!B174</f>
        <v>0</v>
      </c>
      <c r="B148" s="143">
        <f>'[1]S4 Maquette'!C174</f>
        <v>0</v>
      </c>
      <c r="C148" s="43">
        <f>'[1]S4 Maquette'!F174</f>
        <v>0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46"/>
      <c r="W148"/>
    </row>
    <row r="149" spans="1:23" ht="30.6" customHeight="1">
      <c r="A149" s="143">
        <f>'[1]S4 Maquette'!B175</f>
        <v>0</v>
      </c>
      <c r="B149" s="143">
        <f>'[1]S4 Maquette'!C175</f>
        <v>0</v>
      </c>
      <c r="C149" s="43">
        <f>'[1]S4 Maquette'!F175</f>
        <v>0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46"/>
      <c r="W149"/>
    </row>
    <row r="150" spans="1:23" ht="30.6" customHeight="1">
      <c r="A150" s="143">
        <f>'[1]S4 Maquette'!B176</f>
        <v>0</v>
      </c>
      <c r="B150" s="143">
        <f>'[1]S4 Maquette'!C176</f>
        <v>0</v>
      </c>
      <c r="C150" s="43">
        <f>'[1]S4 Maquette'!F176</f>
        <v>0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46"/>
      <c r="W150"/>
    </row>
    <row r="151" spans="1:23" ht="30.6" customHeight="1">
      <c r="A151" s="143">
        <f>'[1]S4 Maquette'!B177</f>
        <v>0</v>
      </c>
      <c r="B151" s="143">
        <f>'[1]S4 Maquette'!C177</f>
        <v>0</v>
      </c>
      <c r="C151" s="43">
        <f>'[1]S4 Maquette'!F177</f>
        <v>0</v>
      </c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46"/>
      <c r="W151"/>
    </row>
    <row r="152" spans="1:23" ht="30.6" customHeight="1">
      <c r="A152" s="143">
        <f>'[1]S4 Maquette'!B178</f>
        <v>0</v>
      </c>
      <c r="B152" s="143">
        <f>'[1]S4 Maquette'!C178</f>
        <v>0</v>
      </c>
      <c r="C152" s="43">
        <f>'[1]S4 Maquette'!F178</f>
        <v>0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46"/>
      <c r="W152"/>
    </row>
    <row r="153" spans="1:23" ht="30.6" customHeight="1">
      <c r="A153" s="143">
        <f>'[1]S4 Maquette'!B179</f>
        <v>0</v>
      </c>
      <c r="B153" s="143">
        <f>'[1]S4 Maquette'!C179</f>
        <v>0</v>
      </c>
      <c r="C153" s="43">
        <f>'[1]S4 Maquette'!F179</f>
        <v>0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46"/>
      <c r="W153"/>
    </row>
    <row r="154" spans="1:23" ht="30.6" customHeight="1">
      <c r="A154" s="143">
        <f>'[1]S4 Maquette'!B180</f>
        <v>0</v>
      </c>
      <c r="B154" s="143">
        <f>'[1]S4 Maquette'!C180</f>
        <v>0</v>
      </c>
      <c r="C154" s="43">
        <f>'[1]S4 Maquette'!F180</f>
        <v>0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46"/>
      <c r="W154"/>
    </row>
    <row r="155" spans="1:23" ht="30.6" customHeight="1">
      <c r="A155" s="143">
        <f>'[1]S4 Maquette'!B181</f>
        <v>0</v>
      </c>
      <c r="B155" s="143">
        <f>'[1]S4 Maquette'!C181</f>
        <v>0</v>
      </c>
      <c r="C155" s="43">
        <f>'[1]S4 Maquette'!F181</f>
        <v>0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46"/>
      <c r="W155"/>
    </row>
    <row r="156" spans="1:23" ht="30.6" customHeight="1">
      <c r="A156" s="143">
        <f>'[1]S4 Maquette'!B182</f>
        <v>0</v>
      </c>
      <c r="B156" s="143">
        <f>'[1]S4 Maquette'!C182</f>
        <v>0</v>
      </c>
      <c r="C156" s="43">
        <f>'[1]S4 Maquette'!F182</f>
        <v>0</v>
      </c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46"/>
      <c r="W156"/>
    </row>
    <row r="157" spans="1:23" ht="30.6" customHeight="1">
      <c r="A157" s="143">
        <f>'[1]S4 Maquette'!B183</f>
        <v>0</v>
      </c>
      <c r="B157" s="143">
        <f>'[1]S4 Maquette'!C183</f>
        <v>0</v>
      </c>
      <c r="C157" s="43">
        <f>'[1]S4 Maquette'!F183</f>
        <v>0</v>
      </c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46"/>
      <c r="W157"/>
    </row>
    <row r="158" spans="1:23" ht="30.6" customHeight="1">
      <c r="A158" s="143">
        <f>'[1]S4 Maquette'!B184</f>
        <v>0</v>
      </c>
      <c r="B158" s="143">
        <f>'[1]S4 Maquette'!C184</f>
        <v>0</v>
      </c>
      <c r="C158" s="43">
        <f>'[1]S4 Maquette'!F184</f>
        <v>0</v>
      </c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46"/>
      <c r="W158"/>
    </row>
    <row r="159" spans="1:23" ht="30.6" customHeight="1">
      <c r="A159" s="143">
        <f>'[1]S4 Maquette'!B185</f>
        <v>0</v>
      </c>
      <c r="B159" s="143">
        <f>'[1]S4 Maquette'!C185</f>
        <v>0</v>
      </c>
      <c r="C159" s="43">
        <f>'[1]S4 Maquette'!F185</f>
        <v>0</v>
      </c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46"/>
      <c r="W159"/>
    </row>
    <row r="160" spans="1:23" ht="30.6" customHeight="1">
      <c r="A160" s="143">
        <f>'[1]S4 Maquette'!B186</f>
        <v>0</v>
      </c>
      <c r="B160" s="143">
        <f>'[1]S4 Maquette'!C186</f>
        <v>0</v>
      </c>
      <c r="C160" s="43">
        <f>'[1]S4 Maquette'!F186</f>
        <v>0</v>
      </c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46"/>
      <c r="W160"/>
    </row>
    <row r="161" spans="1:23" ht="30.6" customHeight="1">
      <c r="A161" s="143">
        <f>'[1]S4 Maquette'!B187</f>
        <v>0</v>
      </c>
      <c r="B161" s="143">
        <f>'[1]S4 Maquette'!C187</f>
        <v>0</v>
      </c>
      <c r="C161" s="43">
        <f>'[1]S4 Maquette'!F187</f>
        <v>0</v>
      </c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46"/>
      <c r="W161"/>
    </row>
    <row r="162" spans="1:23" ht="30.6" customHeight="1">
      <c r="A162" s="143">
        <f>'[1]S4 Maquette'!B188</f>
        <v>0</v>
      </c>
      <c r="B162" s="143">
        <f>'[1]S4 Maquette'!C188</f>
        <v>0</v>
      </c>
      <c r="C162" s="43">
        <f>'[1]S4 Maquette'!F188</f>
        <v>0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46"/>
      <c r="W162"/>
    </row>
    <row r="163" spans="1:23" ht="30.6" customHeight="1">
      <c r="A163" s="143">
        <f>'[1]S4 Maquette'!B189</f>
        <v>0</v>
      </c>
      <c r="B163" s="143">
        <f>'[1]S4 Maquette'!C189</f>
        <v>0</v>
      </c>
      <c r="C163" s="43">
        <f>'[1]S4 Maquette'!F189</f>
        <v>0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46"/>
      <c r="W163"/>
    </row>
    <row r="164" spans="1:23" ht="30.6" customHeight="1">
      <c r="A164" s="143">
        <f>'[1]S4 Maquette'!B190</f>
        <v>0</v>
      </c>
      <c r="B164" s="143">
        <f>'[1]S4 Maquette'!C190</f>
        <v>0</v>
      </c>
      <c r="C164" s="43">
        <f>'[1]S4 Maquette'!F190</f>
        <v>0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46"/>
      <c r="W164"/>
    </row>
    <row r="165" spans="1:23" ht="30.6" customHeight="1">
      <c r="A165" s="143">
        <f>'[1]S4 Maquette'!B191</f>
        <v>0</v>
      </c>
      <c r="B165" s="143">
        <f>'[1]S4 Maquette'!C191</f>
        <v>0</v>
      </c>
      <c r="C165" s="43">
        <f>'[1]S4 Maquette'!F191</f>
        <v>0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46"/>
      <c r="W165"/>
    </row>
    <row r="166" spans="1:23" ht="30.6" customHeight="1">
      <c r="A166" s="143">
        <f>'[1]S4 Maquette'!B192</f>
        <v>0</v>
      </c>
      <c r="B166" s="143">
        <f>'[1]S4 Maquette'!C192</f>
        <v>0</v>
      </c>
      <c r="C166" s="43">
        <f>'[1]S4 Maquette'!F192</f>
        <v>0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46"/>
      <c r="W166"/>
    </row>
    <row r="167" spans="1:23" ht="30.6" customHeight="1">
      <c r="A167" s="143">
        <f>'[1]S4 Maquette'!B193</f>
        <v>0</v>
      </c>
      <c r="B167" s="143">
        <f>'[1]S4 Maquette'!C193</f>
        <v>0</v>
      </c>
      <c r="C167" s="43">
        <f>'[1]S4 Maquette'!F193</f>
        <v>0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46"/>
      <c r="W167"/>
    </row>
    <row r="168" spans="1:23" ht="30.6" customHeight="1">
      <c r="A168" s="143">
        <f>'[1]S4 Maquette'!B194</f>
        <v>0</v>
      </c>
      <c r="B168" s="143">
        <f>'[1]S4 Maquette'!C194</f>
        <v>0</v>
      </c>
      <c r="C168" s="43">
        <f>'[1]S4 Maquette'!F194</f>
        <v>0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46"/>
      <c r="W168"/>
    </row>
    <row r="169" spans="1:23" ht="30.6" customHeight="1">
      <c r="A169" s="143">
        <f>'[1]S4 Maquette'!B195</f>
        <v>0</v>
      </c>
      <c r="B169" s="143">
        <f>'[1]S4 Maquette'!C195</f>
        <v>0</v>
      </c>
      <c r="C169" s="43">
        <f>'[1]S4 Maquette'!F195</f>
        <v>0</v>
      </c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46"/>
      <c r="W169"/>
    </row>
    <row r="170" spans="1:23" ht="30.6" customHeight="1">
      <c r="A170" s="143">
        <f>'[1]S4 Maquette'!B196</f>
        <v>0</v>
      </c>
      <c r="B170" s="143">
        <f>'[1]S4 Maquette'!C196</f>
        <v>0</v>
      </c>
      <c r="C170" s="43">
        <f>'[1]S4 Maquette'!F196</f>
        <v>0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46"/>
      <c r="W170"/>
    </row>
    <row r="171" spans="1:23" ht="30.6" customHeight="1">
      <c r="A171" s="143">
        <f>'[1]S4 Maquette'!B197</f>
        <v>0</v>
      </c>
      <c r="B171" s="143">
        <f>'[1]S4 Maquette'!C197</f>
        <v>0</v>
      </c>
      <c r="C171" s="43">
        <f>'[1]S4 Maquette'!F197</f>
        <v>0</v>
      </c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46"/>
      <c r="W171"/>
    </row>
    <row r="172" spans="1:23" ht="30.6" customHeight="1">
      <c r="A172" s="143">
        <f>'[1]S4 Maquette'!B198</f>
        <v>0</v>
      </c>
      <c r="B172" s="143">
        <f>'[1]S4 Maquette'!C198</f>
        <v>0</v>
      </c>
      <c r="C172" s="43">
        <f>'[1]S4 Maquette'!F198</f>
        <v>0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46"/>
      <c r="W172"/>
    </row>
    <row r="173" spans="1:23" ht="30.6" customHeight="1">
      <c r="A173" s="143">
        <f>'[1]S4 Maquette'!B199</f>
        <v>0</v>
      </c>
      <c r="B173" s="143">
        <f>'[1]S4 Maquette'!C199</f>
        <v>0</v>
      </c>
      <c r="C173" s="43">
        <f>'[1]S4 Maquette'!F199</f>
        <v>0</v>
      </c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46"/>
      <c r="W173"/>
    </row>
    <row r="174" spans="1:23" ht="30.6" customHeight="1">
      <c r="A174" s="143">
        <f>'[1]S4 Maquette'!B200</f>
        <v>0</v>
      </c>
      <c r="B174" s="143">
        <f>'[1]S4 Maquette'!C200</f>
        <v>0</v>
      </c>
      <c r="C174" s="43">
        <f>'[1]S4 Maquette'!F200</f>
        <v>0</v>
      </c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46"/>
      <c r="W174"/>
    </row>
    <row r="175" spans="1:23" ht="30.6" customHeight="1">
      <c r="A175" s="143">
        <f>'[1]S4 Maquette'!B201</f>
        <v>0</v>
      </c>
      <c r="B175" s="143">
        <f>'[1]S4 Maquette'!C201</f>
        <v>0</v>
      </c>
      <c r="C175" s="43">
        <f>'[1]S4 Maquette'!F201</f>
        <v>0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46"/>
      <c r="W175"/>
    </row>
    <row r="176" spans="1:23" ht="30.6" customHeight="1">
      <c r="A176" s="143">
        <f>'[1]S4 Maquette'!B202</f>
        <v>0</v>
      </c>
      <c r="B176" s="143">
        <f>'[1]S4 Maquette'!C202</f>
        <v>0</v>
      </c>
      <c r="C176" s="43">
        <f>'[1]S4 Maquette'!F202</f>
        <v>0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46"/>
      <c r="W176"/>
    </row>
    <row r="177" spans="1:23" ht="30.6" customHeight="1">
      <c r="A177" s="143">
        <f>'[1]S4 Maquette'!B203</f>
        <v>0</v>
      </c>
      <c r="B177" s="143">
        <f>'[1]S4 Maquette'!C203</f>
        <v>0</v>
      </c>
      <c r="C177" s="43">
        <f>'[1]S4 Maquette'!F203</f>
        <v>0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46"/>
      <c r="W177"/>
    </row>
    <row r="178" spans="1:23" ht="30.6" customHeight="1">
      <c r="A178" s="143">
        <f>'[1]S4 Maquette'!B204</f>
        <v>0</v>
      </c>
      <c r="B178" s="143">
        <f>'[1]S4 Maquette'!C204</f>
        <v>0</v>
      </c>
      <c r="C178" s="43">
        <f>'[1]S4 Maquette'!F204</f>
        <v>0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46"/>
      <c r="W178"/>
    </row>
    <row r="179" spans="1:23" ht="30.6" customHeight="1">
      <c r="A179" s="143">
        <f>'[1]S4 Maquette'!B205</f>
        <v>0</v>
      </c>
      <c r="B179" s="143">
        <f>'[1]S4 Maquette'!C205</f>
        <v>0</v>
      </c>
      <c r="C179" s="43">
        <f>'[1]S4 Maquette'!F205</f>
        <v>0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46"/>
      <c r="W179"/>
    </row>
    <row r="180" spans="1:23" ht="30.6" customHeight="1">
      <c r="A180" s="143">
        <f>'[1]S4 Maquette'!B206</f>
        <v>0</v>
      </c>
      <c r="B180" s="143">
        <f>'[1]S4 Maquette'!C206</f>
        <v>0</v>
      </c>
      <c r="C180" s="43">
        <f>'[1]S4 Maquette'!F206</f>
        <v>0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46"/>
      <c r="W180"/>
    </row>
    <row r="181" spans="1:23" ht="30.6" customHeight="1">
      <c r="A181" s="143">
        <f>'[1]S4 Maquette'!B207</f>
        <v>0</v>
      </c>
      <c r="B181" s="143">
        <f>'[1]S4 Maquette'!C207</f>
        <v>0</v>
      </c>
      <c r="C181" s="43">
        <f>'[1]S4 Maquette'!F207</f>
        <v>0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46"/>
      <c r="W181"/>
    </row>
    <row r="182" spans="1:23" ht="30.6" customHeight="1">
      <c r="A182" s="143">
        <f>'[1]S4 Maquette'!B208</f>
        <v>0</v>
      </c>
      <c r="B182" s="143">
        <f>'[1]S4 Maquette'!C208</f>
        <v>0</v>
      </c>
      <c r="C182" s="43">
        <f>'[1]S4 Maquette'!F208</f>
        <v>0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46"/>
      <c r="W182"/>
    </row>
    <row r="183" spans="1:23" ht="30.6" customHeight="1">
      <c r="A183" s="143">
        <f>'[1]S4 Maquette'!B209</f>
        <v>0</v>
      </c>
      <c r="B183" s="143">
        <f>'[1]S4 Maquette'!C209</f>
        <v>0</v>
      </c>
      <c r="C183" s="43">
        <f>'[1]S4 Maquette'!F209</f>
        <v>0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46"/>
      <c r="W183"/>
    </row>
    <row r="184" spans="1:23" ht="30.6" customHeight="1">
      <c r="A184" s="143">
        <f>'[1]S4 Maquette'!B210</f>
        <v>0</v>
      </c>
      <c r="B184" s="143">
        <f>'[1]S4 Maquette'!C210</f>
        <v>0</v>
      </c>
      <c r="C184" s="43">
        <f>'[1]S4 Maquette'!F210</f>
        <v>0</v>
      </c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46"/>
      <c r="W184"/>
    </row>
    <row r="185" spans="1:23" ht="30.6" customHeight="1">
      <c r="A185" s="143">
        <f>'[1]S4 Maquette'!B211</f>
        <v>0</v>
      </c>
      <c r="B185" s="143">
        <f>'[1]S4 Maquette'!C211</f>
        <v>0</v>
      </c>
      <c r="C185" s="43">
        <f>'[1]S4 Maquette'!F211</f>
        <v>0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46"/>
      <c r="W185"/>
    </row>
    <row r="186" spans="1:23" ht="30.6" customHeight="1">
      <c r="A186" s="143">
        <f>'[1]S4 Maquette'!B212</f>
        <v>0</v>
      </c>
      <c r="B186" s="143">
        <f>'[1]S4 Maquette'!C212</f>
        <v>0</v>
      </c>
      <c r="C186" s="43">
        <f>'[1]S4 Maquette'!F212</f>
        <v>0</v>
      </c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46"/>
      <c r="W186"/>
    </row>
    <row r="187" spans="1:23" ht="30.6" customHeight="1">
      <c r="A187" s="143">
        <f>'[1]S4 Maquette'!B213</f>
        <v>0</v>
      </c>
      <c r="B187" s="143">
        <f>'[1]S4 Maquette'!C213</f>
        <v>0</v>
      </c>
      <c r="C187" s="43">
        <f>'[1]S4 Maquette'!F213</f>
        <v>0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46"/>
      <c r="W187"/>
    </row>
    <row r="188" spans="1:23" ht="30.6" customHeight="1">
      <c r="A188" s="143">
        <f>'[1]S4 Maquette'!B214</f>
        <v>0</v>
      </c>
      <c r="B188" s="143">
        <f>'[1]S4 Maquette'!C214</f>
        <v>0</v>
      </c>
      <c r="C188" s="43">
        <f>'[1]S4 Maquette'!F214</f>
        <v>0</v>
      </c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46"/>
      <c r="W188"/>
    </row>
    <row r="189" spans="1:23" ht="30.6" customHeight="1">
      <c r="A189" s="143">
        <f>'[1]S4 Maquette'!B215</f>
        <v>0</v>
      </c>
      <c r="B189" s="143">
        <f>'[1]S4 Maquette'!C215</f>
        <v>0</v>
      </c>
      <c r="C189" s="43">
        <f>'[1]S4 Maquette'!F215</f>
        <v>0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46"/>
      <c r="W189"/>
    </row>
    <row r="190" spans="1:23" ht="30.6" customHeight="1">
      <c r="A190" s="143">
        <f>'[1]S4 Maquette'!B216</f>
        <v>0</v>
      </c>
      <c r="B190" s="143">
        <f>'[1]S4 Maquette'!C216</f>
        <v>0</v>
      </c>
      <c r="C190" s="43">
        <f>'[1]S4 Maquette'!F216</f>
        <v>0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46"/>
      <c r="W190"/>
    </row>
    <row r="191" spans="1:23" ht="30.6" customHeight="1">
      <c r="A191" s="143">
        <f>'[1]S4 Maquette'!B217</f>
        <v>0</v>
      </c>
      <c r="B191" s="143">
        <f>'[1]S4 Maquette'!C217</f>
        <v>0</v>
      </c>
      <c r="C191" s="43">
        <f>'[1]S4 Maquette'!F217</f>
        <v>0</v>
      </c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46"/>
      <c r="W191"/>
    </row>
    <row r="192" spans="1:23" ht="30.6" customHeight="1">
      <c r="A192" s="143">
        <f>'[1]S4 Maquette'!B218</f>
        <v>0</v>
      </c>
      <c r="B192" s="143">
        <f>'[1]S4 Maquette'!C218</f>
        <v>0</v>
      </c>
      <c r="C192" s="43">
        <f>'[1]S4 Maquette'!F218</f>
        <v>0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46"/>
      <c r="W192"/>
    </row>
    <row r="193" spans="1:23" ht="30.6" customHeight="1">
      <c r="A193" s="143">
        <f>'[1]S4 Maquette'!B219</f>
        <v>0</v>
      </c>
      <c r="B193" s="143">
        <f>'[1]S4 Maquette'!C219</f>
        <v>0</v>
      </c>
      <c r="C193" s="43">
        <f>'[1]S4 Maquette'!F219</f>
        <v>0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46"/>
      <c r="W193"/>
    </row>
    <row r="194" spans="1:23" ht="30.6" customHeight="1">
      <c r="A194" s="143">
        <f>'[1]S4 Maquette'!B220</f>
        <v>0</v>
      </c>
      <c r="B194" s="143">
        <f>'[1]S4 Maquette'!C220</f>
        <v>0</v>
      </c>
      <c r="C194" s="43">
        <f>'[1]S4 Maquette'!F220</f>
        <v>0</v>
      </c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46"/>
      <c r="W194"/>
    </row>
    <row r="195" spans="1:23" ht="30.6" customHeight="1">
      <c r="A195" s="143">
        <f>'[1]S4 Maquette'!B221</f>
        <v>0</v>
      </c>
      <c r="B195" s="143">
        <f>'[1]S4 Maquette'!C221</f>
        <v>0</v>
      </c>
      <c r="C195" s="43">
        <f>'[1]S4 Maquette'!F221</f>
        <v>0</v>
      </c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46"/>
      <c r="W195"/>
    </row>
    <row r="196" spans="1:23" ht="30.6" customHeight="1">
      <c r="A196" s="143">
        <f>'[1]S4 Maquette'!B222</f>
        <v>0</v>
      </c>
      <c r="B196" s="143">
        <f>'[1]S4 Maquette'!C222</f>
        <v>0</v>
      </c>
      <c r="C196" s="43">
        <f>'[1]S4 Maquette'!F222</f>
        <v>0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46"/>
      <c r="W196"/>
    </row>
    <row r="197" spans="1:23" ht="30.6" customHeight="1">
      <c r="A197" s="143">
        <f>'[1]S4 Maquette'!B223</f>
        <v>0</v>
      </c>
      <c r="B197" s="143">
        <f>'[1]S4 Maquette'!C223</f>
        <v>0</v>
      </c>
      <c r="C197" s="43">
        <f>'[1]S4 Maquette'!F223</f>
        <v>0</v>
      </c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46"/>
      <c r="W197"/>
    </row>
    <row r="198" spans="1:23" ht="30.6" customHeight="1">
      <c r="A198" s="143">
        <f>'[1]S4 Maquette'!B224</f>
        <v>0</v>
      </c>
      <c r="B198" s="143">
        <f>'[1]S4 Maquette'!C224</f>
        <v>0</v>
      </c>
      <c r="C198" s="43">
        <f>'[1]S4 Maquette'!F224</f>
        <v>0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46"/>
      <c r="W198"/>
    </row>
    <row r="199" spans="1:23" ht="30.6" customHeight="1">
      <c r="A199" s="143">
        <f>'[1]S4 Maquette'!B225</f>
        <v>0</v>
      </c>
      <c r="B199" s="143">
        <f>'[1]S4 Maquette'!C225</f>
        <v>0</v>
      </c>
      <c r="C199" s="43">
        <f>'[1]S4 Maquette'!F225</f>
        <v>0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46"/>
      <c r="W199"/>
    </row>
    <row r="200" spans="1:23" ht="30.6" customHeight="1">
      <c r="A200" s="143">
        <f>'[1]S4 Maquette'!B226</f>
        <v>0</v>
      </c>
      <c r="B200" s="143">
        <f>'[1]S4 Maquette'!C226</f>
        <v>0</v>
      </c>
      <c r="C200" s="43">
        <f>'[1]S4 Maquette'!F226</f>
        <v>0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46"/>
      <c r="W200"/>
    </row>
    <row r="201" spans="1:23" ht="30.6" customHeight="1">
      <c r="A201" s="143">
        <f>'[1]S4 Maquette'!B227</f>
        <v>0</v>
      </c>
      <c r="B201" s="143">
        <f>'[1]S4 Maquette'!C227</f>
        <v>0</v>
      </c>
      <c r="C201" s="43">
        <f>'[1]S4 Maquette'!F227</f>
        <v>0</v>
      </c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46"/>
      <c r="W201"/>
    </row>
    <row r="202" spans="1:23" ht="30.6" customHeight="1">
      <c r="A202" s="143">
        <f>'[1]S4 Maquette'!B228</f>
        <v>0</v>
      </c>
      <c r="B202" s="143">
        <f>'[1]S4 Maquette'!C228</f>
        <v>0</v>
      </c>
      <c r="C202" s="43">
        <f>'[1]S4 Maquette'!F228</f>
        <v>0</v>
      </c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46"/>
      <c r="W202"/>
    </row>
    <row r="203" spans="1:23" ht="30.6" customHeight="1">
      <c r="A203" s="143">
        <f>'[1]S4 Maquette'!B229</f>
        <v>0</v>
      </c>
      <c r="B203" s="143">
        <f>'[1]S4 Maquette'!C229</f>
        <v>0</v>
      </c>
      <c r="C203" s="43">
        <f>'[1]S4 Maquette'!F229</f>
        <v>0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46"/>
      <c r="W203"/>
    </row>
    <row r="204" spans="1:23" ht="30.6" customHeight="1">
      <c r="A204" s="143">
        <f>'[1]S4 Maquette'!B230</f>
        <v>0</v>
      </c>
      <c r="B204" s="143">
        <f>'[1]S4 Maquette'!C230</f>
        <v>0</v>
      </c>
      <c r="C204" s="43">
        <f>'[1]S4 Maquette'!F230</f>
        <v>0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46"/>
      <c r="W204"/>
    </row>
    <row r="205" spans="1:23" ht="30.6" customHeight="1">
      <c r="A205" s="143">
        <f>'[1]S4 Maquette'!B231</f>
        <v>0</v>
      </c>
      <c r="B205" s="143">
        <f>'[1]S4 Maquette'!C231</f>
        <v>0</v>
      </c>
      <c r="C205" s="43">
        <f>'[1]S4 Maquette'!F231</f>
        <v>0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46"/>
      <c r="W205"/>
    </row>
    <row r="206" spans="1:23" ht="30.6" customHeight="1">
      <c r="A206" s="143">
        <f>'[1]S4 Maquette'!B232</f>
        <v>0</v>
      </c>
      <c r="B206" s="143">
        <f>'[1]S4 Maquette'!C232</f>
        <v>0</v>
      </c>
      <c r="C206" s="43">
        <f>'[1]S4 Maquette'!F232</f>
        <v>0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46"/>
      <c r="W206"/>
    </row>
    <row r="207" spans="1:23" ht="30.6" customHeight="1">
      <c r="A207" s="143">
        <f>'[1]S4 Maquette'!B233</f>
        <v>0</v>
      </c>
      <c r="B207" s="143">
        <f>'[1]S4 Maquette'!C233</f>
        <v>0</v>
      </c>
      <c r="C207" s="43">
        <f>'[1]S4 Maquette'!F233</f>
        <v>0</v>
      </c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46"/>
      <c r="W207"/>
    </row>
    <row r="208" spans="1:23" ht="30.6" customHeight="1">
      <c r="A208" s="143">
        <f>'[1]S4 Maquette'!B234</f>
        <v>0</v>
      </c>
      <c r="B208" s="143">
        <f>'[1]S4 Maquette'!C234</f>
        <v>0</v>
      </c>
      <c r="C208" s="43">
        <f>'[1]S4 Maquette'!F234</f>
        <v>0</v>
      </c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46"/>
      <c r="W208"/>
    </row>
    <row r="209" spans="1:23" ht="30.6" customHeight="1">
      <c r="A209" s="143">
        <f>'[1]S4 Maquette'!B235</f>
        <v>0</v>
      </c>
      <c r="B209" s="143">
        <f>'[1]S4 Maquette'!C235</f>
        <v>0</v>
      </c>
      <c r="C209" s="43">
        <f>'[1]S4 Maquette'!F235</f>
        <v>0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46"/>
      <c r="W209"/>
    </row>
    <row r="210" spans="1:23" ht="30.6" customHeight="1">
      <c r="A210" s="143">
        <f>'[1]S4 Maquette'!B236</f>
        <v>0</v>
      </c>
      <c r="B210" s="143">
        <f>'[1]S4 Maquette'!C236</f>
        <v>0</v>
      </c>
      <c r="C210" s="43">
        <f>'[1]S4 Maquette'!F236</f>
        <v>0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46"/>
      <c r="W210"/>
    </row>
    <row r="211" spans="1:23" ht="30.6" customHeight="1">
      <c r="A211" s="143">
        <f>'[1]S4 Maquette'!B237</f>
        <v>0</v>
      </c>
      <c r="B211" s="143">
        <f>'[1]S4 Maquette'!C237</f>
        <v>0</v>
      </c>
      <c r="C211" s="43">
        <f>'[1]S4 Maquette'!F237</f>
        <v>0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46"/>
      <c r="W211"/>
    </row>
    <row r="212" spans="1:23" ht="30.6" customHeight="1">
      <c r="A212" s="143">
        <f>'[1]S4 Maquette'!B238</f>
        <v>0</v>
      </c>
      <c r="B212" s="143">
        <f>'[1]S4 Maquette'!C238</f>
        <v>0</v>
      </c>
      <c r="C212" s="43">
        <f>'[1]S4 Maquette'!F238</f>
        <v>0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46"/>
      <c r="W212"/>
    </row>
    <row r="213" spans="1:23" ht="30.6" customHeight="1">
      <c r="A213" s="143">
        <f>'[1]S4 Maquette'!B239</f>
        <v>0</v>
      </c>
      <c r="B213" s="143">
        <f>'[1]S4 Maquette'!C239</f>
        <v>0</v>
      </c>
      <c r="C213" s="43">
        <f>'[1]S4 Maquette'!F239</f>
        <v>0</v>
      </c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46"/>
      <c r="W213"/>
    </row>
    <row r="214" spans="1:23" ht="30.6" customHeight="1">
      <c r="A214" s="143">
        <f>'[1]S4 Maquette'!B240</f>
        <v>0</v>
      </c>
      <c r="B214" s="143">
        <f>'[1]S4 Maquette'!C240</f>
        <v>0</v>
      </c>
      <c r="C214" s="43">
        <f>'[1]S4 Maquette'!F240</f>
        <v>0</v>
      </c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46"/>
      <c r="W214"/>
    </row>
    <row r="215" spans="1:23" ht="30.6" customHeight="1">
      <c r="A215" s="143">
        <f>'[1]S4 Maquette'!B241</f>
        <v>0</v>
      </c>
      <c r="B215" s="143">
        <f>'[1]S4 Maquette'!C241</f>
        <v>0</v>
      </c>
      <c r="C215" s="43">
        <f>'[1]S4 Maquette'!F241</f>
        <v>0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46"/>
      <c r="W215"/>
    </row>
    <row r="216" spans="1:23" ht="30.6" customHeight="1">
      <c r="A216" s="143">
        <f>'[1]S4 Maquette'!B242</f>
        <v>0</v>
      </c>
      <c r="B216" s="143">
        <f>'[1]S4 Maquette'!C242</f>
        <v>0</v>
      </c>
      <c r="C216" s="43">
        <f>'[1]S4 Maquette'!F242</f>
        <v>0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46"/>
      <c r="W216"/>
    </row>
    <row r="217" spans="1:23" ht="30.6" customHeight="1">
      <c r="A217" s="143">
        <f>'[1]S4 Maquette'!B243</f>
        <v>0</v>
      </c>
      <c r="B217" s="143">
        <f>'[1]S4 Maquette'!C243</f>
        <v>0</v>
      </c>
      <c r="C217" s="43">
        <f>'[1]S4 Maquette'!F243</f>
        <v>0</v>
      </c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46"/>
      <c r="W217"/>
    </row>
    <row r="218" spans="1:23" ht="30.6" customHeight="1">
      <c r="A218" s="143">
        <f>'[1]S4 Maquette'!B244</f>
        <v>0</v>
      </c>
      <c r="B218" s="143">
        <f>'[1]S4 Maquette'!C244</f>
        <v>0</v>
      </c>
      <c r="C218" s="43">
        <f>'[1]S4 Maquette'!F244</f>
        <v>0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46"/>
      <c r="W218"/>
    </row>
    <row r="219" spans="1:23" ht="30.6" customHeight="1">
      <c r="A219" s="143">
        <f>'[1]S4 Maquette'!B245</f>
        <v>0</v>
      </c>
      <c r="B219" s="143">
        <f>'[1]S4 Maquette'!C245</f>
        <v>0</v>
      </c>
      <c r="C219" s="43">
        <f>'[1]S4 Maquette'!F245</f>
        <v>0</v>
      </c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46"/>
      <c r="W219"/>
    </row>
    <row r="220" spans="1:23" ht="30.6" customHeight="1">
      <c r="A220" s="143">
        <f>'[1]S4 Maquette'!B246</f>
        <v>0</v>
      </c>
      <c r="B220" s="143">
        <f>'[1]S4 Maquette'!C246</f>
        <v>0</v>
      </c>
      <c r="C220" s="43">
        <f>'[1]S4 Maquette'!F246</f>
        <v>0</v>
      </c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46"/>
      <c r="W220"/>
    </row>
    <row r="221" spans="1:23" ht="30.6" customHeight="1">
      <c r="A221" s="143">
        <f>'[1]S4 Maquette'!B247</f>
        <v>0</v>
      </c>
      <c r="B221" s="143">
        <f>'[1]S4 Maquette'!C247</f>
        <v>0</v>
      </c>
      <c r="C221" s="43">
        <f>'[1]S4 Maquette'!F247</f>
        <v>0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46"/>
      <c r="W221"/>
    </row>
    <row r="222" spans="1:23" ht="30.6" customHeight="1">
      <c r="A222" s="143">
        <f>'[1]S4 Maquette'!B248</f>
        <v>0</v>
      </c>
      <c r="B222" s="143">
        <f>'[1]S4 Maquette'!C248</f>
        <v>0</v>
      </c>
      <c r="C222" s="43">
        <f>'[1]S4 Maquette'!F248</f>
        <v>0</v>
      </c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46"/>
      <c r="W222"/>
    </row>
    <row r="223" spans="1:23" ht="30.6" customHeight="1">
      <c r="A223" s="143">
        <f>'[1]S4 Maquette'!B249</f>
        <v>0</v>
      </c>
      <c r="B223" s="143">
        <f>'[1]S4 Maquette'!C249</f>
        <v>0</v>
      </c>
      <c r="C223" s="43">
        <f>'[1]S4 Maquette'!F249</f>
        <v>0</v>
      </c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46"/>
      <c r="W223"/>
    </row>
    <row r="224" spans="1:23" ht="30.6" customHeight="1">
      <c r="A224" s="143">
        <f>'[1]S4 Maquette'!B250</f>
        <v>0</v>
      </c>
      <c r="B224" s="143">
        <f>'[1]S4 Maquette'!C250</f>
        <v>0</v>
      </c>
      <c r="C224" s="43">
        <f>'[1]S4 Maquette'!F250</f>
        <v>0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46"/>
      <c r="W224"/>
    </row>
    <row r="225" spans="1:23" ht="30.6" customHeight="1">
      <c r="A225" s="143">
        <f>'[1]S4 Maquette'!B251</f>
        <v>0</v>
      </c>
      <c r="B225" s="143">
        <f>'[1]S4 Maquette'!C251</f>
        <v>0</v>
      </c>
      <c r="C225" s="43">
        <f>'[1]S4 Maquette'!F251</f>
        <v>0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46"/>
      <c r="W225"/>
    </row>
    <row r="226" spans="1:23" ht="30.6" customHeight="1">
      <c r="A226" s="143">
        <f>'[1]S4 Maquette'!B252</f>
        <v>0</v>
      </c>
      <c r="B226" s="143">
        <f>'[1]S4 Maquette'!C252</f>
        <v>0</v>
      </c>
      <c r="C226" s="43">
        <f>'[1]S4 Maquette'!F252</f>
        <v>0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46"/>
      <c r="W226"/>
    </row>
    <row r="227" spans="1:23" ht="30.6" customHeight="1">
      <c r="A227" s="143">
        <f>'[1]S4 Maquette'!B253</f>
        <v>0</v>
      </c>
      <c r="B227" s="143">
        <f>'[1]S4 Maquette'!C253</f>
        <v>0</v>
      </c>
      <c r="C227" s="43">
        <f>'[1]S4 Maquette'!F253</f>
        <v>0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46"/>
      <c r="W227"/>
    </row>
    <row r="228" spans="1:23" ht="30.6" customHeight="1">
      <c r="A228" s="143">
        <f>'[1]S4 Maquette'!B254</f>
        <v>0</v>
      </c>
      <c r="B228" s="143">
        <f>'[1]S4 Maquette'!C254</f>
        <v>0</v>
      </c>
      <c r="C228" s="43">
        <f>'[1]S4 Maquette'!F254</f>
        <v>0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46"/>
      <c r="W228"/>
    </row>
    <row r="229" spans="1:23" ht="30.6" customHeight="1">
      <c r="A229" s="143">
        <f>'[1]S4 Maquette'!B255</f>
        <v>0</v>
      </c>
      <c r="B229" s="143">
        <f>'[1]S4 Maquette'!C255</f>
        <v>0</v>
      </c>
      <c r="C229" s="43">
        <f>'[1]S4 Maquette'!F255</f>
        <v>0</v>
      </c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46"/>
      <c r="W229"/>
    </row>
    <row r="230" spans="1:23" ht="30.6" customHeight="1">
      <c r="A230" s="143">
        <f>'[1]S4 Maquette'!B256</f>
        <v>0</v>
      </c>
      <c r="B230" s="143">
        <f>'[1]S4 Maquette'!C256</f>
        <v>0</v>
      </c>
      <c r="C230" s="43">
        <f>'[1]S4 Maquette'!F256</f>
        <v>0</v>
      </c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46"/>
      <c r="W230"/>
    </row>
    <row r="231" spans="1:23" ht="30.6" customHeight="1">
      <c r="A231" s="143">
        <f>'[1]S4 Maquette'!B257</f>
        <v>0</v>
      </c>
      <c r="B231" s="143">
        <f>'[1]S4 Maquette'!C257</f>
        <v>0</v>
      </c>
      <c r="C231" s="43">
        <f>'[1]S4 Maquette'!F257</f>
        <v>0</v>
      </c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46"/>
      <c r="W231"/>
    </row>
    <row r="232" spans="1:23" ht="30.6" customHeight="1">
      <c r="A232" s="143">
        <f>'[1]S4 Maquette'!B258</f>
        <v>0</v>
      </c>
      <c r="B232" s="143">
        <f>'[1]S4 Maquette'!C258</f>
        <v>0</v>
      </c>
      <c r="C232" s="43">
        <f>'[1]S4 Maquette'!F258</f>
        <v>0</v>
      </c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46"/>
      <c r="W232"/>
    </row>
    <row r="233" spans="1:23" ht="30.6" customHeight="1">
      <c r="A233" s="143">
        <f>'[1]S4 Maquette'!B259</f>
        <v>0</v>
      </c>
      <c r="B233" s="143">
        <f>'[1]S4 Maquette'!C259</f>
        <v>0</v>
      </c>
      <c r="C233" s="43">
        <f>'[1]S4 Maquette'!F259</f>
        <v>0</v>
      </c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46"/>
      <c r="W233"/>
    </row>
    <row r="234" spans="1:23" ht="30.6" customHeight="1">
      <c r="A234" s="143">
        <f>'[1]S4 Maquette'!B260</f>
        <v>0</v>
      </c>
      <c r="B234" s="143">
        <f>'[1]S4 Maquette'!C260</f>
        <v>0</v>
      </c>
      <c r="C234" s="43">
        <f>'[1]S4 Maquette'!F260</f>
        <v>0</v>
      </c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46"/>
      <c r="W234"/>
    </row>
    <row r="235" spans="1:23" ht="30.6" customHeight="1">
      <c r="A235" s="143">
        <f>'[1]S4 Maquette'!B261</f>
        <v>0</v>
      </c>
      <c r="B235" s="143">
        <f>'[1]S4 Maquette'!C261</f>
        <v>0</v>
      </c>
      <c r="C235" s="43">
        <f>'[1]S4 Maquette'!F261</f>
        <v>0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46"/>
      <c r="W235"/>
    </row>
    <row r="236" spans="1:23" ht="30.6" customHeight="1">
      <c r="A236" s="143">
        <f>'[1]S4 Maquette'!B262</f>
        <v>0</v>
      </c>
      <c r="B236" s="143">
        <f>'[1]S4 Maquette'!C262</f>
        <v>0</v>
      </c>
      <c r="C236" s="43">
        <f>'[1]S4 Maquette'!F262</f>
        <v>0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46"/>
      <c r="W236"/>
    </row>
    <row r="237" spans="1:23" ht="30.6" customHeight="1">
      <c r="A237" s="143">
        <f>'[1]S4 Maquette'!B263</f>
        <v>0</v>
      </c>
      <c r="B237" s="143">
        <f>'[1]S4 Maquette'!C263</f>
        <v>0</v>
      </c>
      <c r="C237" s="43">
        <f>'[1]S4 Maquette'!F263</f>
        <v>0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46"/>
      <c r="W237"/>
    </row>
    <row r="238" spans="1:23" ht="30.6" customHeight="1">
      <c r="A238" s="143">
        <f>'[1]S4 Maquette'!B264</f>
        <v>0</v>
      </c>
      <c r="B238" s="143">
        <f>'[1]S4 Maquette'!C264</f>
        <v>0</v>
      </c>
      <c r="C238" s="43">
        <f>'[1]S4 Maquette'!F264</f>
        <v>0</v>
      </c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46"/>
      <c r="W238"/>
    </row>
    <row r="239" spans="1:23" ht="30.6" customHeight="1">
      <c r="A239" s="143">
        <f>'[1]S4 Maquette'!B265</f>
        <v>0</v>
      </c>
      <c r="B239" s="143">
        <f>'[1]S4 Maquette'!C265</f>
        <v>0</v>
      </c>
      <c r="C239" s="43">
        <f>'[1]S4 Maquette'!F265</f>
        <v>0</v>
      </c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46"/>
      <c r="W239"/>
    </row>
    <row r="240" spans="1:23" ht="30.6" customHeight="1">
      <c r="A240" s="143">
        <f>'[1]S4 Maquette'!B266</f>
        <v>0</v>
      </c>
      <c r="B240" s="143">
        <f>'[1]S4 Maquette'!C266</f>
        <v>0</v>
      </c>
      <c r="C240" s="43">
        <f>'[1]S4 Maquette'!F266</f>
        <v>0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46"/>
      <c r="W240"/>
    </row>
    <row r="241" spans="1:23" ht="30.6" customHeight="1">
      <c r="A241" s="143">
        <f>'[1]S4 Maquette'!B267</f>
        <v>0</v>
      </c>
      <c r="B241" s="143">
        <f>'[1]S4 Maquette'!C267</f>
        <v>0</v>
      </c>
      <c r="C241" s="43">
        <f>'[1]S4 Maquette'!F267</f>
        <v>0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46"/>
      <c r="W241"/>
    </row>
    <row r="242" spans="1:23" ht="30.6" customHeight="1">
      <c r="A242" s="143">
        <f>'[1]S4 Maquette'!B268</f>
        <v>0</v>
      </c>
      <c r="B242" s="143">
        <f>'[1]S4 Maquette'!C268</f>
        <v>0</v>
      </c>
      <c r="C242" s="43">
        <f>'[1]S4 Maquette'!F268</f>
        <v>0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46"/>
      <c r="W242"/>
    </row>
    <row r="243" spans="1:23" ht="30.6" customHeight="1">
      <c r="A243" s="143">
        <f>'[1]S4 Maquette'!B269</f>
        <v>0</v>
      </c>
      <c r="B243" s="143">
        <f>'[1]S4 Maquette'!C269</f>
        <v>0</v>
      </c>
      <c r="C243" s="43">
        <f>'[1]S4 Maquette'!F269</f>
        <v>0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46"/>
      <c r="W243"/>
    </row>
    <row r="244" spans="1:23" ht="30.6" customHeight="1">
      <c r="A244" s="143">
        <f>'[1]S4 Maquette'!B270</f>
        <v>0</v>
      </c>
      <c r="B244" s="143">
        <f>'[1]S4 Maquette'!C270</f>
        <v>0</v>
      </c>
      <c r="C244" s="43">
        <f>'[1]S4 Maquette'!F270</f>
        <v>0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46"/>
      <c r="W244"/>
    </row>
    <row r="245" spans="1:23" ht="30.6" customHeight="1">
      <c r="A245" s="143">
        <f>'[1]S4 Maquette'!B271</f>
        <v>0</v>
      </c>
      <c r="B245" s="143">
        <f>'[1]S4 Maquette'!C271</f>
        <v>0</v>
      </c>
      <c r="C245" s="43">
        <f>'[1]S4 Maquette'!F271</f>
        <v>0</v>
      </c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46"/>
      <c r="W245"/>
    </row>
    <row r="246" spans="1:23" ht="30.6" customHeight="1">
      <c r="A246" s="143">
        <f>'[1]S4 Maquette'!B272</f>
        <v>0</v>
      </c>
      <c r="B246" s="143">
        <f>'[1]S4 Maquette'!C272</f>
        <v>0</v>
      </c>
      <c r="C246" s="43">
        <f>'[1]S4 Maquette'!F272</f>
        <v>0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46"/>
      <c r="W246"/>
    </row>
    <row r="247" spans="1:23" ht="30.6" customHeight="1">
      <c r="A247" s="143">
        <f>'[1]S4 Maquette'!B273</f>
        <v>0</v>
      </c>
      <c r="B247" s="143">
        <f>'[1]S4 Maquette'!C273</f>
        <v>0</v>
      </c>
      <c r="C247" s="43">
        <f>'[1]S4 Maquette'!F273</f>
        <v>0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46"/>
      <c r="W247"/>
    </row>
    <row r="248" spans="1:23" ht="30.6" customHeight="1">
      <c r="A248" s="143">
        <f>'[1]S4 Maquette'!B274</f>
        <v>0</v>
      </c>
      <c r="B248" s="143">
        <f>'[1]S4 Maquette'!C274</f>
        <v>0</v>
      </c>
      <c r="C248" s="43">
        <f>'[1]S4 Maquette'!F274</f>
        <v>0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46"/>
      <c r="W248"/>
    </row>
    <row r="249" spans="1:23" ht="30.6" customHeight="1">
      <c r="A249" s="143">
        <f>'[1]S4 Maquette'!B275</f>
        <v>0</v>
      </c>
      <c r="B249" s="143">
        <f>'[1]S4 Maquette'!C275</f>
        <v>0</v>
      </c>
      <c r="C249" s="43">
        <f>'[1]S4 Maquette'!F275</f>
        <v>0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46"/>
      <c r="W249"/>
    </row>
    <row r="250" spans="1:23" ht="30.6" customHeight="1">
      <c r="A250" s="143">
        <f>'[1]S4 Maquette'!B276</f>
        <v>0</v>
      </c>
      <c r="B250" s="143">
        <f>'[1]S4 Maquette'!C276</f>
        <v>0</v>
      </c>
      <c r="C250" s="43">
        <f>'[1]S4 Maquette'!F276</f>
        <v>0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46"/>
      <c r="W250"/>
    </row>
    <row r="251" spans="1:23" ht="30.6" customHeight="1">
      <c r="A251" s="143">
        <f>'[1]S4 Maquette'!B277</f>
        <v>0</v>
      </c>
      <c r="B251" s="143">
        <f>'[1]S4 Maquette'!C277</f>
        <v>0</v>
      </c>
      <c r="C251" s="43">
        <f>'[1]S4 Maquette'!F277</f>
        <v>0</v>
      </c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46"/>
      <c r="W251"/>
    </row>
    <row r="252" spans="1:23" ht="30.6" customHeight="1">
      <c r="A252" s="143">
        <f>'[1]S4 Maquette'!B278</f>
        <v>0</v>
      </c>
      <c r="B252" s="143">
        <f>'[1]S4 Maquette'!C278</f>
        <v>0</v>
      </c>
      <c r="C252" s="43">
        <f>'[1]S4 Maquette'!F278</f>
        <v>0</v>
      </c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46"/>
      <c r="W252"/>
    </row>
    <row r="253" spans="1:23" ht="30.6" customHeight="1">
      <c r="A253" s="143">
        <f>'[1]S4 Maquette'!B279</f>
        <v>0</v>
      </c>
      <c r="B253" s="143">
        <f>'[1]S4 Maquette'!C279</f>
        <v>0</v>
      </c>
      <c r="C253" s="43">
        <f>'[1]S4 Maquette'!F279</f>
        <v>0</v>
      </c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46"/>
      <c r="W253"/>
    </row>
    <row r="254" spans="1:23" ht="30.6" customHeight="1">
      <c r="A254" s="143">
        <f>'[1]S4 Maquette'!B280</f>
        <v>0</v>
      </c>
      <c r="B254" s="143">
        <f>'[1]S4 Maquette'!C280</f>
        <v>0</v>
      </c>
      <c r="C254" s="43">
        <f>'[1]S4 Maquette'!F280</f>
        <v>0</v>
      </c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46"/>
      <c r="W254"/>
    </row>
    <row r="255" spans="1:23" ht="30.6" customHeight="1">
      <c r="A255" s="143">
        <f>'[1]S4 Maquette'!B281</f>
        <v>0</v>
      </c>
      <c r="B255" s="143">
        <f>'[1]S4 Maquette'!C281</f>
        <v>0</v>
      </c>
      <c r="C255" s="43">
        <f>'[1]S4 Maquette'!F281</f>
        <v>0</v>
      </c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46"/>
      <c r="W255"/>
    </row>
    <row r="256" spans="1:23" ht="30.6" customHeight="1">
      <c r="A256" s="143">
        <f>'[1]S4 Maquette'!B282</f>
        <v>0</v>
      </c>
      <c r="B256" s="143">
        <f>'[1]S4 Maquette'!C282</f>
        <v>0</v>
      </c>
      <c r="C256" s="43">
        <f>'[1]S4 Maquette'!F282</f>
        <v>0</v>
      </c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46"/>
      <c r="W256"/>
    </row>
    <row r="257" spans="1:23" ht="30.6" customHeight="1">
      <c r="A257" s="143">
        <f>'[1]S4 Maquette'!B283</f>
        <v>0</v>
      </c>
      <c r="B257" s="143">
        <f>'[1]S4 Maquette'!C283</f>
        <v>0</v>
      </c>
      <c r="C257" s="43">
        <f>'[1]S4 Maquette'!F283</f>
        <v>0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46"/>
      <c r="W257"/>
    </row>
    <row r="258" spans="1:23" ht="30.6" customHeight="1">
      <c r="A258" s="143">
        <f>'[1]S4 Maquette'!B284</f>
        <v>0</v>
      </c>
      <c r="B258" s="143">
        <f>'[1]S4 Maquette'!C284</f>
        <v>0</v>
      </c>
      <c r="C258" s="43">
        <f>'[1]S4 Maquette'!F284</f>
        <v>0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46"/>
      <c r="W258"/>
    </row>
    <row r="259" spans="1:23" ht="30.6" customHeight="1">
      <c r="A259" s="143">
        <f>'[1]S4 Maquette'!B285</f>
        <v>0</v>
      </c>
      <c r="B259" s="143">
        <f>'[1]S4 Maquette'!C285</f>
        <v>0</v>
      </c>
      <c r="C259" s="43">
        <f>'[1]S4 Maquette'!F285</f>
        <v>0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46"/>
      <c r="W259"/>
    </row>
    <row r="260" spans="1:23" ht="30.6" customHeight="1">
      <c r="A260" s="143">
        <f>'[1]S4 Maquette'!B286</f>
        <v>0</v>
      </c>
      <c r="B260" s="143">
        <f>'[1]S4 Maquette'!C286</f>
        <v>0</v>
      </c>
      <c r="C260" s="43">
        <f>'[1]S4 Maquette'!F286</f>
        <v>0</v>
      </c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46"/>
      <c r="W260"/>
    </row>
    <row r="261" spans="1:23" ht="30.6" customHeight="1">
      <c r="A261" s="143">
        <f>'[1]S4 Maquette'!B287</f>
        <v>0</v>
      </c>
      <c r="B261" s="143">
        <f>'[1]S4 Maquette'!C287</f>
        <v>0</v>
      </c>
      <c r="C261" s="43">
        <f>'[1]S4 Maquette'!F287</f>
        <v>0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46"/>
      <c r="W261"/>
    </row>
    <row r="262" spans="1:23" ht="30.6" customHeight="1">
      <c r="A262" s="143">
        <f>'[1]S4 Maquette'!B288</f>
        <v>0</v>
      </c>
      <c r="B262" s="143">
        <f>'[1]S4 Maquette'!C288</f>
        <v>0</v>
      </c>
      <c r="C262" s="43">
        <f>'[1]S4 Maquette'!F288</f>
        <v>0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46"/>
      <c r="W262"/>
    </row>
    <row r="263" spans="1:23" ht="30.6" customHeight="1">
      <c r="A263" s="143">
        <f>'[1]S4 Maquette'!B289</f>
        <v>0</v>
      </c>
      <c r="B263" s="143">
        <f>'[1]S4 Maquette'!C289</f>
        <v>0</v>
      </c>
      <c r="C263" s="43">
        <f>'[1]S4 Maquette'!F289</f>
        <v>0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46"/>
      <c r="W263"/>
    </row>
    <row r="264" spans="1:23" ht="30.6" customHeight="1">
      <c r="A264" s="143">
        <f>'[1]S4 Maquette'!B290</f>
        <v>0</v>
      </c>
      <c r="B264" s="143">
        <f>'[1]S4 Maquette'!C290</f>
        <v>0</v>
      </c>
      <c r="C264" s="43">
        <f>'[1]S4 Maquette'!F290</f>
        <v>0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46"/>
      <c r="W264"/>
    </row>
    <row r="265" spans="1:23" ht="30.6" customHeight="1">
      <c r="A265" s="143">
        <f>'[1]S4 Maquette'!B291</f>
        <v>0</v>
      </c>
      <c r="B265" s="143">
        <f>'[1]S4 Maquette'!C291</f>
        <v>0</v>
      </c>
      <c r="C265" s="43">
        <f>'[1]S4 Maquette'!F291</f>
        <v>0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46"/>
      <c r="W265"/>
    </row>
    <row r="266" spans="1:23" ht="30.6" customHeight="1">
      <c r="A266" s="143">
        <f>'[1]S4 Maquette'!B292</f>
        <v>0</v>
      </c>
      <c r="B266" s="143">
        <f>'[1]S4 Maquette'!C292</f>
        <v>0</v>
      </c>
      <c r="C266" s="43">
        <f>'[1]S4 Maquette'!F292</f>
        <v>0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46"/>
      <c r="W266"/>
    </row>
    <row r="267" spans="1:23" ht="30.6" customHeight="1">
      <c r="A267" s="143">
        <f>'[1]S4 Maquette'!B293</f>
        <v>0</v>
      </c>
      <c r="B267" s="143">
        <f>'[1]S4 Maquette'!C293</f>
        <v>0</v>
      </c>
      <c r="C267" s="43">
        <f>'[1]S4 Maquette'!F293</f>
        <v>0</v>
      </c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46"/>
      <c r="W267"/>
    </row>
    <row r="268" spans="1:23" ht="30.6" customHeight="1">
      <c r="A268" s="143">
        <f>'[1]S4 Maquette'!B294</f>
        <v>0</v>
      </c>
      <c r="B268" s="143">
        <f>'[1]S4 Maquette'!C294</f>
        <v>0</v>
      </c>
      <c r="C268" s="43">
        <f>'[1]S4 Maquette'!F294</f>
        <v>0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46"/>
      <c r="W268"/>
    </row>
    <row r="269" spans="1:23" ht="30.6" customHeight="1">
      <c r="A269" s="143">
        <f>'[1]S4 Maquette'!B295</f>
        <v>0</v>
      </c>
      <c r="B269" s="143">
        <f>'[1]S4 Maquette'!C295</f>
        <v>0</v>
      </c>
      <c r="C269" s="43">
        <f>'[1]S4 Maquette'!F295</f>
        <v>0</v>
      </c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46"/>
      <c r="W269"/>
    </row>
    <row r="270" spans="1:23" ht="30.6" customHeight="1">
      <c r="A270" s="143">
        <f>'[1]S4 Maquette'!B296</f>
        <v>0</v>
      </c>
      <c r="B270" s="143">
        <f>'[1]S4 Maquette'!C296</f>
        <v>0</v>
      </c>
      <c r="C270" s="43">
        <f>'[1]S4 Maquette'!F296</f>
        <v>0</v>
      </c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46"/>
      <c r="W270"/>
    </row>
    <row r="271" spans="1:23" ht="30.6" customHeight="1">
      <c r="A271" s="143">
        <f>'[1]S4 Maquette'!B297</f>
        <v>0</v>
      </c>
      <c r="B271" s="143">
        <f>'[1]S4 Maquette'!C297</f>
        <v>0</v>
      </c>
      <c r="C271" s="43">
        <f>'[1]S4 Maquette'!F297</f>
        <v>0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46"/>
      <c r="W271"/>
    </row>
    <row r="272" spans="1:23" ht="30.6" customHeight="1">
      <c r="A272" s="143">
        <f>'[1]S4 Maquette'!B298</f>
        <v>0</v>
      </c>
      <c r="B272" s="143">
        <f>'[1]S4 Maquette'!C298</f>
        <v>0</v>
      </c>
      <c r="C272" s="43">
        <f>'[1]S4 Maquette'!F298</f>
        <v>0</v>
      </c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46"/>
      <c r="W272"/>
    </row>
    <row r="273" spans="1:23" ht="30.6" customHeight="1">
      <c r="A273" s="143">
        <f>'[1]S4 Maquette'!B299</f>
        <v>0</v>
      </c>
      <c r="B273" s="143">
        <f>'[1]S4 Maquette'!C299</f>
        <v>0</v>
      </c>
      <c r="C273" s="43">
        <f>'[1]S4 Maquette'!F299</f>
        <v>0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46"/>
      <c r="W273"/>
    </row>
    <row r="274" spans="1:23" ht="30.6" customHeight="1">
      <c r="A274" s="143">
        <f>'[1]S4 Maquette'!B300</f>
        <v>0</v>
      </c>
      <c r="B274" s="143">
        <f>'[1]S4 Maquette'!C300</f>
        <v>0</v>
      </c>
      <c r="C274" s="43">
        <f>'[1]S4 Maquette'!F300</f>
        <v>0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46"/>
      <c r="W274"/>
    </row>
    <row r="275" spans="1:23" ht="30.6" customHeight="1">
      <c r="A275" s="143">
        <f>'[1]S4 Maquette'!B301</f>
        <v>0</v>
      </c>
      <c r="B275" s="143">
        <f>'[1]S4 Maquette'!C301</f>
        <v>0</v>
      </c>
      <c r="C275" s="43">
        <f>'[1]S4 Maquette'!F301</f>
        <v>0</v>
      </c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46"/>
      <c r="W275"/>
    </row>
    <row r="276" spans="1:23" ht="30.6" customHeight="1">
      <c r="A276" s="143">
        <f>'[1]S4 Maquette'!B302</f>
        <v>0</v>
      </c>
      <c r="B276" s="143">
        <f>'[1]S4 Maquette'!C302</f>
        <v>0</v>
      </c>
      <c r="C276" s="43">
        <f>'[1]S4 Maquette'!F302</f>
        <v>0</v>
      </c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46"/>
      <c r="W276"/>
    </row>
    <row r="277" spans="1:23" ht="30.6" customHeight="1">
      <c r="A277" s="143">
        <f>'[1]S4 Maquette'!B303</f>
        <v>0</v>
      </c>
      <c r="B277" s="143">
        <f>'[1]S4 Maquette'!C303</f>
        <v>0</v>
      </c>
      <c r="C277" s="43">
        <f>'[1]S4 Maquette'!F303</f>
        <v>0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46"/>
      <c r="W277"/>
    </row>
    <row r="278" spans="1:23" ht="30.6" customHeight="1">
      <c r="A278" s="143">
        <f>'[1]S4 Maquette'!B304</f>
        <v>0</v>
      </c>
      <c r="B278" s="143">
        <f>'[1]S4 Maquette'!C304</f>
        <v>0</v>
      </c>
      <c r="C278" s="43">
        <f>'[1]S4 Maquette'!F304</f>
        <v>0</v>
      </c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46"/>
      <c r="W278"/>
    </row>
    <row r="279" spans="1:23" ht="30.6" customHeight="1">
      <c r="A279" s="143">
        <f>'[1]S4 Maquette'!B305</f>
        <v>0</v>
      </c>
      <c r="B279" s="143">
        <f>'[1]S4 Maquette'!C305</f>
        <v>0</v>
      </c>
      <c r="C279" s="43">
        <f>'[1]S4 Maquette'!F305</f>
        <v>0</v>
      </c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46"/>
      <c r="W279"/>
    </row>
    <row r="280" spans="1:23" ht="30.6" customHeight="1">
      <c r="A280" s="143">
        <f>'[1]S4 Maquette'!B306</f>
        <v>0</v>
      </c>
      <c r="B280" s="143">
        <f>'[1]S4 Maquette'!C306</f>
        <v>0</v>
      </c>
      <c r="C280" s="43">
        <f>'[1]S4 Maquette'!F306</f>
        <v>0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46"/>
      <c r="W280"/>
    </row>
    <row r="281" spans="1:23" ht="30.6" customHeight="1">
      <c r="A281" s="143">
        <f>'[1]S4 Maquette'!B307</f>
        <v>0</v>
      </c>
      <c r="B281" s="143">
        <f>'[1]S4 Maquette'!C307</f>
        <v>0</v>
      </c>
      <c r="C281" s="43">
        <f>'[1]S4 Maquette'!F307</f>
        <v>0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46"/>
      <c r="W281"/>
    </row>
    <row r="282" spans="1:23" ht="30.6" customHeight="1">
      <c r="A282" s="143">
        <f>'[1]S4 Maquette'!B308</f>
        <v>0</v>
      </c>
      <c r="B282" s="143">
        <f>'[1]S4 Maquette'!C308</f>
        <v>0</v>
      </c>
      <c r="C282" s="43">
        <f>'[1]S4 Maquette'!F308</f>
        <v>0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46"/>
      <c r="W282"/>
    </row>
    <row r="283" spans="1:23" ht="30.6" customHeight="1">
      <c r="A283" s="143">
        <f>'[1]S4 Maquette'!B309</f>
        <v>0</v>
      </c>
      <c r="B283" s="143">
        <f>'[1]S4 Maquette'!C309</f>
        <v>0</v>
      </c>
      <c r="C283" s="43">
        <f>'[1]S4 Maquette'!F309</f>
        <v>0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46"/>
      <c r="W283"/>
    </row>
    <row r="284" spans="1:23" ht="30.6" customHeight="1">
      <c r="A284" s="143">
        <f>'[1]S4 Maquette'!B310</f>
        <v>0</v>
      </c>
      <c r="B284" s="143">
        <f>'[1]S4 Maquette'!C310</f>
        <v>0</v>
      </c>
      <c r="C284" s="43">
        <f>'[1]S4 Maquette'!F310</f>
        <v>0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46"/>
      <c r="W284"/>
    </row>
    <row r="285" spans="1:23" ht="30.6" customHeight="1">
      <c r="A285" s="143">
        <f>'[1]S4 Maquette'!B311</f>
        <v>0</v>
      </c>
      <c r="B285" s="143">
        <f>'[1]S4 Maquette'!C311</f>
        <v>0</v>
      </c>
      <c r="C285" s="43">
        <f>'[1]S4 Maquette'!F311</f>
        <v>0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46"/>
      <c r="W285"/>
    </row>
    <row r="286" spans="1:23" ht="30.6" customHeight="1">
      <c r="A286" s="143">
        <f>'[1]S4 Maquette'!B312</f>
        <v>0</v>
      </c>
      <c r="B286" s="143">
        <f>'[1]S4 Maquette'!C312</f>
        <v>0</v>
      </c>
      <c r="C286" s="43">
        <f>'[1]S4 Maquette'!F312</f>
        <v>0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46"/>
      <c r="W286"/>
    </row>
    <row r="287" spans="1:23" ht="30.6" customHeight="1">
      <c r="A287" s="143">
        <f>'[1]S4 Maquette'!B313</f>
        <v>0</v>
      </c>
      <c r="B287" s="143">
        <f>'[1]S4 Maquette'!C313</f>
        <v>0</v>
      </c>
      <c r="C287" s="43">
        <f>'[1]S4 Maquette'!F313</f>
        <v>0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46"/>
      <c r="W287"/>
    </row>
    <row r="288" spans="1:23" ht="30.6" customHeight="1">
      <c r="A288" s="143">
        <f>'[1]S4 Maquette'!B314</f>
        <v>0</v>
      </c>
      <c r="B288" s="143">
        <f>'[1]S4 Maquette'!C314</f>
        <v>0</v>
      </c>
      <c r="C288" s="43">
        <f>'[1]S4 Maquette'!F314</f>
        <v>0</v>
      </c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46"/>
      <c r="W288"/>
    </row>
    <row r="289" spans="1:23" ht="30.6" customHeight="1">
      <c r="A289" s="143">
        <f>'[1]S4 Maquette'!B315</f>
        <v>0</v>
      </c>
      <c r="B289" s="143">
        <f>'[1]S4 Maquette'!C315</f>
        <v>0</v>
      </c>
      <c r="C289" s="43">
        <f>'[1]S4 Maquette'!F315</f>
        <v>0</v>
      </c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46"/>
      <c r="W289"/>
    </row>
    <row r="290" spans="1:23" ht="30.6" customHeight="1">
      <c r="A290" s="143">
        <f>'[1]S4 Maquette'!B316</f>
        <v>0</v>
      </c>
      <c r="B290" s="143">
        <f>'[1]S4 Maquette'!C316</f>
        <v>0</v>
      </c>
      <c r="C290" s="43">
        <f>'[1]S4 Maquette'!F316</f>
        <v>0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46"/>
      <c r="W290"/>
    </row>
    <row r="291" spans="1:23" ht="30.6" customHeight="1">
      <c r="A291" s="143">
        <f>'[1]S4 Maquette'!B317</f>
        <v>0</v>
      </c>
      <c r="B291" s="143">
        <f>'[1]S4 Maquette'!C317</f>
        <v>0</v>
      </c>
      <c r="C291" s="43">
        <f>'[1]S4 Maquette'!F317</f>
        <v>0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46"/>
      <c r="W291"/>
    </row>
    <row r="292" spans="1:23" ht="30.6" customHeight="1">
      <c r="A292" s="143">
        <f>'[1]S4 Maquette'!B318</f>
        <v>0</v>
      </c>
      <c r="B292" s="143">
        <f>'[1]S4 Maquette'!C318</f>
        <v>0</v>
      </c>
      <c r="C292" s="43">
        <f>'[1]S4 Maquette'!F318</f>
        <v>0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46"/>
      <c r="W292"/>
    </row>
    <row r="293" spans="1:23" ht="30.6" customHeight="1">
      <c r="A293" s="143">
        <f>'[1]S4 Maquette'!B319</f>
        <v>0</v>
      </c>
      <c r="B293" s="143">
        <f>'[1]S4 Maquette'!C319</f>
        <v>0</v>
      </c>
      <c r="C293" s="43">
        <f>'[1]S4 Maquette'!F319</f>
        <v>0</v>
      </c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46"/>
      <c r="W293"/>
    </row>
    <row r="294" spans="1:23" ht="30.6" customHeight="1">
      <c r="A294" s="143">
        <f>'[1]S4 Maquette'!B320</f>
        <v>0</v>
      </c>
      <c r="B294" s="143">
        <f>'[1]S4 Maquette'!C320</f>
        <v>0</v>
      </c>
      <c r="C294" s="43">
        <f>'[1]S4 Maquette'!F320</f>
        <v>0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46"/>
      <c r="W294"/>
    </row>
    <row r="295" spans="1:23" ht="30.6" customHeight="1">
      <c r="A295" s="143">
        <f>'[1]S4 Maquette'!B321</f>
        <v>0</v>
      </c>
      <c r="B295" s="143">
        <f>'[1]S4 Maquette'!C321</f>
        <v>0</v>
      </c>
      <c r="C295" s="43">
        <f>'[1]S4 Maquette'!F321</f>
        <v>0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46"/>
      <c r="W295"/>
    </row>
    <row r="296" spans="1:23" ht="30.6" customHeight="1">
      <c r="A296" s="143">
        <f>'[1]S4 Maquette'!B322</f>
        <v>0</v>
      </c>
      <c r="B296" s="143">
        <f>'[1]S4 Maquette'!C322</f>
        <v>0</v>
      </c>
      <c r="C296" s="43">
        <f>'[1]S4 Maquette'!F322</f>
        <v>0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46"/>
      <c r="W296"/>
    </row>
    <row r="297" spans="1:23" ht="30.6" customHeight="1">
      <c r="A297" s="143">
        <f>'[1]S4 Maquette'!B323</f>
        <v>0</v>
      </c>
      <c r="B297" s="143">
        <f>'[1]S4 Maquette'!C323</f>
        <v>0</v>
      </c>
      <c r="C297" s="43">
        <f>'[1]S4 Maquette'!F323</f>
        <v>0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46"/>
      <c r="W297"/>
    </row>
    <row r="298" spans="1:23" ht="30.6" customHeight="1">
      <c r="A298" s="143">
        <f>'[1]S4 Maquette'!B324</f>
        <v>0</v>
      </c>
      <c r="B298" s="143">
        <f>'[1]S4 Maquette'!C324</f>
        <v>0</v>
      </c>
      <c r="C298" s="43">
        <f>'[1]S4 Maquette'!F324</f>
        <v>0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46"/>
      <c r="W298"/>
    </row>
    <row r="299" spans="1:23" ht="30.6" customHeight="1">
      <c r="A299" s="143">
        <f>'[1]S4 Maquette'!B325</f>
        <v>0</v>
      </c>
      <c r="B299" s="143">
        <f>'[1]S4 Maquette'!C325</f>
        <v>0</v>
      </c>
      <c r="C299" s="43">
        <f>'[1]S4 Maquette'!F325</f>
        <v>0</v>
      </c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46"/>
      <c r="W299"/>
    </row>
  </sheetData>
  <sheetProtection formatCells="0" insertRows="0"/>
  <mergeCells count="26">
    <mergeCell ref="T62:T63"/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0:A998">
    <cfRule type="expression" dxfId="24" priority="6">
      <formula>$C1="Parcours Pédagogique"</formula>
    </cfRule>
    <cfRule type="expression" dxfId="25" priority="7">
      <formula>$C1="BLOC"</formula>
    </cfRule>
    <cfRule type="expression" dxfId="26" priority="8">
      <formula>$C1="OPTION"</formula>
    </cfRule>
  </conditionalFormatting>
  <conditionalFormatting sqref="A18:S28 A29:R29 A34:R34 A54:O55 A62:R62 A63:S67 A73:S73 A78:R78 A79:S79 A87:R87 A88:O89 A90:S299 Q89:R89 T18 A30:S33 A35:S53 Q54:S55 A56:S61 A70:S70 A68:R69 A71:R72 A77:S77 A74:R76 A83:S83 A80:R82 A86:S86 A84:R85 P88:R88">
    <cfRule type="expression" dxfId="23" priority="13">
      <formula>$C18="Modification MCC"</formula>
    </cfRule>
  </conditionalFormatting>
  <conditionalFormatting sqref="B1:S7 C8:S9 C10 E10 J10:S11 B12:M12 P12 B13:L13 B14:N14 P14:S17 B15:M17 B300:S998">
    <cfRule type="expression" dxfId="20" priority="10">
      <formula>$D1="Modification"</formula>
    </cfRule>
    <cfRule type="expression" dxfId="21" priority="11">
      <formula>$D1="Création"</formula>
    </cfRule>
    <cfRule type="expression" dxfId="22" priority="12">
      <formula>$D1="Fermeture"</formula>
    </cfRule>
  </conditionalFormatting>
  <conditionalFormatting sqref="B1:S7 C8:S9 J10:S11 B12:M12 B13:L13 B14:N14 B15:M17 B300:S998 P14:S17 C10 E10 P12">
    <cfRule type="expression" dxfId="19" priority="9">
      <formula>$D1="Modification MCC"</formula>
    </cfRule>
  </conditionalFormatting>
  <conditionalFormatting sqref="C1:S9 C10 E10 J10:S11 C12:S28 C29:R29 C34:R34 C54:O55 C62:R62 C63:S67 C73:S73 C78:R78 C79:S79 C87:R87 C88:O89 Q89:R89 C90:S1000 C30:S33 C35:S53 Q54:S55 C56:S61 C70:S70 C68:R69 C71:R72 C77:S77 C74:R76 C83:S83 C80:R82 C86:S86 C84:R85 P88:R88">
    <cfRule type="expression" dxfId="18" priority="1">
      <formula>$B1="Option"</formula>
    </cfRule>
  </conditionalFormatting>
  <conditionalFormatting sqref="J1:J1000">
    <cfRule type="expression" dxfId="17" priority="5">
      <formula>$I1="NON"</formula>
    </cfRule>
  </conditionalFormatting>
  <conditionalFormatting sqref="L18:L299">
    <cfRule type="expression" dxfId="16" priority="18">
      <formula>$K18="CCI (CC Intégral)"</formula>
    </cfRule>
  </conditionalFormatting>
  <conditionalFormatting sqref="M1:M1000 L18:L299">
    <cfRule type="expression" dxfId="15" priority="17">
      <formula>$K1="CT (Contrôle terminal)"</formula>
    </cfRule>
  </conditionalFormatting>
  <conditionalFormatting sqref="N1:O1000">
    <cfRule type="expression" dxfId="14" priority="4">
      <formula>$K1="CCI (CC Intégral)"</formula>
    </cfRule>
  </conditionalFormatting>
  <conditionalFormatting sqref="P55">
    <cfRule type="expression" dxfId="10" priority="19">
      <formula>$C54="Modification MCC"</formula>
    </cfRule>
    <cfRule type="expression" dxfId="11" priority="20">
      <formula>$B54="Option"</formula>
    </cfRule>
    <cfRule type="expression" dxfId="12" priority="25">
      <formula>$C54="Modification"</formula>
    </cfRule>
    <cfRule type="expression" dxfId="13" priority="26">
      <formula>$C54="Création"</formula>
    </cfRule>
    <cfRule type="expression" dxfId="9" priority="27">
      <formula>$C54="Fermeture"</formula>
    </cfRule>
  </conditionalFormatting>
  <conditionalFormatting sqref="Q1:R53 Q56:R88 Q90:R1000">
    <cfRule type="expression" dxfId="8" priority="3">
      <formula>$P1="Autres"</formula>
    </cfRule>
  </conditionalFormatting>
  <conditionalFormatting sqref="Q54:R54">
    <cfRule type="expression" dxfId="7" priority="21">
      <formula>$P55="Autres"</formula>
    </cfRule>
  </conditionalFormatting>
  <conditionalFormatting sqref="Q55:R55 Q89:R89">
    <cfRule type="expression" dxfId="6" priority="22">
      <formula>#REF!="Autres"</formula>
    </cfRule>
  </conditionalFormatting>
  <conditionalFormatting sqref="S1:S28 T18 S63:S67 S73 S79 S90:S1000 S30:S33 S35:S61 S70 S77 S83 S86">
    <cfRule type="expression" dxfId="5" priority="2">
      <formula>$P1="CT (Contrôle terminal)"</formula>
    </cfRule>
  </conditionalFormatting>
  <conditionalFormatting sqref="S54">
    <cfRule type="expression" dxfId="4" priority="23">
      <formula>$P55="CT (Contrôle terminal)"</formula>
    </cfRule>
  </conditionalFormatting>
  <conditionalFormatting sqref="S55">
    <cfRule type="expression" dxfId="3" priority="24">
      <formula>#REF!="CT (Contrôle terminal)"</formula>
    </cfRule>
  </conditionalFormatting>
  <conditionalFormatting sqref="T18 A18:S28 A29:R29 A34:R34 A54:O55 A62:R62 A63:S67 A73:S73 A78:R78 A79:S79 A87:R87 A88:O89 Q89:R89 A90:S299 A30:S33 A35:S53 Q54:S55 A56:S61 A70:S70 A68:R69 A71:R72 A77:S77 A74:R76 A83:S83 A80:R82 A86:S86 A84:R85 P88:R88">
    <cfRule type="expression" dxfId="1" priority="14">
      <formula>$C18="Modification"</formula>
    </cfRule>
    <cfRule type="expression" dxfId="0" priority="15">
      <formula>$C18="Création"</formula>
    </cfRule>
    <cfRule type="expression" dxfId="2" priority="16">
      <formula>$C18="Fermeture"</formula>
    </cfRule>
  </conditionalFormatting>
  <dataValidations count="6">
    <dataValidation type="list" allowBlank="1" showInputMessage="1" showErrorMessage="1" sqref="E19:I299" xr:uid="{87B5AB9B-7CA6-4BC6-A5DC-721D97FE89C0}">
      <formula1>"OUI, NON"</formula1>
    </dataValidation>
    <dataValidation type="list" allowBlank="1" showInputMessage="1" showErrorMessage="1" sqref="C19:C299" xr:uid="{35A84205-8100-48C6-8B5C-ED8CE8B8AEF2}">
      <formula1>"Modification MCC"</formula1>
    </dataValidation>
    <dataValidation type="list" allowBlank="1" showInputMessage="1" showErrorMessage="1" sqref="K19:K299" xr:uid="{12CEF0ED-1FBA-4816-A3A3-77F22FDE8E29}">
      <formula1>List_Controle2</formula1>
    </dataValidation>
    <dataValidation type="list" allowBlank="1" showInputMessage="1" showErrorMessage="1" sqref="Q19:Q299 N19:N299" xr:uid="{D026268F-D706-46D2-AE92-55B7E33D28E5}">
      <formula1>List_Controle</formula1>
    </dataValidation>
    <dataValidation type="list" allowBlank="1" showInputMessage="1" showErrorMessage="1" sqref="P19:P53 P90:P299 P55:P88" xr:uid="{9BB02FA0-42ED-4361-8CCE-B4B826316303}">
      <formula1>"CT (Contrôle terminal), Autres"</formula1>
    </dataValidation>
    <dataValidation type="list" allowBlank="1" showInputMessage="1" showErrorMessage="1" sqref="D1:D6" xr:uid="{EB162D37-5687-450F-9A74-E8D61D2FC33B}">
      <formula1>"Obligatoire, Facultatif, Complémentaire"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baseColWidth="10"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58" t="s">
        <v>141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AA1" s="149" t="s">
        <v>142</v>
      </c>
      <c r="AB1" s="149"/>
      <c r="AC1" s="149"/>
      <c r="AD1" s="149"/>
    </row>
    <row r="2" spans="1:30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AA2" s="149"/>
      <c r="AB2" s="149"/>
      <c r="AC2" s="149"/>
      <c r="AD2" s="149"/>
    </row>
    <row r="3" spans="1:30" ht="24.6" customHeight="1">
      <c r="A3" s="149" t="s">
        <v>143</v>
      </c>
      <c r="B3" s="149"/>
      <c r="C3" s="149"/>
      <c r="D3" s="149" t="s">
        <v>144</v>
      </c>
      <c r="E3" s="149"/>
      <c r="F3" s="149"/>
      <c r="G3" s="149" t="s">
        <v>145</v>
      </c>
      <c r="H3" s="149"/>
      <c r="I3" s="149"/>
      <c r="J3" s="149" t="s">
        <v>146</v>
      </c>
      <c r="K3" s="149"/>
      <c r="L3" s="149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75</v>
      </c>
      <c r="B5" s="9">
        <f>SUM('S1 Maquette'!J19:J307)</f>
        <v>182</v>
      </c>
      <c r="C5" s="9">
        <f>SUM('S1 Maquette'!K19:K307)</f>
        <v>0</v>
      </c>
      <c r="D5" s="9">
        <f>SUM(AB4:AB291)</f>
        <v>75</v>
      </c>
      <c r="E5" s="9">
        <f>SUM('S2 Maquette'!J19:J304)</f>
        <v>162</v>
      </c>
      <c r="F5" s="9">
        <f>SUM('S2 Maquette'!K19:K304)</f>
        <v>20</v>
      </c>
      <c r="G5" s="9">
        <f>SUM(AC4:AC291)</f>
        <v>123</v>
      </c>
      <c r="H5" s="9">
        <f>SUM('S3 Maquette'!J19:J315)</f>
        <v>294</v>
      </c>
      <c r="I5" s="9">
        <f>SUM('S3 Maquette'!K19:K315)</f>
        <v>0</v>
      </c>
      <c r="J5" s="9" t="e">
        <f>SUM(AD4:AD291)</f>
        <v>#REF!</v>
      </c>
      <c r="K5" s="9">
        <f>SUM('S4 Maquette'!J19:J325)</f>
        <v>426</v>
      </c>
      <c r="L5" s="9">
        <f>SUM('S4 Maquette'!K19:K325)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49" t="s">
        <v>149</v>
      </c>
      <c r="B6" s="149"/>
      <c r="C6" s="149"/>
      <c r="D6" s="149" t="s">
        <v>149</v>
      </c>
      <c r="E6" s="149"/>
      <c r="F6" s="149"/>
      <c r="G6" s="149" t="s">
        <v>149</v>
      </c>
      <c r="H6" s="149"/>
      <c r="I6" s="149"/>
      <c r="J6" s="149" t="s">
        <v>149</v>
      </c>
      <c r="K6" s="149"/>
      <c r="L6" s="149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49">
        <f>SUM(A5,B5,C5)</f>
        <v>257</v>
      </c>
      <c r="B7" s="149"/>
      <c r="C7" s="149"/>
      <c r="D7" s="149">
        <f>SUM(D5,E5,F5)</f>
        <v>257</v>
      </c>
      <c r="E7" s="149"/>
      <c r="F7" s="149"/>
      <c r="G7" s="149">
        <f>SUM(G5,H5,I5)</f>
        <v>417</v>
      </c>
      <c r="H7" s="149"/>
      <c r="I7" s="149"/>
      <c r="J7" s="149" t="e">
        <f>SUM(J5,K5,L5)</f>
        <v>#REF!</v>
      </c>
      <c r="K7" s="149"/>
      <c r="L7" s="149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52" t="s">
        <v>149</v>
      </c>
      <c r="B8" s="153"/>
      <c r="C8" s="153"/>
      <c r="D8" s="153"/>
      <c r="E8" s="153"/>
      <c r="F8" s="154"/>
      <c r="G8" s="152" t="s">
        <v>149</v>
      </c>
      <c r="H8" s="153"/>
      <c r="I8" s="153"/>
      <c r="J8" s="153"/>
      <c r="K8" s="153"/>
      <c r="L8" s="154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55"/>
      <c r="B9" s="156"/>
      <c r="C9" s="156"/>
      <c r="D9" s="156"/>
      <c r="E9" s="156"/>
      <c r="F9" s="157"/>
      <c r="G9" s="155"/>
      <c r="H9" s="156"/>
      <c r="I9" s="156"/>
      <c r="J9" s="156"/>
      <c r="K9" s="156"/>
      <c r="L9" s="157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52">
        <f>SUM(A7,D7)</f>
        <v>514</v>
      </c>
      <c r="B10" s="153"/>
      <c r="C10" s="153"/>
      <c r="D10" s="153"/>
      <c r="E10" s="153"/>
      <c r="F10" s="154"/>
      <c r="G10" s="152" t="e">
        <f>SUM(G7,J7)</f>
        <v>#REF!</v>
      </c>
      <c r="H10" s="153"/>
      <c r="I10" s="153"/>
      <c r="J10" s="153"/>
      <c r="K10" s="153"/>
      <c r="L10" s="154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55"/>
      <c r="B11" s="156"/>
      <c r="C11" s="156"/>
      <c r="D11" s="156"/>
      <c r="E11" s="156"/>
      <c r="F11" s="157"/>
      <c r="G11" s="155"/>
      <c r="H11" s="156"/>
      <c r="I11" s="156"/>
      <c r="J11" s="156"/>
      <c r="K11" s="156"/>
      <c r="L11" s="157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Maquette'!I28*1.5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Maquette'!I30*1.5</f>
        <v>0</v>
      </c>
      <c r="AB13" s="9">
        <f>'S2 Maquette'!I29*1.5</f>
        <v>0</v>
      </c>
      <c r="AC13" s="9">
        <f>'S3 Maquette'!I29*1.5</f>
        <v>0</v>
      </c>
      <c r="AD13" s="9">
        <f>'S4 Maquette'!I29*1.5</f>
        <v>0</v>
      </c>
    </row>
    <row r="14" spans="1:30">
      <c r="A14" s="151" t="s">
        <v>150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N14" s="150" t="s">
        <v>151</v>
      </c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AA14" s="9">
        <f>'S1 Maquette'!I31*1.5</f>
        <v>0</v>
      </c>
      <c r="AB14" s="9">
        <f>'S2 Maquette'!I30*1.5</f>
        <v>0</v>
      </c>
      <c r="AC14" s="9">
        <f>'S3 Maquette'!I30*1.5</f>
        <v>0</v>
      </c>
      <c r="AD14" s="9">
        <f>'S4 Maquette'!I30*1.5</f>
        <v>0</v>
      </c>
    </row>
    <row r="15" spans="1:30" ht="20.45" customHeight="1">
      <c r="A15" s="151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AA15" s="9">
        <f>'S1 Maquette'!I32*1.5</f>
        <v>0</v>
      </c>
      <c r="AB15" s="9">
        <f>'S2 Maquette'!I31*1.5</f>
        <v>0</v>
      </c>
      <c r="AC15" s="9">
        <f>'S3 Maquette'!I31*1.5</f>
        <v>0</v>
      </c>
      <c r="AD15" s="9">
        <f>'S4 Maquette'!I31*1.5</f>
        <v>0</v>
      </c>
    </row>
    <row r="16" spans="1:30" ht="23.1" customHeight="1">
      <c r="A16" s="149" t="s">
        <v>143</v>
      </c>
      <c r="B16" s="149"/>
      <c r="C16" s="149"/>
      <c r="D16" s="146" t="s">
        <v>144</v>
      </c>
      <c r="E16" s="147"/>
      <c r="F16" s="148"/>
      <c r="G16" s="149" t="s">
        <v>145</v>
      </c>
      <c r="H16" s="149"/>
      <c r="I16" s="149"/>
      <c r="J16" s="149" t="s">
        <v>146</v>
      </c>
      <c r="K16" s="149"/>
      <c r="L16" s="149"/>
      <c r="N16" s="149" t="s">
        <v>143</v>
      </c>
      <c r="O16" s="149"/>
      <c r="P16" s="149"/>
      <c r="Q16" s="149" t="s">
        <v>144</v>
      </c>
      <c r="R16" s="149"/>
      <c r="S16" s="149"/>
      <c r="T16" s="149" t="s">
        <v>145</v>
      </c>
      <c r="U16" s="149"/>
      <c r="V16" s="149"/>
      <c r="W16" s="149" t="s">
        <v>146</v>
      </c>
      <c r="X16" s="149"/>
      <c r="Y16" s="149"/>
      <c r="AA16" s="9">
        <f>'S1 Maquette'!I34*1.5</f>
        <v>0</v>
      </c>
      <c r="AB16" s="9">
        <f>'S2 Maquette'!I32*1.5</f>
        <v>0</v>
      </c>
      <c r="AC16" s="9">
        <f>'S3 Maquette'!I32*1.5</f>
        <v>0</v>
      </c>
      <c r="AD16" s="9">
        <f>'S4 Maquette'!I32*1.5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Maquette'!I35*1.5</f>
        <v>0</v>
      </c>
      <c r="AB17" s="9">
        <f>'S2 Maquette'!I33*1.5</f>
        <v>0</v>
      </c>
      <c r="AC17" s="9">
        <f>'S3 Maquette'!I33*1.5</f>
        <v>0</v>
      </c>
      <c r="AD17" s="9">
        <f>'S4 Maquette'!I33*1.5</f>
        <v>0</v>
      </c>
    </row>
    <row r="18" spans="1:30" ht="25.35" customHeight="1">
      <c r="A18" s="9">
        <f>A5-N18</f>
        <v>45</v>
      </c>
      <c r="B18" s="9">
        <f>B5-O18</f>
        <v>150</v>
      </c>
      <c r="C18" s="9">
        <f>C5-P18</f>
        <v>0</v>
      </c>
      <c r="D18" s="9">
        <f t="shared" ref="D18:K18" si="0">D5-Q18</f>
        <v>45</v>
      </c>
      <c r="E18" s="9">
        <f t="shared" si="0"/>
        <v>130</v>
      </c>
      <c r="F18" s="9">
        <f t="shared" ca="1" si="0"/>
        <v>20</v>
      </c>
      <c r="G18" s="9">
        <f t="shared" si="0"/>
        <v>70.5</v>
      </c>
      <c r="H18" s="9">
        <f t="shared" si="0"/>
        <v>221</v>
      </c>
      <c r="I18" s="9">
        <f t="shared" si="0"/>
        <v>0</v>
      </c>
      <c r="J18" s="9" t="e">
        <f t="shared" si="0"/>
        <v>#REF!</v>
      </c>
      <c r="K18" s="9">
        <f t="shared" si="0"/>
        <v>209</v>
      </c>
      <c r="L18" s="9">
        <f>L5-Y18</f>
        <v>0</v>
      </c>
      <c r="N18" s="9">
        <f>SUMIF('S1 Maquette'!M19:M307,"Portée",'S1 Maquette'!I19:I307)*1.5</f>
        <v>30</v>
      </c>
      <c r="O18" s="9">
        <f>SUMIF('S1 Maquette'!M19:M307,"Portée",'S1 Maquette'!J19:J307)</f>
        <v>32</v>
      </c>
      <c r="P18" s="9">
        <f>SUMIF('S1 Maquette'!M19:M307,"Portée",'S1 Maquette'!K19:K307)</f>
        <v>0</v>
      </c>
      <c r="Q18" s="9">
        <f>SUMIF('S2 Maquette'!M19:M304,"Portée",'S2 Maquette'!I19:I304)*1.5</f>
        <v>30</v>
      </c>
      <c r="R18" s="9">
        <f>SUMIF('S2 Maquette'!M19:M304,"Portée",'S2 Maquette'!J19:J304)</f>
        <v>32</v>
      </c>
      <c r="S18" s="9">
        <f ca="1">SUMIF('S2 Maquette'!M9:M304,"Portée",'S2 Maquette'!K19:K304)</f>
        <v>0</v>
      </c>
      <c r="T18" s="9">
        <f>SUMIF('S3 Maquette'!M19:M315,"Portée",'S3 Maquette'!I19:I315)*1.5</f>
        <v>52.5</v>
      </c>
      <c r="U18" s="9">
        <f>SUMIF('S3 Maquette'!M19:M315,"Portée",'S3 Maquette'!J19:J315)</f>
        <v>73</v>
      </c>
      <c r="V18" s="9">
        <f>SUMIF('S3 Maquette'!M19:M315,"Portée",'S3 Maquette'!K19:K315)</f>
        <v>0</v>
      </c>
      <c r="W18" s="9">
        <f>SUMIF('S4 Maquette'!M19:M325,"Portée",'S4 Maquette'!I19:I325)*1.5</f>
        <v>52.5</v>
      </c>
      <c r="X18" s="9">
        <f>SUMIF('S4 Maquette'!M19:M325,"Portée",'S4 Maquette'!J19:J325)</f>
        <v>217</v>
      </c>
      <c r="Y18" s="9">
        <f>SUMIF('S4 Maquette'!M19:M325,"Portée",'S4 Maquette'!K19:K325)</f>
        <v>0</v>
      </c>
      <c r="AA18" s="9">
        <f>'S1 Maquette'!I36*1.5</f>
        <v>0</v>
      </c>
      <c r="AB18" s="9">
        <f>'S2 Maquette'!I34*1.5</f>
        <v>0</v>
      </c>
      <c r="AC18" s="9">
        <f>'S3 Maquette'!I34*1.5</f>
        <v>0</v>
      </c>
      <c r="AD18" s="9">
        <f>'S4 Maquette'!I34*1.5</f>
        <v>0</v>
      </c>
    </row>
    <row r="19" spans="1:30" ht="24" customHeight="1">
      <c r="A19" s="149" t="s">
        <v>149</v>
      </c>
      <c r="B19" s="149"/>
      <c r="C19" s="149"/>
      <c r="D19" s="149" t="s">
        <v>149</v>
      </c>
      <c r="E19" s="149"/>
      <c r="F19" s="149"/>
      <c r="G19" s="149" t="s">
        <v>149</v>
      </c>
      <c r="H19" s="149"/>
      <c r="I19" s="149"/>
      <c r="J19" s="149" t="s">
        <v>149</v>
      </c>
      <c r="K19" s="149"/>
      <c r="L19" s="149"/>
      <c r="AA19" s="9">
        <f>'S1 Maquette'!I37*1.5</f>
        <v>0</v>
      </c>
      <c r="AB19" s="9">
        <f>'S2 Maquette'!I35*1.5</f>
        <v>0</v>
      </c>
      <c r="AC19" s="9">
        <f>'S3 Maquette'!I35*1.5</f>
        <v>15</v>
      </c>
      <c r="AD19" s="9">
        <f>'S4 Maquette'!I35*1.5</f>
        <v>15</v>
      </c>
    </row>
    <row r="20" spans="1:30" ht="26.1" customHeight="1">
      <c r="A20" s="149">
        <f>SUM(A18,B18,C18)</f>
        <v>195</v>
      </c>
      <c r="B20" s="149"/>
      <c r="C20" s="149"/>
      <c r="D20" s="149">
        <f ca="1">SUM(D18,E18,F18)</f>
        <v>195</v>
      </c>
      <c r="E20" s="149"/>
      <c r="F20" s="149"/>
      <c r="G20" s="149">
        <f>SUM(G18,H18,I18)</f>
        <v>291.5</v>
      </c>
      <c r="H20" s="149"/>
      <c r="I20" s="149"/>
      <c r="J20" s="149" t="e">
        <f>SUM(J18,K18,L18)</f>
        <v>#REF!</v>
      </c>
      <c r="K20" s="149"/>
      <c r="L20" s="149"/>
      <c r="AA20" s="9">
        <f>'S1 Maquette'!I39*1.5</f>
        <v>0</v>
      </c>
      <c r="AB20" s="9">
        <f>'S2 Maquette'!I36*1.5</f>
        <v>0</v>
      </c>
      <c r="AC20" s="9">
        <f>'S3 Maquette'!I36*1.5</f>
        <v>18</v>
      </c>
      <c r="AD20" s="9">
        <f>'S4 Maquette'!I36*1.5</f>
        <v>18</v>
      </c>
    </row>
    <row r="21" spans="1:30" ht="30.6" customHeight="1">
      <c r="A21" s="146" t="s">
        <v>149</v>
      </c>
      <c r="B21" s="147"/>
      <c r="C21" s="147"/>
      <c r="D21" s="147"/>
      <c r="E21" s="147"/>
      <c r="F21" s="148"/>
      <c r="G21" s="146" t="s">
        <v>149</v>
      </c>
      <c r="H21" s="147"/>
      <c r="I21" s="147"/>
      <c r="J21" s="147"/>
      <c r="K21" s="147"/>
      <c r="L21" s="148"/>
      <c r="AA21" s="9">
        <f>'S1 Maquette'!I40*1.5</f>
        <v>0</v>
      </c>
      <c r="AB21" s="9">
        <f>'S2 Maquette'!I37*1.5</f>
        <v>0</v>
      </c>
      <c r="AC21" s="9">
        <f>'S3 Maquette'!I37*1.5</f>
        <v>0</v>
      </c>
      <c r="AD21" s="9">
        <f>'S4 Maquette'!I37*1.5</f>
        <v>0</v>
      </c>
    </row>
    <row r="22" spans="1:30" ht="25.35" customHeight="1">
      <c r="A22" s="146">
        <f ca="1">SUM(A20,D20)</f>
        <v>390</v>
      </c>
      <c r="B22" s="147"/>
      <c r="C22" s="147"/>
      <c r="D22" s="147"/>
      <c r="E22" s="147"/>
      <c r="F22" s="148"/>
      <c r="G22" s="146" t="e">
        <f>SUM(G20,J20)</f>
        <v>#REF!</v>
      </c>
      <c r="H22" s="147"/>
      <c r="I22" s="147"/>
      <c r="J22" s="147"/>
      <c r="K22" s="147"/>
      <c r="L22" s="148"/>
      <c r="AA22" s="9">
        <f>'S1 Maquette'!I41*1.5</f>
        <v>0</v>
      </c>
      <c r="AB22" s="9">
        <f>'S2 Maquette'!I38*1.5</f>
        <v>0</v>
      </c>
      <c r="AC22" s="9">
        <f>'S3 Maquette'!I38*1.5</f>
        <v>0</v>
      </c>
      <c r="AD22" s="9">
        <f>'S4 Maquette'!I38*1.5</f>
        <v>0</v>
      </c>
    </row>
    <row r="23" spans="1:30">
      <c r="AA23" s="9">
        <f>'S1 Maquette'!I43*1.5</f>
        <v>15</v>
      </c>
      <c r="AB23" s="9">
        <f>'S2 Maquette'!I40*1.5</f>
        <v>15</v>
      </c>
      <c r="AC23" s="9">
        <f>'S3 Maquette'!I39*1.5</f>
        <v>0</v>
      </c>
      <c r="AD23" s="9">
        <f>'S4 Maquette'!I39*1.5</f>
        <v>0</v>
      </c>
    </row>
    <row r="24" spans="1:30">
      <c r="AA24" s="9">
        <f>'S1 Maquette'!I44*1.5</f>
        <v>0</v>
      </c>
      <c r="AB24" s="9">
        <f>'S2 Maquette'!I41*1.5</f>
        <v>0</v>
      </c>
      <c r="AC24" s="9">
        <f>'S3 Maquette'!I41*1.5</f>
        <v>0</v>
      </c>
      <c r="AD24" s="9">
        <f>'S4 Maquette'!I43*1.5</f>
        <v>0</v>
      </c>
    </row>
    <row r="25" spans="1:30">
      <c r="AA25" s="9">
        <f>'S1 Maquette'!I45*1.5</f>
        <v>0</v>
      </c>
      <c r="AB25" s="9">
        <f>'S2 Maquette'!I42*1.5</f>
        <v>0</v>
      </c>
      <c r="AC25" s="9">
        <f>'S3 Maquette'!I42*1.5</f>
        <v>0</v>
      </c>
      <c r="AD25" s="9">
        <f>'S4 Maquette'!I44*1.5</f>
        <v>0</v>
      </c>
    </row>
    <row r="26" spans="1:30">
      <c r="AA26" s="9">
        <f>'S1 Maquette'!I46*1.5</f>
        <v>15</v>
      </c>
      <c r="AB26" s="9">
        <f>'S2 Maquette'!I43*1.5</f>
        <v>15</v>
      </c>
      <c r="AC26" s="9">
        <f>'S3 Maquette'!I43*1.5</f>
        <v>0</v>
      </c>
      <c r="AD26" s="9">
        <f>'S4 Maquette'!I45*1.5</f>
        <v>0</v>
      </c>
    </row>
    <row r="27" spans="1:30">
      <c r="AA27" s="9">
        <f>'S1 Maquette'!I47*1.5</f>
        <v>15</v>
      </c>
      <c r="AB27" s="9">
        <f>'S2 Maquette'!I44*1.5</f>
        <v>15</v>
      </c>
      <c r="AC27" s="9">
        <f>'S3 Maquette'!I44*1.5</f>
        <v>0</v>
      </c>
      <c r="AD27" s="9">
        <f>'S4 Maquette'!I54*1.5</f>
        <v>0</v>
      </c>
    </row>
    <row r="28" spans="1:30">
      <c r="AA28" s="9">
        <f>'S1 Maquette'!I48*1.5</f>
        <v>0</v>
      </c>
      <c r="AB28" s="9">
        <f>'S2 Maquette'!I45*1.5</f>
        <v>0</v>
      </c>
      <c r="AC28" s="9">
        <f>'S3 Maquette'!I45*1.5</f>
        <v>0</v>
      </c>
      <c r="AD28" s="9">
        <f>'S4 Maquette'!I57*1.5</f>
        <v>0</v>
      </c>
    </row>
    <row r="29" spans="1:30">
      <c r="AA29" s="9">
        <f>'S1 Maquette'!I49*1.5</f>
        <v>0</v>
      </c>
      <c r="AB29" s="9">
        <f>'S2 Maquette'!I46*1.5</f>
        <v>0</v>
      </c>
      <c r="AC29" s="9">
        <f>'S3 Maquette'!I46*1.5</f>
        <v>15</v>
      </c>
      <c r="AD29" s="9">
        <f>'S4 Maquette'!I58*1.5</f>
        <v>15</v>
      </c>
    </row>
    <row r="30" spans="1:30">
      <c r="AA30" s="9">
        <f>'S1 Maquette'!I50*1.5</f>
        <v>0</v>
      </c>
      <c r="AB30" s="9">
        <f>'S2 Maquette'!I47*1.5</f>
        <v>0</v>
      </c>
      <c r="AC30" s="9">
        <f>'S3 Maquette'!I47*1.5</f>
        <v>22.5</v>
      </c>
      <c r="AD30" s="9">
        <f>'S4 Maquette'!I59*1.5</f>
        <v>22.5</v>
      </c>
    </row>
    <row r="31" spans="1:30">
      <c r="AA31" s="9">
        <f>'S1 Maquette'!I51*1.5</f>
        <v>0</v>
      </c>
      <c r="AB31" s="9">
        <f>'S2 Maquette'!I48*1.5</f>
        <v>0</v>
      </c>
      <c r="AC31" s="9">
        <f>'S3 Maquette'!I48*1.5</f>
        <v>0</v>
      </c>
      <c r="AD31" s="9">
        <f>'S4 Maquette'!I60*1.5</f>
        <v>0</v>
      </c>
    </row>
    <row r="32" spans="1:30">
      <c r="AA32" s="9">
        <f>'S1 Maquette'!I52*1.5</f>
        <v>0</v>
      </c>
      <c r="AB32" s="9">
        <f>'S2 Maquette'!I49*1.5</f>
        <v>0</v>
      </c>
      <c r="AC32" s="9">
        <f>'S3 Maquette'!I49*1.5</f>
        <v>0</v>
      </c>
      <c r="AD32" s="9">
        <f>'S4 Maquette'!I61*1.5</f>
        <v>0</v>
      </c>
    </row>
    <row r="33" spans="27:30">
      <c r="AA33" s="9">
        <f>'S1 Maquette'!I53*1.5</f>
        <v>0</v>
      </c>
      <c r="AB33" s="9">
        <f>'S2 Maquette'!I50*1.5</f>
        <v>0</v>
      </c>
      <c r="AC33" s="9">
        <f>'S3 Maquette'!I50*1.5</f>
        <v>0</v>
      </c>
      <c r="AD33" s="9">
        <f>'S4 Maquette'!I62*1.5</f>
        <v>0</v>
      </c>
    </row>
    <row r="34" spans="27:30">
      <c r="AA34" s="9">
        <f>'S1 Maquette'!I54*1.5</f>
        <v>0</v>
      </c>
      <c r="AB34" s="9">
        <f>'S2 Maquette'!I51*1.5</f>
        <v>0</v>
      </c>
      <c r="AC34" s="9">
        <f>'S3 Maquette'!I51*1.5</f>
        <v>0</v>
      </c>
      <c r="AD34" s="9">
        <f>'S4 Maquette'!I63*1.5</f>
        <v>0</v>
      </c>
    </row>
    <row r="35" spans="27:30">
      <c r="AA35" s="9">
        <f>'S1 Maquette'!I55*1.5</f>
        <v>0</v>
      </c>
      <c r="AB35" s="9">
        <f>'S2 Maquette'!I52*1.5</f>
        <v>0</v>
      </c>
      <c r="AC35" s="9">
        <f>'S3 Maquette'!I52*1.5</f>
        <v>0</v>
      </c>
      <c r="AD35" s="9">
        <f>'S4 Maquette'!I64*1.5</f>
        <v>0</v>
      </c>
    </row>
    <row r="36" spans="27:30">
      <c r="AA36" s="9">
        <f>'S1 Maquette'!I56*1.5</f>
        <v>0</v>
      </c>
      <c r="AB36" s="9">
        <f>'S2 Maquette'!I53*1.5</f>
        <v>0</v>
      </c>
      <c r="AC36" s="9">
        <f>'S3 Maquette'!I56*1.5</f>
        <v>15</v>
      </c>
      <c r="AD36" s="9" t="e">
        <f>'S4 Maquette'!#REF!*1.5</f>
        <v>#REF!</v>
      </c>
    </row>
    <row r="37" spans="27:30">
      <c r="AA37" s="9">
        <f>'S1 Maquette'!I57*1.5</f>
        <v>0</v>
      </c>
      <c r="AB37" s="9">
        <f>'S2 Maquette'!I54*1.5</f>
        <v>0</v>
      </c>
      <c r="AC37" s="9">
        <f>'S3 Maquette'!I57*1.5</f>
        <v>0</v>
      </c>
      <c r="AD37" s="9">
        <f>'S4 Maquette'!I69*1.5</f>
        <v>0</v>
      </c>
    </row>
    <row r="38" spans="27:30">
      <c r="AA38" s="9">
        <f>'S1 Maquette'!I60*1.5</f>
        <v>0</v>
      </c>
      <c r="AB38" s="9">
        <f>'S2 Maquette'!I57*1.5</f>
        <v>0</v>
      </c>
      <c r="AC38" s="9">
        <f>'S3 Maquette'!I58*1.5</f>
        <v>0</v>
      </c>
      <c r="AD38" s="9">
        <f>'S4 Maquette'!I70*1.5</f>
        <v>0</v>
      </c>
    </row>
    <row r="39" spans="27:30">
      <c r="AA39" s="9">
        <f>'S1 Maquette'!I61*1.5</f>
        <v>0</v>
      </c>
      <c r="AB39" s="9">
        <f>'S2 Maquette'!I58*1.5</f>
        <v>0</v>
      </c>
      <c r="AC39" s="9">
        <f>'S3 Maquette'!I61*1.5</f>
        <v>0</v>
      </c>
      <c r="AD39" s="9">
        <f>'S4 Maquette'!I72*1.5</f>
        <v>0</v>
      </c>
    </row>
    <row r="40" spans="27:30">
      <c r="AA40" s="9">
        <f>'S1 Maquette'!I62*1.5</f>
        <v>0</v>
      </c>
      <c r="AB40" s="9">
        <f>'S2 Maquette'!I59*1.5</f>
        <v>0</v>
      </c>
      <c r="AC40" s="9">
        <f>'S3 Maquette'!I62*1.5</f>
        <v>0</v>
      </c>
      <c r="AD40" s="9">
        <f>'S4 Maquette'!I75*1.5</f>
        <v>0</v>
      </c>
    </row>
    <row r="41" spans="27:30">
      <c r="AA41" s="9">
        <f>'S1 Maquette'!I63*1.5</f>
        <v>0</v>
      </c>
      <c r="AB41" s="9">
        <f>'S2 Maquette'!I60*1.5</f>
        <v>0</v>
      </c>
      <c r="AC41" s="9">
        <f>'S3 Maquette'!I65*1.5</f>
        <v>0</v>
      </c>
      <c r="AD41" s="9">
        <f>'S4 Maquette'!I76*1.5</f>
        <v>0</v>
      </c>
    </row>
    <row r="42" spans="27:30">
      <c r="AA42" s="9">
        <f>'S1 Maquette'!I64*1.5</f>
        <v>0</v>
      </c>
      <c r="AB42" s="9">
        <f>'S2 Maquette'!I61*1.5</f>
        <v>0</v>
      </c>
      <c r="AC42" s="9">
        <f>'S3 Maquette'!I66*1.5</f>
        <v>0</v>
      </c>
      <c r="AD42" s="9">
        <f>'S4 Maquette'!I77*1.5</f>
        <v>0</v>
      </c>
    </row>
    <row r="43" spans="27:30">
      <c r="AA43" s="9">
        <f>'S1 Maquette'!I65*1.5</f>
        <v>0</v>
      </c>
      <c r="AB43" s="9">
        <f>'S2 Maquette'!I62*1.5</f>
        <v>0</v>
      </c>
      <c r="AC43" s="9">
        <f>'S3 Maquette'!I68*1.5</f>
        <v>0</v>
      </c>
      <c r="AD43" s="9">
        <f>'S4 Maquette'!I78*1.5</f>
        <v>0</v>
      </c>
    </row>
    <row r="44" spans="27:30">
      <c r="AA44" s="9">
        <f>'S1 Maquette'!I66*1.5</f>
        <v>0</v>
      </c>
      <c r="AB44" s="9">
        <f>'S2 Maquette'!I63*1.5</f>
        <v>0</v>
      </c>
      <c r="AC44" s="9">
        <f>'S3 Maquette'!I69*1.5</f>
        <v>0</v>
      </c>
      <c r="AD44" s="9">
        <f>'S4 Maquette'!I79*1.5</f>
        <v>0</v>
      </c>
    </row>
    <row r="45" spans="27:30">
      <c r="AA45" s="9">
        <f>'S1 Maquette'!I67*1.5</f>
        <v>15</v>
      </c>
      <c r="AB45" s="9">
        <f>'S2 Maquette'!I64*1.5</f>
        <v>15</v>
      </c>
      <c r="AC45" s="9">
        <f>'S3 Maquette'!I70*1.5</f>
        <v>0</v>
      </c>
      <c r="AD45" s="9">
        <f>'S4 Maquette'!I80*1.5</f>
        <v>0</v>
      </c>
    </row>
    <row r="46" spans="27:30">
      <c r="AA46" s="9">
        <f>'S1 Maquette'!I68*1.5</f>
        <v>15</v>
      </c>
      <c r="AB46" s="9">
        <f>'S2 Maquette'!I65*1.5</f>
        <v>15</v>
      </c>
      <c r="AC46" s="9">
        <f>'S3 Maquette'!I76*1.5</f>
        <v>0</v>
      </c>
      <c r="AD46" s="9">
        <f>'S4 Maquette'!I85*1.5</f>
        <v>0</v>
      </c>
    </row>
    <row r="47" spans="27:30">
      <c r="AA47" s="9">
        <f>'S1 Maquette'!I69*1.5</f>
        <v>0</v>
      </c>
      <c r="AB47" s="9">
        <f>'S2 Maquette'!I66*1.5</f>
        <v>0</v>
      </c>
      <c r="AC47" s="9">
        <f>'S3 Maquette'!I77*1.5</f>
        <v>0</v>
      </c>
      <c r="AD47" s="9">
        <f>'S4 Maquette'!I86*1.5</f>
        <v>0</v>
      </c>
    </row>
    <row r="48" spans="27:30">
      <c r="AA48" s="9">
        <f>'S1 Maquette'!I70*1.5</f>
        <v>0</v>
      </c>
      <c r="AB48" s="9">
        <f>'S2 Maquette'!I67*1.5</f>
        <v>0</v>
      </c>
      <c r="AC48" s="9">
        <f>'S3 Maquette'!I78*1.5</f>
        <v>15</v>
      </c>
      <c r="AD48" s="9">
        <f>'S4 Maquette'!I87*1.5</f>
        <v>15</v>
      </c>
    </row>
    <row r="49" spans="27:30">
      <c r="AA49" s="9">
        <f>'S1 Maquette'!I71*1.5</f>
        <v>0</v>
      </c>
      <c r="AB49" s="9">
        <f>'S2 Maquette'!I68*1.5</f>
        <v>0</v>
      </c>
      <c r="AC49" s="9">
        <f>'S3 Maquette'!I79*1.5</f>
        <v>22.5</v>
      </c>
      <c r="AD49" s="9">
        <f>'S4 Maquette'!I88*1.5</f>
        <v>22.5</v>
      </c>
    </row>
    <row r="50" spans="27:30">
      <c r="AA50" s="9">
        <f>'S1 Maquette'!I72*1.5</f>
        <v>0</v>
      </c>
      <c r="AB50" s="9">
        <f>'S2 Maquette'!I69*1.5</f>
        <v>0</v>
      </c>
      <c r="AC50" s="9">
        <f>'S3 Maquette'!I80*1.5</f>
        <v>0</v>
      </c>
      <c r="AD50" s="9">
        <f>'S4 Maquette'!I89*1.5</f>
        <v>0</v>
      </c>
    </row>
    <row r="51" spans="27:30">
      <c r="AA51" s="9">
        <f>'S1 Maquette'!I73*1.5</f>
        <v>0</v>
      </c>
      <c r="AB51" s="9">
        <f>'S2 Maquette'!I70*1.5</f>
        <v>0</v>
      </c>
      <c r="AC51" s="9">
        <f>'S3 Maquette'!I81*1.5</f>
        <v>0</v>
      </c>
      <c r="AD51" s="9">
        <f>'S4 Maquette'!I90*1.5</f>
        <v>0</v>
      </c>
    </row>
    <row r="52" spans="27:30">
      <c r="AA52" s="9">
        <f>'S1 Maquette'!I74*1.5</f>
        <v>0</v>
      </c>
      <c r="AB52" s="9">
        <f>'S2 Maquette'!I71*1.5</f>
        <v>0</v>
      </c>
      <c r="AC52" s="9">
        <f>'S3 Maquette'!I82*1.5</f>
        <v>0</v>
      </c>
      <c r="AD52" s="9">
        <f>'S4 Maquette'!I92*1.5</f>
        <v>0</v>
      </c>
    </row>
    <row r="53" spans="27:30">
      <c r="AA53" s="9">
        <f>'S1 Maquette'!I75*1.5</f>
        <v>0</v>
      </c>
      <c r="AB53" s="9">
        <f>'S2 Maquette'!I72*1.5</f>
        <v>0</v>
      </c>
      <c r="AC53" s="9">
        <f>'S3 Maquette'!I83*1.5</f>
        <v>0</v>
      </c>
      <c r="AD53" s="9">
        <f>'S4 Maquette'!I93*1.5</f>
        <v>0</v>
      </c>
    </row>
    <row r="54" spans="27:30">
      <c r="AA54" s="9">
        <f>'S1 Maquette'!I76*1.5</f>
        <v>0</v>
      </c>
      <c r="AB54" s="9">
        <f>'S2 Maquette'!I73*1.5</f>
        <v>0</v>
      </c>
      <c r="AC54" s="9">
        <f>'S3 Maquette'!I84*1.5</f>
        <v>0</v>
      </c>
      <c r="AD54" s="9">
        <f>'S4 Maquette'!I94*1.5</f>
        <v>0</v>
      </c>
    </row>
    <row r="55" spans="27:30">
      <c r="AA55" s="9">
        <f>'S1 Maquette'!I77*1.5</f>
        <v>0</v>
      </c>
      <c r="AB55" s="9">
        <f>'S2 Maquette'!I74*1.5</f>
        <v>0</v>
      </c>
      <c r="AC55" s="9">
        <f>'S3 Maquette'!I85*1.5</f>
        <v>0</v>
      </c>
      <c r="AD55" s="9">
        <f>'S4 Maquette'!I95*1.5</f>
        <v>0</v>
      </c>
    </row>
    <row r="56" spans="27:30">
      <c r="AA56" s="9">
        <f>'S1 Maquette'!I78*1.5</f>
        <v>0</v>
      </c>
      <c r="AB56" s="9">
        <f>'S2 Maquette'!I75*1.5</f>
        <v>0</v>
      </c>
      <c r="AC56" s="9">
        <f>'S3 Maquette'!I86*1.5</f>
        <v>0</v>
      </c>
      <c r="AD56" s="9">
        <f>'S4 Maquette'!I96*1.5</f>
        <v>0</v>
      </c>
    </row>
    <row r="57" spans="27:30">
      <c r="AA57" s="9">
        <f>'S1 Maquette'!I79*1.5</f>
        <v>0</v>
      </c>
      <c r="AB57" s="9">
        <f>'S2 Maquette'!I76*1.5</f>
        <v>0</v>
      </c>
      <c r="AC57" s="9">
        <f>'S3 Maquette'!I87*1.5</f>
        <v>0</v>
      </c>
      <c r="AD57" s="9">
        <f>'S4 Maquette'!I97*1.5</f>
        <v>0</v>
      </c>
    </row>
    <row r="58" spans="27:30">
      <c r="AA58" s="9">
        <f>'S1 Maquette'!I80*1.5</f>
        <v>0</v>
      </c>
      <c r="AB58" s="9">
        <f>'S2 Maquette'!I77*1.5</f>
        <v>0</v>
      </c>
      <c r="AC58" s="9">
        <f>'S3 Maquette'!I88*1.5</f>
        <v>0</v>
      </c>
      <c r="AD58" s="9">
        <f>'S4 Maquette'!I98*1.5</f>
        <v>0</v>
      </c>
    </row>
    <row r="59" spans="27:30">
      <c r="AA59" s="9">
        <f>'S1 Maquette'!I81*1.5</f>
        <v>0</v>
      </c>
      <c r="AB59" s="9">
        <f>'S2 Maquette'!I78*1.5</f>
        <v>0</v>
      </c>
      <c r="AC59" s="9">
        <f>'S3 Maquette'!I89*1.5</f>
        <v>0</v>
      </c>
      <c r="AD59" s="9">
        <f>'S4 Maquette'!I99*1.5</f>
        <v>0</v>
      </c>
    </row>
    <row r="60" spans="27:30">
      <c r="AA60" s="9">
        <f>'S1 Maquette'!I82*1.5</f>
        <v>0</v>
      </c>
      <c r="AB60" s="9">
        <f>'S2 Maquette'!I79*1.5</f>
        <v>0</v>
      </c>
      <c r="AC60" s="9">
        <f>'S3 Maquette'!I90*1.5</f>
        <v>0</v>
      </c>
      <c r="AD60" s="9">
        <f>'S4 Maquette'!I100*1.5</f>
        <v>0</v>
      </c>
    </row>
    <row r="61" spans="27:30">
      <c r="AA61" s="9">
        <f>'S1 Maquette'!I83*1.5</f>
        <v>0</v>
      </c>
      <c r="AB61" s="9">
        <f>'S2 Maquette'!I80*1.5</f>
        <v>0</v>
      </c>
      <c r="AC61" s="9">
        <f>'S3 Maquette'!I91*1.5</f>
        <v>0</v>
      </c>
      <c r="AD61" s="9">
        <f>'S4 Maquette'!I101*1.5</f>
        <v>0</v>
      </c>
    </row>
    <row r="62" spans="27:30">
      <c r="AA62" s="9">
        <f>'S1 Maquette'!I84*1.5</f>
        <v>0</v>
      </c>
      <c r="AB62" s="9">
        <f>'S2 Maquette'!I81*1.5</f>
        <v>0</v>
      </c>
      <c r="AC62" s="9">
        <f>'S3 Maquette'!I92*1.5</f>
        <v>0</v>
      </c>
      <c r="AD62" s="9">
        <f>'S4 Maquette'!I102*1.5</f>
        <v>0</v>
      </c>
    </row>
    <row r="63" spans="27:30">
      <c r="AA63" s="9">
        <f>'S1 Maquette'!I85*1.5</f>
        <v>0</v>
      </c>
      <c r="AB63" s="9">
        <f>'S2 Maquette'!I82*1.5</f>
        <v>0</v>
      </c>
      <c r="AC63" s="9">
        <f>'S3 Maquette'!I93*1.5</f>
        <v>0</v>
      </c>
      <c r="AD63" s="9">
        <f>'S4 Maquette'!I103*1.5</f>
        <v>0</v>
      </c>
    </row>
    <row r="64" spans="27:30">
      <c r="AA64" s="9">
        <f>'S1 Maquette'!I86*1.5</f>
        <v>0</v>
      </c>
      <c r="AB64" s="9">
        <f>'S2 Maquette'!I83*1.5</f>
        <v>0</v>
      </c>
      <c r="AC64" s="9">
        <f>'S3 Maquette'!I94*1.5</f>
        <v>0</v>
      </c>
      <c r="AD64" s="9">
        <f>'S4 Maquette'!I104*1.5</f>
        <v>0</v>
      </c>
    </row>
    <row r="65" spans="27:30">
      <c r="AA65" s="9">
        <f>'S1 Maquette'!I87*1.5</f>
        <v>0</v>
      </c>
      <c r="AB65" s="9">
        <f>'S2 Maquette'!I84*1.5</f>
        <v>0</v>
      </c>
      <c r="AC65" s="9">
        <f>'S3 Maquette'!I95*1.5</f>
        <v>0</v>
      </c>
      <c r="AD65" s="9">
        <f>'S4 Maquette'!I105*1.5</f>
        <v>0</v>
      </c>
    </row>
    <row r="66" spans="27:30">
      <c r="AA66" s="9">
        <f>'S1 Maquette'!I88*1.5</f>
        <v>0</v>
      </c>
      <c r="AB66" s="9">
        <f>'S2 Maquette'!I85*1.5</f>
        <v>0</v>
      </c>
      <c r="AC66" s="9">
        <f>'S3 Maquette'!I96*1.5</f>
        <v>0</v>
      </c>
      <c r="AD66" s="9">
        <f>'S4 Maquette'!I106*1.5</f>
        <v>0</v>
      </c>
    </row>
    <row r="67" spans="27:30">
      <c r="AA67" s="9">
        <f>'S1 Maquette'!I89*1.5</f>
        <v>0</v>
      </c>
      <c r="AB67" s="9">
        <f>'S2 Maquette'!I86*1.5</f>
        <v>0</v>
      </c>
      <c r="AC67" s="9">
        <f>'S3 Maquette'!I97*1.5</f>
        <v>0</v>
      </c>
      <c r="AD67" s="9">
        <f>'S4 Maquette'!I107*1.5</f>
        <v>0</v>
      </c>
    </row>
    <row r="68" spans="27:30">
      <c r="AA68" s="9">
        <f>'S1 Maquette'!I90*1.5</f>
        <v>0</v>
      </c>
      <c r="AB68" s="9">
        <f>'S2 Maquette'!I87*1.5</f>
        <v>0</v>
      </c>
      <c r="AC68" s="9">
        <f>'S3 Maquette'!I98*1.5</f>
        <v>0</v>
      </c>
      <c r="AD68" s="9">
        <f>'S4 Maquette'!I108*1.5</f>
        <v>0</v>
      </c>
    </row>
    <row r="69" spans="27:30">
      <c r="AA69" s="9">
        <f>'S1 Maquette'!I91*1.5</f>
        <v>0</v>
      </c>
      <c r="AB69" s="9">
        <f>'S2 Maquette'!I88*1.5</f>
        <v>0</v>
      </c>
      <c r="AC69" s="9">
        <f>'S3 Maquette'!I99*1.5</f>
        <v>0</v>
      </c>
      <c r="AD69" s="9">
        <f>'S4 Maquette'!I109*1.5</f>
        <v>0</v>
      </c>
    </row>
    <row r="70" spans="27:30">
      <c r="AA70" s="9">
        <f>'S1 Maquette'!I92*1.5</f>
        <v>0</v>
      </c>
      <c r="AB70" s="9">
        <f>'S2 Maquette'!I89*1.5</f>
        <v>0</v>
      </c>
      <c r="AC70" s="9">
        <f>'S3 Maquette'!I100*1.5</f>
        <v>0</v>
      </c>
      <c r="AD70" s="9">
        <f>'S4 Maquette'!I110*1.5</f>
        <v>0</v>
      </c>
    </row>
    <row r="71" spans="27:30">
      <c r="AA71" s="9">
        <f>'S1 Maquette'!I93*1.5</f>
        <v>0</v>
      </c>
      <c r="AB71" s="9">
        <f>'S2 Maquette'!I90*1.5</f>
        <v>0</v>
      </c>
      <c r="AC71" s="9">
        <f>'S3 Maquette'!I101*1.5</f>
        <v>0</v>
      </c>
      <c r="AD71" s="9">
        <f>'S4 Maquette'!I111*1.5</f>
        <v>0</v>
      </c>
    </row>
    <row r="72" spans="27:30">
      <c r="AA72" s="9">
        <f>'S1 Maquette'!I94*1.5</f>
        <v>0</v>
      </c>
      <c r="AB72" s="9">
        <f>'S2 Maquette'!I91*1.5</f>
        <v>0</v>
      </c>
      <c r="AC72" s="9">
        <f>'S3 Maquette'!I102*1.5</f>
        <v>0</v>
      </c>
      <c r="AD72" s="9">
        <f>'S4 Maquette'!I112*1.5</f>
        <v>0</v>
      </c>
    </row>
    <row r="73" spans="27:30">
      <c r="AA73" s="9">
        <f>'S1 Maquette'!I95*1.5</f>
        <v>0</v>
      </c>
      <c r="AB73" s="9">
        <f>'S2 Maquette'!I92*1.5</f>
        <v>0</v>
      </c>
      <c r="AC73" s="9">
        <f>'S3 Maquette'!I103*1.5</f>
        <v>0</v>
      </c>
      <c r="AD73" s="9">
        <f>'S4 Maquette'!I113*1.5</f>
        <v>0</v>
      </c>
    </row>
    <row r="74" spans="27:30">
      <c r="AA74" s="9">
        <f>'S1 Maquette'!I96*1.5</f>
        <v>0</v>
      </c>
      <c r="AB74" s="9">
        <f>'S2 Maquette'!I93*1.5</f>
        <v>0</v>
      </c>
      <c r="AC74" s="9">
        <f>'S3 Maquette'!I104*1.5</f>
        <v>0</v>
      </c>
      <c r="AD74" s="9">
        <f>'S4 Maquette'!I114*1.5</f>
        <v>0</v>
      </c>
    </row>
    <row r="75" spans="27:30">
      <c r="AA75" s="9">
        <f>'S1 Maquette'!I97*1.5</f>
        <v>0</v>
      </c>
      <c r="AB75" s="9">
        <f>'S2 Maquette'!I94*1.5</f>
        <v>0</v>
      </c>
      <c r="AC75" s="9">
        <f>'S3 Maquette'!I105*1.5</f>
        <v>0</v>
      </c>
      <c r="AD75" s="9">
        <f>'S4 Maquette'!I115*1.5</f>
        <v>0</v>
      </c>
    </row>
    <row r="76" spans="27:30">
      <c r="AA76" s="9">
        <f>'S1 Maquette'!I98*1.5</f>
        <v>0</v>
      </c>
      <c r="AB76" s="9">
        <f>'S2 Maquette'!I95*1.5</f>
        <v>0</v>
      </c>
      <c r="AC76" s="9">
        <f>'S3 Maquette'!I106*1.5</f>
        <v>0</v>
      </c>
      <c r="AD76" s="9">
        <f>'S4 Maquette'!I116*1.5</f>
        <v>0</v>
      </c>
    </row>
    <row r="77" spans="27:30">
      <c r="AA77" s="9">
        <f>'S1 Maquette'!I99*1.5</f>
        <v>0</v>
      </c>
      <c r="AB77" s="9">
        <f>'S2 Maquette'!I96*1.5</f>
        <v>0</v>
      </c>
      <c r="AC77" s="9">
        <f>'S3 Maquette'!I107*1.5</f>
        <v>0</v>
      </c>
      <c r="AD77" s="9">
        <f>'S4 Maquette'!I117*1.5</f>
        <v>0</v>
      </c>
    </row>
    <row r="78" spans="27:30">
      <c r="AA78" s="9">
        <f>'S1 Maquette'!I100*1.5</f>
        <v>0</v>
      </c>
      <c r="AB78" s="9">
        <f>'S2 Maquette'!I97*1.5</f>
        <v>0</v>
      </c>
      <c r="AC78" s="9">
        <f>'S3 Maquette'!I108*1.5</f>
        <v>0</v>
      </c>
      <c r="AD78" s="9">
        <f>'S4 Maquette'!I118*1.5</f>
        <v>0</v>
      </c>
    </row>
    <row r="79" spans="27:30">
      <c r="AA79" s="9">
        <f>'S1 Maquette'!I101*1.5</f>
        <v>0</v>
      </c>
      <c r="AB79" s="9">
        <f>'S2 Maquette'!I98*1.5</f>
        <v>0</v>
      </c>
      <c r="AC79" s="9">
        <f>'S3 Maquette'!I109*1.5</f>
        <v>0</v>
      </c>
      <c r="AD79" s="9">
        <f>'S4 Maquette'!I119*1.5</f>
        <v>0</v>
      </c>
    </row>
    <row r="80" spans="27:30">
      <c r="AA80" s="9">
        <f>'S1 Maquette'!I102*1.5</f>
        <v>0</v>
      </c>
      <c r="AB80" s="9">
        <f>'S2 Maquette'!I99*1.5</f>
        <v>0</v>
      </c>
      <c r="AC80" s="9">
        <f>'S3 Maquette'!I110*1.5</f>
        <v>0</v>
      </c>
      <c r="AD80" s="9">
        <f>'S4 Maquette'!I120*1.5</f>
        <v>0</v>
      </c>
    </row>
    <row r="81" spans="27:30">
      <c r="AA81" s="9">
        <f>'S1 Maquette'!I103*1.5</f>
        <v>0</v>
      </c>
      <c r="AB81" s="9">
        <f>'S2 Maquette'!I100*1.5</f>
        <v>0</v>
      </c>
      <c r="AC81" s="9">
        <f>'S3 Maquette'!I111*1.5</f>
        <v>0</v>
      </c>
      <c r="AD81" s="9">
        <f>'S4 Maquette'!I121*1.5</f>
        <v>0</v>
      </c>
    </row>
    <row r="82" spans="27:30">
      <c r="AA82" s="9">
        <f>'S1 Maquette'!I104*1.5</f>
        <v>0</v>
      </c>
      <c r="AB82" s="9">
        <f>'S2 Maquette'!I101*1.5</f>
        <v>0</v>
      </c>
      <c r="AC82" s="9">
        <f>'S3 Maquette'!I112*1.5</f>
        <v>0</v>
      </c>
      <c r="AD82" s="9">
        <f>'S4 Maquette'!I122*1.5</f>
        <v>0</v>
      </c>
    </row>
    <row r="83" spans="27:30">
      <c r="AA83" s="9">
        <f>'S1 Maquette'!I105*1.5</f>
        <v>0</v>
      </c>
      <c r="AB83" s="9">
        <f>'S2 Maquette'!I102*1.5</f>
        <v>0</v>
      </c>
      <c r="AC83" s="9">
        <f>'S3 Maquette'!I113*1.5</f>
        <v>0</v>
      </c>
      <c r="AD83" s="9">
        <f>'S4 Maquette'!I123*1.5</f>
        <v>0</v>
      </c>
    </row>
    <row r="84" spans="27:30">
      <c r="AA84" s="9">
        <f>'S1 Maquette'!I106*1.5</f>
        <v>0</v>
      </c>
      <c r="AB84" s="9">
        <f>'S2 Maquette'!I103*1.5</f>
        <v>0</v>
      </c>
      <c r="AC84" s="9">
        <f>'S3 Maquette'!I114*1.5</f>
        <v>0</v>
      </c>
      <c r="AD84" s="9">
        <f>'S4 Maquette'!I124*1.5</f>
        <v>0</v>
      </c>
    </row>
    <row r="85" spans="27:30">
      <c r="AA85" s="9">
        <f>'S1 Maquette'!I107*1.5</f>
        <v>0</v>
      </c>
      <c r="AB85" s="9">
        <f>'S2 Maquette'!I104*1.5</f>
        <v>0</v>
      </c>
      <c r="AC85" s="9">
        <f>'S3 Maquette'!I115*1.5</f>
        <v>0</v>
      </c>
      <c r="AD85" s="9">
        <f>'S4 Maquette'!I125*1.5</f>
        <v>0</v>
      </c>
    </row>
    <row r="86" spans="27:30">
      <c r="AA86" s="9">
        <f>'S1 Maquette'!I108*1.5</f>
        <v>0</v>
      </c>
      <c r="AB86" s="9">
        <f>'S2 Maquette'!I105*1.5</f>
        <v>0</v>
      </c>
      <c r="AC86" s="9">
        <f>'S3 Maquette'!I116*1.5</f>
        <v>0</v>
      </c>
      <c r="AD86" s="9">
        <f>'S4 Maquette'!I126*1.5</f>
        <v>0</v>
      </c>
    </row>
    <row r="87" spans="27:30">
      <c r="AA87" s="9">
        <f>'S1 Maquette'!I109*1.5</f>
        <v>0</v>
      </c>
      <c r="AB87" s="9">
        <f>'S2 Maquette'!I106*1.5</f>
        <v>0</v>
      </c>
      <c r="AC87" s="9">
        <f>'S3 Maquette'!I117*1.5</f>
        <v>0</v>
      </c>
      <c r="AD87" s="9">
        <f>'S4 Maquette'!I127*1.5</f>
        <v>0</v>
      </c>
    </row>
    <row r="88" spans="27:30">
      <c r="AA88" s="9">
        <f>'S1 Maquette'!I110*1.5</f>
        <v>0</v>
      </c>
      <c r="AB88" s="9">
        <f>'S2 Maquette'!I107*1.5</f>
        <v>0</v>
      </c>
      <c r="AC88" s="9">
        <f>'S3 Maquette'!I118*1.5</f>
        <v>0</v>
      </c>
      <c r="AD88" s="9">
        <f>'S4 Maquette'!I128*1.5</f>
        <v>0</v>
      </c>
    </row>
    <row r="89" spans="27:30">
      <c r="AA89" s="9">
        <f>'S1 Maquette'!I111*1.5</f>
        <v>0</v>
      </c>
      <c r="AB89" s="9">
        <f>'S2 Maquette'!I108*1.5</f>
        <v>0</v>
      </c>
      <c r="AC89" s="9">
        <f>'S3 Maquette'!I119*1.5</f>
        <v>0</v>
      </c>
      <c r="AD89" s="9">
        <f>'S4 Maquette'!I129*1.5</f>
        <v>0</v>
      </c>
    </row>
    <row r="90" spans="27:30">
      <c r="AA90" s="9">
        <f>'S1 Maquette'!I112*1.5</f>
        <v>0</v>
      </c>
      <c r="AB90" s="9">
        <f>'S2 Maquette'!I109*1.5</f>
        <v>0</v>
      </c>
      <c r="AC90" s="9">
        <f>'S3 Maquette'!I120*1.5</f>
        <v>0</v>
      </c>
      <c r="AD90" s="9">
        <f>'S4 Maquette'!I130*1.5</f>
        <v>0</v>
      </c>
    </row>
    <row r="91" spans="27:30">
      <c r="AA91" s="9">
        <f>'S1 Maquette'!I113*1.5</f>
        <v>0</v>
      </c>
      <c r="AB91" s="9">
        <f>'S2 Maquette'!I110*1.5</f>
        <v>0</v>
      </c>
      <c r="AC91" s="9">
        <f>'S3 Maquette'!I121*1.5</f>
        <v>0</v>
      </c>
      <c r="AD91" s="9">
        <f>'S4 Maquette'!I131*1.5</f>
        <v>0</v>
      </c>
    </row>
    <row r="92" spans="27:30">
      <c r="AA92" s="9">
        <f>'S1 Maquette'!I114*1.5</f>
        <v>0</v>
      </c>
      <c r="AB92" s="9">
        <f>'S2 Maquette'!I111*1.5</f>
        <v>0</v>
      </c>
      <c r="AC92" s="9">
        <f>'S3 Maquette'!I122*1.5</f>
        <v>0</v>
      </c>
      <c r="AD92" s="9">
        <f>'S4 Maquette'!I132*1.5</f>
        <v>0</v>
      </c>
    </row>
    <row r="93" spans="27:30">
      <c r="AA93" s="9">
        <f>'S1 Maquette'!I115*1.5</f>
        <v>0</v>
      </c>
      <c r="AB93" s="9">
        <f>'S2 Maquette'!I112*1.5</f>
        <v>0</v>
      </c>
      <c r="AC93" s="9">
        <f>'S3 Maquette'!I123*1.5</f>
        <v>0</v>
      </c>
      <c r="AD93" s="9">
        <f>'S4 Maquette'!I133*1.5</f>
        <v>0</v>
      </c>
    </row>
    <row r="94" spans="27:30">
      <c r="AA94" s="9">
        <f>'S1 Maquette'!I116*1.5</f>
        <v>0</v>
      </c>
      <c r="AB94" s="9">
        <f>'S2 Maquette'!I113*1.5</f>
        <v>0</v>
      </c>
      <c r="AC94" s="9">
        <f>'S3 Maquette'!I124*1.5</f>
        <v>0</v>
      </c>
      <c r="AD94" s="9">
        <f>'S4 Maquette'!I134*1.5</f>
        <v>0</v>
      </c>
    </row>
    <row r="95" spans="27:30">
      <c r="AA95" s="9">
        <f>'S1 Maquette'!I117*1.5</f>
        <v>0</v>
      </c>
      <c r="AB95" s="9">
        <f>'S2 Maquette'!I114*1.5</f>
        <v>0</v>
      </c>
      <c r="AC95" s="9">
        <f>'S3 Maquette'!I125*1.5</f>
        <v>0</v>
      </c>
      <c r="AD95" s="9">
        <f>'S4 Maquette'!I135*1.5</f>
        <v>0</v>
      </c>
    </row>
    <row r="96" spans="27:30">
      <c r="AA96" s="9">
        <f>'S1 Maquette'!I118*1.5</f>
        <v>0</v>
      </c>
      <c r="AB96" s="9">
        <f>'S2 Maquette'!I115*1.5</f>
        <v>0</v>
      </c>
      <c r="AC96" s="9">
        <f>'S3 Maquette'!I126*1.5</f>
        <v>0</v>
      </c>
      <c r="AD96" s="9">
        <f>'S4 Maquette'!I136*1.5</f>
        <v>0</v>
      </c>
    </row>
    <row r="97" spans="27:30">
      <c r="AA97" s="9">
        <f>'S1 Maquette'!I119*1.5</f>
        <v>0</v>
      </c>
      <c r="AB97" s="9">
        <f>'S2 Maquette'!I116*1.5</f>
        <v>0</v>
      </c>
      <c r="AC97" s="9">
        <f>'S3 Maquette'!I127*1.5</f>
        <v>0</v>
      </c>
      <c r="AD97" s="9">
        <f>'S4 Maquette'!I137*1.5</f>
        <v>0</v>
      </c>
    </row>
    <row r="98" spans="27:30">
      <c r="AA98" s="9">
        <f>'S1 Maquette'!I120*1.5</f>
        <v>0</v>
      </c>
      <c r="AB98" s="9">
        <f>'S2 Maquette'!I117*1.5</f>
        <v>0</v>
      </c>
      <c r="AC98" s="9">
        <f>'S3 Maquette'!I128*1.5</f>
        <v>0</v>
      </c>
      <c r="AD98" s="9">
        <f>'S4 Maquette'!I138*1.5</f>
        <v>0</v>
      </c>
    </row>
    <row r="99" spans="27:30">
      <c r="AA99" s="9">
        <f>'S1 Maquette'!I121*1.5</f>
        <v>0</v>
      </c>
      <c r="AB99" s="9">
        <f>'S2 Maquette'!I118*1.5</f>
        <v>0</v>
      </c>
      <c r="AC99" s="9">
        <f>'S3 Maquette'!I129*1.5</f>
        <v>0</v>
      </c>
      <c r="AD99" s="9">
        <f>'S4 Maquette'!I139*1.5</f>
        <v>0</v>
      </c>
    </row>
    <row r="100" spans="27:30">
      <c r="AA100" s="9">
        <f>'S1 Maquette'!I122*1.5</f>
        <v>0</v>
      </c>
      <c r="AB100" s="9">
        <f>'S2 Maquette'!I119*1.5</f>
        <v>0</v>
      </c>
      <c r="AC100" s="9">
        <f>'S3 Maquette'!I130*1.5</f>
        <v>0</v>
      </c>
      <c r="AD100" s="9">
        <f>'S4 Maquette'!I140*1.5</f>
        <v>0</v>
      </c>
    </row>
    <row r="101" spans="27:30">
      <c r="AA101" s="9">
        <f>'S1 Maquette'!I123*1.5</f>
        <v>0</v>
      </c>
      <c r="AB101" s="9">
        <f>'S2 Maquette'!I120*1.5</f>
        <v>0</v>
      </c>
      <c r="AC101" s="9">
        <f>'S3 Maquette'!I131*1.5</f>
        <v>0</v>
      </c>
      <c r="AD101" s="9">
        <f>'S4 Maquette'!I141*1.5</f>
        <v>0</v>
      </c>
    </row>
    <row r="102" spans="27:30">
      <c r="AA102" s="9">
        <f>'S1 Maquette'!I124*1.5</f>
        <v>0</v>
      </c>
      <c r="AB102" s="9">
        <f>'S2 Maquette'!I121*1.5</f>
        <v>0</v>
      </c>
      <c r="AC102" s="9">
        <f>'S3 Maquette'!I132*1.5</f>
        <v>0</v>
      </c>
      <c r="AD102" s="9">
        <f>'S4 Maquette'!I142*1.5</f>
        <v>0</v>
      </c>
    </row>
    <row r="103" spans="27:30">
      <c r="AA103" s="9">
        <f>'S1 Maquette'!I125*1.5</f>
        <v>0</v>
      </c>
      <c r="AB103" s="9">
        <f>'S2 Maquette'!I122*1.5</f>
        <v>0</v>
      </c>
      <c r="AC103" s="9">
        <f>'S3 Maquette'!I133*1.5</f>
        <v>0</v>
      </c>
      <c r="AD103" s="9">
        <f>'S4 Maquette'!I143*1.5</f>
        <v>0</v>
      </c>
    </row>
    <row r="104" spans="27:30">
      <c r="AA104" s="9">
        <f>'S1 Maquette'!I126*1.5</f>
        <v>0</v>
      </c>
      <c r="AB104" s="9">
        <f>'S2 Maquette'!I123*1.5</f>
        <v>0</v>
      </c>
      <c r="AC104" s="9">
        <f>'S3 Maquette'!I134*1.5</f>
        <v>0</v>
      </c>
      <c r="AD104" s="9">
        <f>'S4 Maquette'!I144*1.5</f>
        <v>0</v>
      </c>
    </row>
    <row r="105" spans="27:30">
      <c r="AA105" s="9">
        <f>'S1 Maquette'!I127*1.5</f>
        <v>0</v>
      </c>
      <c r="AB105" s="9">
        <f>'S2 Maquette'!I124*1.5</f>
        <v>0</v>
      </c>
      <c r="AC105" s="9">
        <f>'S3 Maquette'!I135*1.5</f>
        <v>0</v>
      </c>
      <c r="AD105" s="9">
        <f>'S4 Maquette'!I145*1.5</f>
        <v>0</v>
      </c>
    </row>
    <row r="106" spans="27:30">
      <c r="AA106" s="9">
        <f>'S1 Maquette'!I128*1.5</f>
        <v>0</v>
      </c>
      <c r="AB106" s="9">
        <f>'S2 Maquette'!I125*1.5</f>
        <v>0</v>
      </c>
      <c r="AC106" s="9">
        <f>'S3 Maquette'!I136*1.5</f>
        <v>0</v>
      </c>
      <c r="AD106" s="9">
        <f>'S4 Maquette'!I146*1.5</f>
        <v>0</v>
      </c>
    </row>
    <row r="107" spans="27:30">
      <c r="AA107" s="9">
        <f>'S1 Maquette'!I129*1.5</f>
        <v>0</v>
      </c>
      <c r="AB107" s="9">
        <f>'S2 Maquette'!I126*1.5</f>
        <v>0</v>
      </c>
      <c r="AC107" s="9">
        <f>'S3 Maquette'!I137*1.5</f>
        <v>0</v>
      </c>
      <c r="AD107" s="9">
        <f>'S4 Maquette'!I147*1.5</f>
        <v>0</v>
      </c>
    </row>
    <row r="108" spans="27:30">
      <c r="AA108" s="9">
        <f>'S1 Maquette'!I130*1.5</f>
        <v>0</v>
      </c>
      <c r="AB108" s="9">
        <f>'S2 Maquette'!I127*1.5</f>
        <v>0</v>
      </c>
      <c r="AC108" s="9">
        <f>'S3 Maquette'!I138*1.5</f>
        <v>0</v>
      </c>
      <c r="AD108" s="9">
        <f>'S4 Maquette'!I148*1.5</f>
        <v>0</v>
      </c>
    </row>
    <row r="109" spans="27:30">
      <c r="AA109" s="9">
        <f>'S1 Maquette'!I131*1.5</f>
        <v>0</v>
      </c>
      <c r="AB109" s="9">
        <f>'S2 Maquette'!I128*1.5</f>
        <v>0</v>
      </c>
      <c r="AC109" s="9">
        <f>'S3 Maquette'!I139*1.5</f>
        <v>0</v>
      </c>
      <c r="AD109" s="9">
        <f>'S4 Maquette'!I149*1.5</f>
        <v>0</v>
      </c>
    </row>
    <row r="110" spans="27:30">
      <c r="AA110" s="9">
        <f>'S1 Maquette'!I132*1.5</f>
        <v>0</v>
      </c>
      <c r="AB110" s="9">
        <f>'S2 Maquette'!I129*1.5</f>
        <v>0</v>
      </c>
      <c r="AC110" s="9">
        <f>'S3 Maquette'!I140*1.5</f>
        <v>0</v>
      </c>
      <c r="AD110" s="9">
        <f>'S4 Maquette'!I150*1.5</f>
        <v>0</v>
      </c>
    </row>
    <row r="111" spans="27:30">
      <c r="AA111" s="9">
        <f>'S1 Maquette'!I133*1.5</f>
        <v>0</v>
      </c>
      <c r="AB111" s="9">
        <f>'S2 Maquette'!I130*1.5</f>
        <v>0</v>
      </c>
      <c r="AC111" s="9">
        <f>'S3 Maquette'!I141*1.5</f>
        <v>0</v>
      </c>
      <c r="AD111" s="9">
        <f>'S4 Maquette'!I151*1.5</f>
        <v>0</v>
      </c>
    </row>
    <row r="112" spans="27:30">
      <c r="AA112" s="9">
        <f>'S1 Maquette'!I134*1.5</f>
        <v>0</v>
      </c>
      <c r="AB112" s="9">
        <f>'S2 Maquette'!I131*1.5</f>
        <v>0</v>
      </c>
      <c r="AC112" s="9">
        <f>'S3 Maquette'!I142*1.5</f>
        <v>0</v>
      </c>
      <c r="AD112" s="9">
        <f>'S4 Maquette'!I152*1.5</f>
        <v>0</v>
      </c>
    </row>
    <row r="113" spans="27:30">
      <c r="AA113" s="9">
        <f>'S1 Maquette'!I135*1.5</f>
        <v>0</v>
      </c>
      <c r="AB113" s="9">
        <f>'S2 Maquette'!I132*1.5</f>
        <v>0</v>
      </c>
      <c r="AC113" s="9">
        <f>'S3 Maquette'!I143*1.5</f>
        <v>0</v>
      </c>
      <c r="AD113" s="9">
        <f>'S4 Maquette'!I153*1.5</f>
        <v>0</v>
      </c>
    </row>
    <row r="114" spans="27:30">
      <c r="AA114" s="9">
        <f>'S1 Maquette'!I136*1.5</f>
        <v>0</v>
      </c>
      <c r="AB114" s="9">
        <f>'S2 Maquette'!I133*1.5</f>
        <v>0</v>
      </c>
      <c r="AC114" s="9">
        <f>'S3 Maquette'!I144*1.5</f>
        <v>0</v>
      </c>
      <c r="AD114" s="9">
        <f>'S4 Maquette'!I154*1.5</f>
        <v>0</v>
      </c>
    </row>
    <row r="115" spans="27:30">
      <c r="AA115" s="9">
        <f>'S1 Maquette'!I137*1.5</f>
        <v>0</v>
      </c>
      <c r="AB115" s="9">
        <f>'S2 Maquette'!I134*1.5</f>
        <v>0</v>
      </c>
      <c r="AC115" s="9">
        <f>'S3 Maquette'!I145*1.5</f>
        <v>0</v>
      </c>
      <c r="AD115" s="9">
        <f>'S4 Maquette'!I155*1.5</f>
        <v>0</v>
      </c>
    </row>
    <row r="116" spans="27:30">
      <c r="AA116" s="9">
        <f>'S1 Maquette'!I138*1.5</f>
        <v>0</v>
      </c>
      <c r="AB116" s="9">
        <f>'S2 Maquette'!I135*1.5</f>
        <v>0</v>
      </c>
      <c r="AC116" s="9">
        <f>'S3 Maquette'!I146*1.5</f>
        <v>0</v>
      </c>
      <c r="AD116" s="9">
        <f>'S4 Maquette'!I156*1.5</f>
        <v>0</v>
      </c>
    </row>
    <row r="117" spans="27:30">
      <c r="AA117" s="9">
        <f>'S1 Maquette'!I139*1.5</f>
        <v>0</v>
      </c>
      <c r="AB117" s="9">
        <f>'S2 Maquette'!I136*1.5</f>
        <v>0</v>
      </c>
      <c r="AC117" s="9">
        <f>'S3 Maquette'!I147*1.5</f>
        <v>0</v>
      </c>
      <c r="AD117" s="9">
        <f>'S4 Maquette'!I157*1.5</f>
        <v>0</v>
      </c>
    </row>
    <row r="118" spans="27:30">
      <c r="AA118" s="9">
        <f>'S1 Maquette'!I140*1.5</f>
        <v>0</v>
      </c>
      <c r="AB118" s="9">
        <f>'S2 Maquette'!I137*1.5</f>
        <v>0</v>
      </c>
      <c r="AC118" s="9">
        <f>'S3 Maquette'!I148*1.5</f>
        <v>0</v>
      </c>
      <c r="AD118" s="9">
        <f>'S4 Maquette'!I158*1.5</f>
        <v>0</v>
      </c>
    </row>
    <row r="119" spans="27:30">
      <c r="AA119" s="9">
        <f>'S1 Maquette'!I141*1.5</f>
        <v>0</v>
      </c>
      <c r="AB119" s="9">
        <f>'S2 Maquette'!I138*1.5</f>
        <v>0</v>
      </c>
      <c r="AC119" s="9">
        <f>'S3 Maquette'!I149*1.5</f>
        <v>0</v>
      </c>
      <c r="AD119" s="9">
        <f>'S4 Maquette'!I159*1.5</f>
        <v>0</v>
      </c>
    </row>
    <row r="120" spans="27:30">
      <c r="AA120" s="9">
        <f>'S1 Maquette'!I142*1.5</f>
        <v>0</v>
      </c>
      <c r="AB120" s="9">
        <f>'S2 Maquette'!I139*1.5</f>
        <v>0</v>
      </c>
      <c r="AC120" s="9">
        <f>'S3 Maquette'!I150*1.5</f>
        <v>0</v>
      </c>
      <c r="AD120" s="9">
        <f>'S4 Maquette'!I160*1.5</f>
        <v>0</v>
      </c>
    </row>
    <row r="121" spans="27:30">
      <c r="AA121" s="9">
        <f>'S1 Maquette'!I143*1.5</f>
        <v>0</v>
      </c>
      <c r="AB121" s="9">
        <f>'S2 Maquette'!I140*1.5</f>
        <v>0</v>
      </c>
      <c r="AC121" s="9">
        <f>'S3 Maquette'!I151*1.5</f>
        <v>0</v>
      </c>
      <c r="AD121" s="9">
        <f>'S4 Maquette'!I161*1.5</f>
        <v>0</v>
      </c>
    </row>
    <row r="122" spans="27:30">
      <c r="AA122" s="9">
        <f>'S1 Maquette'!I144*1.5</f>
        <v>0</v>
      </c>
      <c r="AB122" s="9">
        <f>'S2 Maquette'!I141*1.5</f>
        <v>0</v>
      </c>
      <c r="AC122" s="9">
        <f>'S3 Maquette'!I152*1.5</f>
        <v>0</v>
      </c>
      <c r="AD122" s="9">
        <f>'S4 Maquette'!I162*1.5</f>
        <v>0</v>
      </c>
    </row>
    <row r="123" spans="27:30">
      <c r="AA123" s="9">
        <f>'S1 Maquette'!I145*1.5</f>
        <v>0</v>
      </c>
      <c r="AB123" s="9">
        <f>'S2 Maquette'!I142*1.5</f>
        <v>0</v>
      </c>
      <c r="AC123" s="9">
        <f>'S3 Maquette'!I153*1.5</f>
        <v>0</v>
      </c>
      <c r="AD123" s="9">
        <f>'S4 Maquette'!I163*1.5</f>
        <v>0</v>
      </c>
    </row>
    <row r="124" spans="27:30">
      <c r="AA124" s="9">
        <f>'S1 Maquette'!I146*1.5</f>
        <v>0</v>
      </c>
      <c r="AB124" s="9">
        <f>'S2 Maquette'!I143*1.5</f>
        <v>0</v>
      </c>
      <c r="AC124" s="9">
        <f>'S3 Maquette'!I154*1.5</f>
        <v>0</v>
      </c>
      <c r="AD124" s="9">
        <f>'S4 Maquette'!I164*1.5</f>
        <v>0</v>
      </c>
    </row>
    <row r="125" spans="27:30">
      <c r="AA125" s="9">
        <f>'S1 Maquette'!I147*1.5</f>
        <v>0</v>
      </c>
      <c r="AB125" s="9">
        <f>'S2 Maquette'!I144*1.5</f>
        <v>0</v>
      </c>
      <c r="AC125" s="9">
        <f>'S3 Maquette'!I155*1.5</f>
        <v>0</v>
      </c>
      <c r="AD125" s="9">
        <f>'S4 Maquette'!I165*1.5</f>
        <v>0</v>
      </c>
    </row>
    <row r="126" spans="27:30">
      <c r="AA126" s="9">
        <f>'S1 Maquette'!I148*1.5</f>
        <v>0</v>
      </c>
      <c r="AB126" s="9">
        <f>'S2 Maquette'!I145*1.5</f>
        <v>0</v>
      </c>
      <c r="AC126" s="9">
        <f>'S3 Maquette'!I156*1.5</f>
        <v>0</v>
      </c>
      <c r="AD126" s="9">
        <f>'S4 Maquette'!I166*1.5</f>
        <v>0</v>
      </c>
    </row>
    <row r="127" spans="27:30">
      <c r="AA127" s="9">
        <f>'S1 Maquette'!I149*1.5</f>
        <v>0</v>
      </c>
      <c r="AB127" s="9">
        <f>'S2 Maquette'!I146*1.5</f>
        <v>0</v>
      </c>
      <c r="AC127" s="9">
        <f>'S3 Maquette'!I157*1.5</f>
        <v>0</v>
      </c>
      <c r="AD127" s="9">
        <f>'S4 Maquette'!I167*1.5</f>
        <v>0</v>
      </c>
    </row>
    <row r="128" spans="27:30">
      <c r="AA128" s="9">
        <f>'S1 Maquette'!I150*1.5</f>
        <v>0</v>
      </c>
      <c r="AB128" s="9">
        <f>'S2 Maquette'!I147*1.5</f>
        <v>0</v>
      </c>
      <c r="AC128" s="9">
        <f>'S3 Maquette'!I158*1.5</f>
        <v>0</v>
      </c>
      <c r="AD128" s="9">
        <f>'S4 Maquette'!I168*1.5</f>
        <v>0</v>
      </c>
    </row>
    <row r="129" spans="27:30">
      <c r="AA129" s="9">
        <f>'S1 Maquette'!I151*1.5</f>
        <v>0</v>
      </c>
      <c r="AB129" s="9">
        <f>'S2 Maquette'!I148*1.5</f>
        <v>0</v>
      </c>
      <c r="AC129" s="9">
        <f>'S3 Maquette'!I159*1.5</f>
        <v>0</v>
      </c>
      <c r="AD129" s="9">
        <f>'S4 Maquette'!I169*1.5</f>
        <v>0</v>
      </c>
    </row>
    <row r="130" spans="27:30">
      <c r="AA130" s="9">
        <f>'S1 Maquette'!I152*1.5</f>
        <v>0</v>
      </c>
      <c r="AB130" s="9">
        <f>'S2 Maquette'!I149*1.5</f>
        <v>0</v>
      </c>
      <c r="AC130" s="9">
        <f>'S3 Maquette'!I160*1.5</f>
        <v>0</v>
      </c>
      <c r="AD130" s="9">
        <f>'S4 Maquette'!I170*1.5</f>
        <v>0</v>
      </c>
    </row>
    <row r="131" spans="27:30">
      <c r="AA131" s="9">
        <f>'S1 Maquette'!I153*1.5</f>
        <v>0</v>
      </c>
      <c r="AB131" s="9">
        <f>'S2 Maquette'!I150*1.5</f>
        <v>0</v>
      </c>
      <c r="AC131" s="9">
        <f>'S3 Maquette'!I161*1.5</f>
        <v>0</v>
      </c>
      <c r="AD131" s="9">
        <f>'S4 Maquette'!I171*1.5</f>
        <v>0</v>
      </c>
    </row>
    <row r="132" spans="27:30">
      <c r="AA132" s="9">
        <f>'S1 Maquette'!I154*1.5</f>
        <v>0</v>
      </c>
      <c r="AB132" s="9">
        <f>'S2 Maquette'!I151*1.5</f>
        <v>0</v>
      </c>
      <c r="AC132" s="9">
        <f>'S3 Maquette'!I162*1.5</f>
        <v>0</v>
      </c>
      <c r="AD132" s="9">
        <f>'S4 Maquette'!I172*1.5</f>
        <v>0</v>
      </c>
    </row>
    <row r="133" spans="27:30">
      <c r="AA133" s="9">
        <f>'S1 Maquette'!I155*1.5</f>
        <v>0</v>
      </c>
      <c r="AB133" s="9">
        <f>'S2 Maquette'!I152*1.5</f>
        <v>0</v>
      </c>
      <c r="AC133" s="9">
        <f>'S3 Maquette'!I163*1.5</f>
        <v>0</v>
      </c>
      <c r="AD133" s="9">
        <f>'S4 Maquette'!I173*1.5</f>
        <v>0</v>
      </c>
    </row>
    <row r="134" spans="27:30">
      <c r="AA134" s="9">
        <f>'S1 Maquette'!I156*1.5</f>
        <v>0</v>
      </c>
      <c r="AB134" s="9">
        <f>'S2 Maquette'!I153*1.5</f>
        <v>0</v>
      </c>
      <c r="AC134" s="9">
        <f>'S3 Maquette'!I164*1.5</f>
        <v>0</v>
      </c>
      <c r="AD134" s="9">
        <f>'S4 Maquette'!I174*1.5</f>
        <v>0</v>
      </c>
    </row>
    <row r="135" spans="27:30">
      <c r="AA135" s="9">
        <f>'S1 Maquette'!I157*1.5</f>
        <v>0</v>
      </c>
      <c r="AB135" s="9">
        <f>'S2 Maquette'!I154*1.5</f>
        <v>0</v>
      </c>
      <c r="AC135" s="9">
        <f>'S3 Maquette'!I165*1.5</f>
        <v>0</v>
      </c>
      <c r="AD135" s="9">
        <f>'S4 Maquette'!I175*1.5</f>
        <v>0</v>
      </c>
    </row>
    <row r="136" spans="27:30">
      <c r="AA136" s="9">
        <f>'S1 Maquette'!I158*1.5</f>
        <v>0</v>
      </c>
      <c r="AB136" s="9">
        <f>'S2 Maquette'!I155*1.5</f>
        <v>0</v>
      </c>
      <c r="AC136" s="9">
        <f>'S3 Maquette'!I166*1.5</f>
        <v>0</v>
      </c>
      <c r="AD136" s="9">
        <f>'S4 Maquette'!I176*1.5</f>
        <v>0</v>
      </c>
    </row>
    <row r="137" spans="27:30">
      <c r="AA137" s="9">
        <f>'S1 Maquette'!I159*1.5</f>
        <v>0</v>
      </c>
      <c r="AB137" s="9">
        <f>'S2 Maquette'!I156*1.5</f>
        <v>0</v>
      </c>
      <c r="AC137" s="9">
        <f>'S3 Maquette'!I167*1.5</f>
        <v>0</v>
      </c>
      <c r="AD137" s="9">
        <f>'S4 Maquette'!I177*1.5</f>
        <v>0</v>
      </c>
    </row>
    <row r="138" spans="27:30">
      <c r="AA138" s="9">
        <f>'S1 Maquette'!I160*1.5</f>
        <v>0</v>
      </c>
      <c r="AB138" s="9">
        <f>'S2 Maquette'!I157*1.5</f>
        <v>0</v>
      </c>
      <c r="AC138" s="9">
        <f>'S3 Maquette'!I168*1.5</f>
        <v>0</v>
      </c>
      <c r="AD138" s="9">
        <f>'S4 Maquette'!I178*1.5</f>
        <v>0</v>
      </c>
    </row>
    <row r="139" spans="27:30">
      <c r="AA139" s="9">
        <f>'S1 Maquette'!I161*1.5</f>
        <v>0</v>
      </c>
      <c r="AB139" s="9">
        <f>'S2 Maquette'!I158*1.5</f>
        <v>0</v>
      </c>
      <c r="AC139" s="9">
        <f>'S3 Maquette'!I169*1.5</f>
        <v>0</v>
      </c>
      <c r="AD139" s="9">
        <f>'S4 Maquette'!I179*1.5</f>
        <v>0</v>
      </c>
    </row>
    <row r="140" spans="27:30">
      <c r="AA140" s="9">
        <f>'S1 Maquette'!I162*1.5</f>
        <v>0</v>
      </c>
      <c r="AB140" s="9">
        <f>'S2 Maquette'!I159*1.5</f>
        <v>0</v>
      </c>
      <c r="AC140" s="9">
        <f>'S3 Maquette'!I170*1.5</f>
        <v>0</v>
      </c>
      <c r="AD140" s="9">
        <f>'S4 Maquette'!I180*1.5</f>
        <v>0</v>
      </c>
    </row>
    <row r="141" spans="27:30">
      <c r="AA141" s="9">
        <f>'S1 Maquette'!I163*1.5</f>
        <v>0</v>
      </c>
      <c r="AB141" s="9">
        <f>'S2 Maquette'!I160*1.5</f>
        <v>0</v>
      </c>
      <c r="AC141" s="9">
        <f>'S3 Maquette'!I171*1.5</f>
        <v>0</v>
      </c>
      <c r="AD141" s="9">
        <f>'S4 Maquette'!I181*1.5</f>
        <v>0</v>
      </c>
    </row>
    <row r="142" spans="27:30">
      <c r="AA142" s="9">
        <f>'S1 Maquette'!I164*1.5</f>
        <v>0</v>
      </c>
      <c r="AB142" s="9">
        <f>'S2 Maquette'!I161*1.5</f>
        <v>0</v>
      </c>
      <c r="AC142" s="9">
        <f>'S3 Maquette'!I172*1.5</f>
        <v>0</v>
      </c>
      <c r="AD142" s="9">
        <f>'S4 Maquette'!I182*1.5</f>
        <v>0</v>
      </c>
    </row>
    <row r="143" spans="27:30">
      <c r="AA143" s="9">
        <f>'S1 Maquette'!I165*1.5</f>
        <v>0</v>
      </c>
      <c r="AB143" s="9">
        <f>'S2 Maquette'!I162*1.5</f>
        <v>0</v>
      </c>
      <c r="AC143" s="9">
        <f>'S3 Maquette'!I173*1.5</f>
        <v>0</v>
      </c>
      <c r="AD143" s="9">
        <f>'S4 Maquette'!I183*1.5</f>
        <v>0</v>
      </c>
    </row>
    <row r="144" spans="27:30">
      <c r="AA144" s="9">
        <f>'S1 Maquette'!I166*1.5</f>
        <v>0</v>
      </c>
      <c r="AB144" s="9">
        <f>'S2 Maquette'!I163*1.5</f>
        <v>0</v>
      </c>
      <c r="AC144" s="9">
        <f>'S3 Maquette'!I174*1.5</f>
        <v>0</v>
      </c>
      <c r="AD144" s="9">
        <f>'S4 Maquette'!I184*1.5</f>
        <v>0</v>
      </c>
    </row>
    <row r="145" spans="27:30">
      <c r="AA145" s="9">
        <f>'S1 Maquette'!I167*1.5</f>
        <v>0</v>
      </c>
      <c r="AB145" s="9">
        <f>'S2 Maquette'!I164*1.5</f>
        <v>0</v>
      </c>
      <c r="AC145" s="9">
        <f>'S3 Maquette'!I175*1.5</f>
        <v>0</v>
      </c>
      <c r="AD145" s="9">
        <f>'S4 Maquette'!I185*1.5</f>
        <v>0</v>
      </c>
    </row>
    <row r="146" spans="27:30">
      <c r="AA146" s="9">
        <f>'S1 Maquette'!I168*1.5</f>
        <v>0</v>
      </c>
      <c r="AB146" s="9">
        <f>'S2 Maquette'!I165*1.5</f>
        <v>0</v>
      </c>
      <c r="AC146" s="9">
        <f>'S3 Maquette'!I176*1.5</f>
        <v>0</v>
      </c>
      <c r="AD146" s="9">
        <f>'S4 Maquette'!I186*1.5</f>
        <v>0</v>
      </c>
    </row>
    <row r="147" spans="27:30">
      <c r="AA147" s="9">
        <f>'S1 Maquette'!I169*1.5</f>
        <v>0</v>
      </c>
      <c r="AB147" s="9">
        <f>'S2 Maquette'!I166*1.5</f>
        <v>0</v>
      </c>
      <c r="AC147" s="9">
        <f>'S3 Maquette'!I177*1.5</f>
        <v>0</v>
      </c>
      <c r="AD147" s="9">
        <f>'S4 Maquette'!I187*1.5</f>
        <v>0</v>
      </c>
    </row>
    <row r="148" spans="27:30">
      <c r="AA148" s="9">
        <f>'S1 Maquette'!I170*1.5</f>
        <v>0</v>
      </c>
      <c r="AB148" s="9">
        <f>'S2 Maquette'!I167*1.5</f>
        <v>0</v>
      </c>
      <c r="AC148" s="9">
        <f>'S3 Maquette'!I178*1.5</f>
        <v>0</v>
      </c>
      <c r="AD148" s="9">
        <f>'S4 Maquette'!I188*1.5</f>
        <v>0</v>
      </c>
    </row>
    <row r="149" spans="27:30">
      <c r="AA149" s="9">
        <f>'S1 Maquette'!I171*1.5</f>
        <v>0</v>
      </c>
      <c r="AB149" s="9">
        <f>'S2 Maquette'!I168*1.5</f>
        <v>0</v>
      </c>
      <c r="AC149" s="9">
        <f>'S3 Maquette'!I179*1.5</f>
        <v>0</v>
      </c>
      <c r="AD149" s="9">
        <f>'S4 Maquette'!I189*1.5</f>
        <v>0</v>
      </c>
    </row>
    <row r="150" spans="27:30">
      <c r="AA150" s="9">
        <f>'S1 Maquette'!I172*1.5</f>
        <v>0</v>
      </c>
      <c r="AB150" s="9">
        <f>'S2 Maquette'!I169*1.5</f>
        <v>0</v>
      </c>
      <c r="AC150" s="9">
        <f>'S3 Maquette'!I180*1.5</f>
        <v>0</v>
      </c>
      <c r="AD150" s="9">
        <f>'S4 Maquette'!I190*1.5</f>
        <v>0</v>
      </c>
    </row>
    <row r="151" spans="27:30">
      <c r="AA151" s="9">
        <f>'S1 Maquette'!I173*1.5</f>
        <v>0</v>
      </c>
      <c r="AB151" s="9">
        <f>'S2 Maquette'!I170*1.5</f>
        <v>0</v>
      </c>
      <c r="AC151" s="9">
        <f>'S3 Maquette'!I181*1.5</f>
        <v>0</v>
      </c>
      <c r="AD151" s="9">
        <f>'S4 Maquette'!I191*1.5</f>
        <v>0</v>
      </c>
    </row>
    <row r="152" spans="27:30">
      <c r="AA152" s="9">
        <f>'S1 Maquette'!I174*1.5</f>
        <v>0</v>
      </c>
      <c r="AB152" s="9">
        <f>'S2 Maquette'!I171*1.5</f>
        <v>0</v>
      </c>
      <c r="AC152" s="9">
        <f>'S3 Maquette'!I182*1.5</f>
        <v>0</v>
      </c>
      <c r="AD152" s="9">
        <f>'S4 Maquette'!I192*1.5</f>
        <v>0</v>
      </c>
    </row>
    <row r="153" spans="27:30">
      <c r="AA153" s="9">
        <f>'S1 Maquette'!I175*1.5</f>
        <v>0</v>
      </c>
      <c r="AB153" s="9">
        <f>'S2 Maquette'!I172*1.5</f>
        <v>0</v>
      </c>
      <c r="AC153" s="9">
        <f>'S3 Maquette'!I183*1.5</f>
        <v>0</v>
      </c>
      <c r="AD153" s="9">
        <f>'S4 Maquette'!I193*1.5</f>
        <v>0</v>
      </c>
    </row>
    <row r="154" spans="27:30">
      <c r="AA154" s="9">
        <f>'S1 Maquette'!I176*1.5</f>
        <v>0</v>
      </c>
      <c r="AB154" s="9">
        <f>'S2 Maquette'!I173*1.5</f>
        <v>0</v>
      </c>
      <c r="AC154" s="9">
        <f>'S3 Maquette'!I184*1.5</f>
        <v>0</v>
      </c>
      <c r="AD154" s="9">
        <f>'S4 Maquette'!I194*1.5</f>
        <v>0</v>
      </c>
    </row>
    <row r="155" spans="27:30">
      <c r="AA155" s="9">
        <f>'S1 Maquette'!I177*1.5</f>
        <v>0</v>
      </c>
      <c r="AB155" s="9">
        <f>'S2 Maquette'!I174*1.5</f>
        <v>0</v>
      </c>
      <c r="AC155" s="9">
        <f>'S3 Maquette'!I185*1.5</f>
        <v>0</v>
      </c>
      <c r="AD155" s="9">
        <f>'S4 Maquette'!I195*1.5</f>
        <v>0</v>
      </c>
    </row>
    <row r="156" spans="27:30">
      <c r="AA156" s="9">
        <f>'S1 Maquette'!I178*1.5</f>
        <v>0</v>
      </c>
      <c r="AB156" s="9">
        <f>'S2 Maquette'!I175*1.5</f>
        <v>0</v>
      </c>
      <c r="AC156" s="9">
        <f>'S3 Maquette'!I186*1.5</f>
        <v>0</v>
      </c>
      <c r="AD156" s="9">
        <f>'S4 Maquette'!I196*1.5</f>
        <v>0</v>
      </c>
    </row>
    <row r="157" spans="27:30">
      <c r="AA157" s="9">
        <f>'S1 Maquette'!I179*1.5</f>
        <v>0</v>
      </c>
      <c r="AB157" s="9">
        <f>'S2 Maquette'!I176*1.5</f>
        <v>0</v>
      </c>
      <c r="AC157" s="9">
        <f>'S3 Maquette'!I187*1.5</f>
        <v>0</v>
      </c>
      <c r="AD157" s="9">
        <f>'S4 Maquette'!I197*1.5</f>
        <v>0</v>
      </c>
    </row>
    <row r="158" spans="27:30">
      <c r="AA158" s="9">
        <f>'S1 Maquette'!I180*1.5</f>
        <v>0</v>
      </c>
      <c r="AB158" s="9">
        <f>'S2 Maquette'!I177*1.5</f>
        <v>0</v>
      </c>
      <c r="AC158" s="9">
        <f>'S3 Maquette'!I188*1.5</f>
        <v>0</v>
      </c>
      <c r="AD158" s="9">
        <f>'S4 Maquette'!I198*1.5</f>
        <v>0</v>
      </c>
    </row>
    <row r="159" spans="27:30">
      <c r="AA159" s="9">
        <f>'S1 Maquette'!I181*1.5</f>
        <v>0</v>
      </c>
      <c r="AB159" s="9">
        <f>'S2 Maquette'!I178*1.5</f>
        <v>0</v>
      </c>
      <c r="AC159" s="9">
        <f>'S3 Maquette'!I189*1.5</f>
        <v>0</v>
      </c>
      <c r="AD159" s="9">
        <f>'S4 Maquette'!I199*1.5</f>
        <v>0</v>
      </c>
    </row>
    <row r="160" spans="27:30">
      <c r="AA160" s="9">
        <f>'S1 Maquette'!I182*1.5</f>
        <v>0</v>
      </c>
      <c r="AB160" s="9">
        <f>'S2 Maquette'!I179*1.5</f>
        <v>0</v>
      </c>
      <c r="AC160" s="9">
        <f>'S3 Maquette'!I190*1.5</f>
        <v>0</v>
      </c>
      <c r="AD160" s="9">
        <f>'S4 Maquette'!I200*1.5</f>
        <v>0</v>
      </c>
    </row>
    <row r="161" spans="27:30">
      <c r="AA161" s="9">
        <f>'S1 Maquette'!I183*1.5</f>
        <v>0</v>
      </c>
      <c r="AB161" s="9">
        <f>'S2 Maquette'!I180*1.5</f>
        <v>0</v>
      </c>
      <c r="AC161" s="9">
        <f>'S3 Maquette'!I191*1.5</f>
        <v>0</v>
      </c>
      <c r="AD161" s="9">
        <f>'S4 Maquette'!I201*1.5</f>
        <v>0</v>
      </c>
    </row>
    <row r="162" spans="27:30">
      <c r="AA162" s="9">
        <f>'S1 Maquette'!I184*1.5</f>
        <v>0</v>
      </c>
      <c r="AB162" s="9">
        <f>'S2 Maquette'!I181*1.5</f>
        <v>0</v>
      </c>
      <c r="AC162" s="9">
        <f>'S3 Maquette'!I192*1.5</f>
        <v>0</v>
      </c>
      <c r="AD162" s="9">
        <f>'S4 Maquette'!I202*1.5</f>
        <v>0</v>
      </c>
    </row>
    <row r="163" spans="27:30">
      <c r="AA163" s="9">
        <f>'S1 Maquette'!I185*1.5</f>
        <v>0</v>
      </c>
      <c r="AB163" s="9">
        <f>'S2 Maquette'!I182*1.5</f>
        <v>0</v>
      </c>
      <c r="AC163" s="9">
        <f>'S3 Maquette'!I193*1.5</f>
        <v>0</v>
      </c>
      <c r="AD163" s="9">
        <f>'S4 Maquette'!I203*1.5</f>
        <v>0</v>
      </c>
    </row>
    <row r="164" spans="27:30">
      <c r="AA164" s="9">
        <f>'S1 Maquette'!I186*1.5</f>
        <v>0</v>
      </c>
      <c r="AB164" s="9">
        <f>'S2 Maquette'!I183*1.5</f>
        <v>0</v>
      </c>
      <c r="AC164" s="9">
        <f>'S3 Maquette'!I194*1.5</f>
        <v>0</v>
      </c>
      <c r="AD164" s="9">
        <f>'S4 Maquette'!I204*1.5</f>
        <v>0</v>
      </c>
    </row>
    <row r="165" spans="27:30">
      <c r="AA165" s="9">
        <f>'S1 Maquette'!I187*1.5</f>
        <v>0</v>
      </c>
      <c r="AB165" s="9">
        <f>'S2 Maquette'!I184*1.5</f>
        <v>0</v>
      </c>
      <c r="AC165" s="9">
        <f>'S3 Maquette'!I195*1.5</f>
        <v>0</v>
      </c>
      <c r="AD165" s="9">
        <f>'S4 Maquette'!I205*1.5</f>
        <v>0</v>
      </c>
    </row>
    <row r="166" spans="27:30">
      <c r="AA166" s="9">
        <f>'S1 Maquette'!I188*1.5</f>
        <v>0</v>
      </c>
      <c r="AB166" s="9">
        <f>'S2 Maquette'!I185*1.5</f>
        <v>0</v>
      </c>
      <c r="AC166" s="9">
        <f>'S3 Maquette'!I196*1.5</f>
        <v>0</v>
      </c>
      <c r="AD166" s="9">
        <f>'S4 Maquette'!I206*1.5</f>
        <v>0</v>
      </c>
    </row>
    <row r="167" spans="27:30">
      <c r="AA167" s="9">
        <f>'S1 Maquette'!I189*1.5</f>
        <v>0</v>
      </c>
      <c r="AB167" s="9">
        <f>'S2 Maquette'!I186*1.5</f>
        <v>0</v>
      </c>
      <c r="AC167" s="9">
        <f>'S3 Maquette'!I197*1.5</f>
        <v>0</v>
      </c>
      <c r="AD167" s="9">
        <f>'S4 Maquette'!I207*1.5</f>
        <v>0</v>
      </c>
    </row>
    <row r="168" spans="27:30">
      <c r="AA168" s="9">
        <f>'S1 Maquette'!I190*1.5</f>
        <v>0</v>
      </c>
      <c r="AB168" s="9">
        <f>'S2 Maquette'!I187*1.5</f>
        <v>0</v>
      </c>
      <c r="AC168" s="9">
        <f>'S3 Maquette'!I198*1.5</f>
        <v>0</v>
      </c>
      <c r="AD168" s="9">
        <f>'S4 Maquette'!I208*1.5</f>
        <v>0</v>
      </c>
    </row>
    <row r="169" spans="27:30">
      <c r="AA169" s="9">
        <f>'S1 Maquette'!I191*1.5</f>
        <v>0</v>
      </c>
      <c r="AB169" s="9">
        <f>'S2 Maquette'!I188*1.5</f>
        <v>0</v>
      </c>
      <c r="AC169" s="9">
        <f>'S3 Maquette'!I199*1.5</f>
        <v>0</v>
      </c>
      <c r="AD169" s="9">
        <f>'S4 Maquette'!I209*1.5</f>
        <v>0</v>
      </c>
    </row>
    <row r="170" spans="27:30">
      <c r="AA170" s="9">
        <f>'S1 Maquette'!I192*1.5</f>
        <v>0</v>
      </c>
      <c r="AB170" s="9">
        <f>'S2 Maquette'!I189*1.5</f>
        <v>0</v>
      </c>
      <c r="AC170" s="9">
        <f>'S3 Maquette'!I200*1.5</f>
        <v>0</v>
      </c>
      <c r="AD170" s="9">
        <f>'S4 Maquette'!I210*1.5</f>
        <v>0</v>
      </c>
    </row>
    <row r="171" spans="27:30">
      <c r="AA171" s="9">
        <f>'S1 Maquette'!I193*1.5</f>
        <v>0</v>
      </c>
      <c r="AB171" s="9">
        <f>'S2 Maquette'!I190*1.5</f>
        <v>0</v>
      </c>
      <c r="AC171" s="9">
        <f>'S3 Maquette'!I201*1.5</f>
        <v>0</v>
      </c>
      <c r="AD171" s="9">
        <f>'S4 Maquette'!I211*1.5</f>
        <v>0</v>
      </c>
    </row>
    <row r="172" spans="27:30">
      <c r="AA172" s="9">
        <f>'S1 Maquette'!I194*1.5</f>
        <v>0</v>
      </c>
      <c r="AB172" s="9">
        <f>'S2 Maquette'!I191*1.5</f>
        <v>0</v>
      </c>
      <c r="AC172" s="9">
        <f>'S3 Maquette'!I202*1.5</f>
        <v>0</v>
      </c>
      <c r="AD172" s="9">
        <f>'S4 Maquette'!I212*1.5</f>
        <v>0</v>
      </c>
    </row>
    <row r="173" spans="27:30">
      <c r="AA173" s="9">
        <f>'S1 Maquette'!I195*1.5</f>
        <v>0</v>
      </c>
      <c r="AB173" s="9">
        <f>'S2 Maquette'!I192*1.5</f>
        <v>0</v>
      </c>
      <c r="AC173" s="9">
        <f>'S3 Maquette'!I203*1.5</f>
        <v>0</v>
      </c>
      <c r="AD173" s="9">
        <f>'S4 Maquette'!I213*1.5</f>
        <v>0</v>
      </c>
    </row>
    <row r="174" spans="27:30">
      <c r="AA174" s="9">
        <f>'S1 Maquette'!I196*1.5</f>
        <v>0</v>
      </c>
      <c r="AB174" s="9">
        <f>'S2 Maquette'!I193*1.5</f>
        <v>0</v>
      </c>
      <c r="AC174" s="9">
        <f>'S3 Maquette'!I204*1.5</f>
        <v>0</v>
      </c>
      <c r="AD174" s="9">
        <f>'S4 Maquette'!I214*1.5</f>
        <v>0</v>
      </c>
    </row>
    <row r="175" spans="27:30">
      <c r="AA175" s="9">
        <f>'S1 Maquette'!I197*1.5</f>
        <v>0</v>
      </c>
      <c r="AB175" s="9">
        <f>'S2 Maquette'!I194*1.5</f>
        <v>0</v>
      </c>
      <c r="AC175" s="9">
        <f>'S3 Maquette'!I205*1.5</f>
        <v>0</v>
      </c>
      <c r="AD175" s="9">
        <f>'S4 Maquette'!I215*1.5</f>
        <v>0</v>
      </c>
    </row>
    <row r="176" spans="27:30">
      <c r="AA176" s="9">
        <f>'S1 Maquette'!I198*1.5</f>
        <v>0</v>
      </c>
      <c r="AB176" s="9">
        <f>'S2 Maquette'!I195*1.5</f>
        <v>0</v>
      </c>
      <c r="AC176" s="9">
        <f>'S3 Maquette'!I206*1.5</f>
        <v>0</v>
      </c>
      <c r="AD176" s="9">
        <f>'S4 Maquette'!I216*1.5</f>
        <v>0</v>
      </c>
    </row>
    <row r="177" spans="27:30">
      <c r="AA177" s="9">
        <f>'S1 Maquette'!I199*1.5</f>
        <v>0</v>
      </c>
      <c r="AB177" s="9">
        <f>'S2 Maquette'!I196*1.5</f>
        <v>0</v>
      </c>
      <c r="AC177" s="9">
        <f>'S3 Maquette'!I207*1.5</f>
        <v>0</v>
      </c>
      <c r="AD177" s="9">
        <f>'S4 Maquette'!I217*1.5</f>
        <v>0</v>
      </c>
    </row>
    <row r="178" spans="27:30">
      <c r="AA178" s="9">
        <f>'S1 Maquette'!I200*1.5</f>
        <v>0</v>
      </c>
      <c r="AB178" s="9">
        <f>'S2 Maquette'!I197*1.5</f>
        <v>0</v>
      </c>
      <c r="AC178" s="9">
        <f>'S3 Maquette'!I208*1.5</f>
        <v>0</v>
      </c>
      <c r="AD178" s="9">
        <f>'S4 Maquette'!I218*1.5</f>
        <v>0</v>
      </c>
    </row>
    <row r="179" spans="27:30">
      <c r="AA179" s="9">
        <f>'S1 Maquette'!I201*1.5</f>
        <v>0</v>
      </c>
      <c r="AB179" s="9">
        <f>'S2 Maquette'!I198*1.5</f>
        <v>0</v>
      </c>
      <c r="AC179" s="9">
        <f>'S3 Maquette'!I209*1.5</f>
        <v>0</v>
      </c>
      <c r="AD179" s="9">
        <f>'S4 Maquette'!I219*1.5</f>
        <v>0</v>
      </c>
    </row>
    <row r="180" spans="27:30">
      <c r="AA180" s="9">
        <f>'S1 Maquette'!I202*1.5</f>
        <v>0</v>
      </c>
      <c r="AB180" s="9">
        <f>'S2 Maquette'!I199*1.5</f>
        <v>0</v>
      </c>
      <c r="AC180" s="9">
        <f>'S3 Maquette'!I210*1.5</f>
        <v>0</v>
      </c>
      <c r="AD180" s="9">
        <f>'S4 Maquette'!I220*1.5</f>
        <v>0</v>
      </c>
    </row>
    <row r="181" spans="27:30">
      <c r="AA181" s="9">
        <f>'S1 Maquette'!I203*1.5</f>
        <v>0</v>
      </c>
      <c r="AB181" s="9">
        <f>'S2 Maquette'!I200*1.5</f>
        <v>0</v>
      </c>
      <c r="AC181" s="9">
        <f>'S3 Maquette'!I211*1.5</f>
        <v>0</v>
      </c>
      <c r="AD181" s="9">
        <f>'S4 Maquette'!I221*1.5</f>
        <v>0</v>
      </c>
    </row>
    <row r="182" spans="27:30">
      <c r="AA182" s="9">
        <f>'S1 Maquette'!I204*1.5</f>
        <v>0</v>
      </c>
      <c r="AB182" s="9">
        <f>'S2 Maquette'!I201*1.5</f>
        <v>0</v>
      </c>
      <c r="AC182" s="9">
        <f>'S3 Maquette'!I212*1.5</f>
        <v>0</v>
      </c>
      <c r="AD182" s="9">
        <f>'S4 Maquette'!I222*1.5</f>
        <v>0</v>
      </c>
    </row>
    <row r="183" spans="27:30">
      <c r="AA183" s="9">
        <f>'S1 Maquette'!I205*1.5</f>
        <v>0</v>
      </c>
      <c r="AB183" s="9">
        <f>'S2 Maquette'!I202*1.5</f>
        <v>0</v>
      </c>
      <c r="AC183" s="9">
        <f>'S3 Maquette'!I213*1.5</f>
        <v>0</v>
      </c>
      <c r="AD183" s="9">
        <f>'S4 Maquette'!I223*1.5</f>
        <v>0</v>
      </c>
    </row>
    <row r="184" spans="27:30">
      <c r="AA184" s="9">
        <f>'S1 Maquette'!I206*1.5</f>
        <v>0</v>
      </c>
      <c r="AB184" s="9">
        <f>'S2 Maquette'!I203*1.5</f>
        <v>0</v>
      </c>
      <c r="AC184" s="9">
        <f>'S3 Maquette'!I214*1.5</f>
        <v>0</v>
      </c>
      <c r="AD184" s="9">
        <f>'S4 Maquette'!I224*1.5</f>
        <v>0</v>
      </c>
    </row>
    <row r="185" spans="27:30">
      <c r="AA185" s="9">
        <f>'S1 Maquette'!I207*1.5</f>
        <v>0</v>
      </c>
      <c r="AB185" s="9">
        <f>'S2 Maquette'!I204*1.5</f>
        <v>0</v>
      </c>
      <c r="AC185" s="9">
        <f>'S3 Maquette'!I215*1.5</f>
        <v>0</v>
      </c>
      <c r="AD185" s="9">
        <f>'S4 Maquette'!I225*1.5</f>
        <v>0</v>
      </c>
    </row>
    <row r="186" spans="27:30">
      <c r="AA186" s="9">
        <f>'S1 Maquette'!I208*1.5</f>
        <v>0</v>
      </c>
      <c r="AB186" s="9">
        <f>'S2 Maquette'!I205*1.5</f>
        <v>0</v>
      </c>
      <c r="AC186" s="9">
        <f>'S3 Maquette'!I216*1.5</f>
        <v>0</v>
      </c>
      <c r="AD186" s="9">
        <f>'S4 Maquette'!I226*1.5</f>
        <v>0</v>
      </c>
    </row>
    <row r="187" spans="27:30">
      <c r="AA187" s="9">
        <f>'S1 Maquette'!I209*1.5</f>
        <v>0</v>
      </c>
      <c r="AB187" s="9">
        <f>'S2 Maquette'!I206*1.5</f>
        <v>0</v>
      </c>
      <c r="AC187" s="9">
        <f>'S3 Maquette'!I217*1.5</f>
        <v>0</v>
      </c>
      <c r="AD187" s="9">
        <f>'S4 Maquette'!I227*1.5</f>
        <v>0</v>
      </c>
    </row>
    <row r="188" spans="27:30">
      <c r="AA188" s="9">
        <f>'S1 Maquette'!I210*1.5</f>
        <v>0</v>
      </c>
      <c r="AB188" s="9">
        <f>'S2 Maquette'!I207*1.5</f>
        <v>0</v>
      </c>
      <c r="AC188" s="9">
        <f>'S3 Maquette'!I218*1.5</f>
        <v>0</v>
      </c>
      <c r="AD188" s="9">
        <f>'S4 Maquette'!I228*1.5</f>
        <v>0</v>
      </c>
    </row>
    <row r="189" spans="27:30">
      <c r="AA189" s="9">
        <f>'S1 Maquette'!I211*1.5</f>
        <v>0</v>
      </c>
      <c r="AB189" s="9">
        <f>'S2 Maquette'!I208*1.5</f>
        <v>0</v>
      </c>
      <c r="AC189" s="9">
        <f>'S3 Maquette'!I219*1.5</f>
        <v>0</v>
      </c>
      <c r="AD189" s="9">
        <f>'S4 Maquette'!I229*1.5</f>
        <v>0</v>
      </c>
    </row>
    <row r="190" spans="27:30">
      <c r="AA190" s="9">
        <f>'S1 Maquette'!I212*1.5</f>
        <v>0</v>
      </c>
      <c r="AB190" s="9">
        <f>'S2 Maquette'!I209*1.5</f>
        <v>0</v>
      </c>
      <c r="AC190" s="9">
        <f>'S3 Maquette'!I220*1.5</f>
        <v>0</v>
      </c>
      <c r="AD190" s="9">
        <f>'S4 Maquette'!I230*1.5</f>
        <v>0</v>
      </c>
    </row>
    <row r="191" spans="27:30">
      <c r="AA191" s="9">
        <f>'S1 Maquette'!I213*1.5</f>
        <v>0</v>
      </c>
      <c r="AB191" s="9">
        <f>'S2 Maquette'!I210*1.5</f>
        <v>0</v>
      </c>
      <c r="AC191" s="9">
        <f>'S3 Maquette'!I221*1.5</f>
        <v>0</v>
      </c>
      <c r="AD191" s="9">
        <f>'S4 Maquette'!I231*1.5</f>
        <v>0</v>
      </c>
    </row>
    <row r="192" spans="27:30">
      <c r="AA192" s="9">
        <f>'S1 Maquette'!I214*1.5</f>
        <v>0</v>
      </c>
      <c r="AB192" s="9">
        <f>'S2 Maquette'!I211*1.5</f>
        <v>0</v>
      </c>
      <c r="AC192" s="9">
        <f>'S3 Maquette'!I222*1.5</f>
        <v>0</v>
      </c>
      <c r="AD192" s="9">
        <f>'S4 Maquette'!I232*1.5</f>
        <v>0</v>
      </c>
    </row>
    <row r="193" spans="27:30">
      <c r="AA193" s="9">
        <f>'S1 Maquette'!I215*1.5</f>
        <v>0</v>
      </c>
      <c r="AB193" s="9">
        <f>'S2 Maquette'!I212*1.5</f>
        <v>0</v>
      </c>
      <c r="AC193" s="9">
        <f>'S3 Maquette'!I223*1.5</f>
        <v>0</v>
      </c>
      <c r="AD193" s="9">
        <f>'S4 Maquette'!I233*1.5</f>
        <v>0</v>
      </c>
    </row>
    <row r="194" spans="27:30">
      <c r="AA194" s="9">
        <f>'S1 Maquette'!I216*1.5</f>
        <v>0</v>
      </c>
      <c r="AB194" s="9">
        <f>'S2 Maquette'!I213*1.5</f>
        <v>0</v>
      </c>
      <c r="AC194" s="9">
        <f>'S3 Maquette'!I224*1.5</f>
        <v>0</v>
      </c>
      <c r="AD194" s="9">
        <f>'S4 Maquette'!I234*1.5</f>
        <v>0</v>
      </c>
    </row>
    <row r="195" spans="27:30">
      <c r="AA195" s="9">
        <f>'S1 Maquette'!I217*1.5</f>
        <v>0</v>
      </c>
      <c r="AB195" s="9">
        <f>'S2 Maquette'!I214*1.5</f>
        <v>0</v>
      </c>
      <c r="AC195" s="9">
        <f>'S3 Maquette'!I225*1.5</f>
        <v>0</v>
      </c>
      <c r="AD195" s="9">
        <f>'S4 Maquette'!I235*1.5</f>
        <v>0</v>
      </c>
    </row>
    <row r="196" spans="27:30">
      <c r="AA196" s="9">
        <f>'S1 Maquette'!I218*1.5</f>
        <v>0</v>
      </c>
      <c r="AB196" s="9">
        <f>'S2 Maquette'!I215*1.5</f>
        <v>0</v>
      </c>
      <c r="AC196" s="9">
        <f>'S3 Maquette'!I226*1.5</f>
        <v>0</v>
      </c>
      <c r="AD196" s="9">
        <f>'S4 Maquette'!I236*1.5</f>
        <v>0</v>
      </c>
    </row>
    <row r="197" spans="27:30">
      <c r="AA197" s="9">
        <f>'S1 Maquette'!I219*1.5</f>
        <v>0</v>
      </c>
      <c r="AB197" s="9">
        <f>'S2 Maquette'!I216*1.5</f>
        <v>0</v>
      </c>
      <c r="AC197" s="9">
        <f>'S3 Maquette'!I227*1.5</f>
        <v>0</v>
      </c>
      <c r="AD197" s="9">
        <f>'S4 Maquette'!I237*1.5</f>
        <v>0</v>
      </c>
    </row>
    <row r="198" spans="27:30">
      <c r="AA198" s="9">
        <f>'S1 Maquette'!I220*1.5</f>
        <v>0</v>
      </c>
      <c r="AB198" s="9">
        <f>'S2 Maquette'!I217*1.5</f>
        <v>0</v>
      </c>
      <c r="AC198" s="9">
        <f>'S3 Maquette'!I228*1.5</f>
        <v>0</v>
      </c>
      <c r="AD198" s="9">
        <f>'S4 Maquette'!I238*1.5</f>
        <v>0</v>
      </c>
    </row>
    <row r="199" spans="27:30">
      <c r="AA199" s="9">
        <f>'S1 Maquette'!I221*1.5</f>
        <v>0</v>
      </c>
      <c r="AB199" s="9">
        <f>'S2 Maquette'!I218*1.5</f>
        <v>0</v>
      </c>
      <c r="AC199" s="9">
        <f>'S3 Maquette'!I229*1.5</f>
        <v>0</v>
      </c>
      <c r="AD199" s="9">
        <f>'S4 Maquette'!I239*1.5</f>
        <v>0</v>
      </c>
    </row>
    <row r="200" spans="27:30">
      <c r="AA200" s="9">
        <f>'S1 Maquette'!I222*1.5</f>
        <v>0</v>
      </c>
      <c r="AB200" s="9">
        <f>'S2 Maquette'!I219*1.5</f>
        <v>0</v>
      </c>
      <c r="AC200" s="9">
        <f>'S3 Maquette'!I230*1.5</f>
        <v>0</v>
      </c>
      <c r="AD200" s="9">
        <f>'S4 Maquette'!I240*1.5</f>
        <v>0</v>
      </c>
    </row>
    <row r="201" spans="27:30">
      <c r="AA201" s="9">
        <f>'S1 Maquette'!I223*1.5</f>
        <v>0</v>
      </c>
      <c r="AB201" s="9">
        <f>'S2 Maquette'!I220*1.5</f>
        <v>0</v>
      </c>
      <c r="AC201" s="9">
        <f>'S3 Maquette'!I231*1.5</f>
        <v>0</v>
      </c>
      <c r="AD201" s="9">
        <f>'S4 Maquette'!I241*1.5</f>
        <v>0</v>
      </c>
    </row>
    <row r="202" spans="27:30">
      <c r="AA202" s="9">
        <f>'S1 Maquette'!I224*1.5</f>
        <v>0</v>
      </c>
      <c r="AB202" s="9">
        <f>'S2 Maquette'!I221*1.5</f>
        <v>0</v>
      </c>
      <c r="AC202" s="9">
        <f>'S3 Maquette'!I232*1.5</f>
        <v>0</v>
      </c>
      <c r="AD202" s="9">
        <f>'S4 Maquette'!I242*1.5</f>
        <v>0</v>
      </c>
    </row>
    <row r="203" spans="27:30">
      <c r="AA203" s="9">
        <f>'S1 Maquette'!I225*1.5</f>
        <v>0</v>
      </c>
      <c r="AB203" s="9">
        <f>'S2 Maquette'!I222*1.5</f>
        <v>0</v>
      </c>
      <c r="AC203" s="9">
        <f>'S3 Maquette'!I233*1.5</f>
        <v>0</v>
      </c>
      <c r="AD203" s="9">
        <f>'S4 Maquette'!I243*1.5</f>
        <v>0</v>
      </c>
    </row>
    <row r="204" spans="27:30">
      <c r="AA204" s="9">
        <f>'S1 Maquette'!I226*1.5</f>
        <v>0</v>
      </c>
      <c r="AB204" s="9">
        <f>'S2 Maquette'!I223*1.5</f>
        <v>0</v>
      </c>
      <c r="AC204" s="9">
        <f>'S3 Maquette'!I234*1.5</f>
        <v>0</v>
      </c>
      <c r="AD204" s="9">
        <f>'S4 Maquette'!I244*1.5</f>
        <v>0</v>
      </c>
    </row>
    <row r="205" spans="27:30">
      <c r="AA205" s="9">
        <f>'S1 Maquette'!I227*1.5</f>
        <v>0</v>
      </c>
      <c r="AB205" s="9">
        <f>'S2 Maquette'!I224*1.5</f>
        <v>0</v>
      </c>
      <c r="AC205" s="9">
        <f>'S3 Maquette'!I235*1.5</f>
        <v>0</v>
      </c>
      <c r="AD205" s="9">
        <f>'S4 Maquette'!I245*1.5</f>
        <v>0</v>
      </c>
    </row>
    <row r="206" spans="27:30">
      <c r="AA206" s="9">
        <f>'S1 Maquette'!I228*1.5</f>
        <v>0</v>
      </c>
      <c r="AB206" s="9">
        <f>'S2 Maquette'!I225*1.5</f>
        <v>0</v>
      </c>
      <c r="AC206" s="9">
        <f>'S3 Maquette'!I236*1.5</f>
        <v>0</v>
      </c>
      <c r="AD206" s="9">
        <f>'S4 Maquette'!I246*1.5</f>
        <v>0</v>
      </c>
    </row>
    <row r="207" spans="27:30">
      <c r="AA207" s="9">
        <f>'S1 Maquette'!I229*1.5</f>
        <v>0</v>
      </c>
      <c r="AB207" s="9">
        <f>'S2 Maquette'!I226*1.5</f>
        <v>0</v>
      </c>
      <c r="AC207" s="9">
        <f>'S3 Maquette'!I237*1.5</f>
        <v>0</v>
      </c>
      <c r="AD207" s="9">
        <f>'S4 Maquette'!I247*1.5</f>
        <v>0</v>
      </c>
    </row>
    <row r="208" spans="27:30">
      <c r="AA208" s="9">
        <f>'S1 Maquette'!I230*1.5</f>
        <v>0</v>
      </c>
      <c r="AB208" s="9">
        <f>'S2 Maquette'!I227*1.5</f>
        <v>0</v>
      </c>
      <c r="AC208" s="9">
        <f>'S3 Maquette'!I238*1.5</f>
        <v>0</v>
      </c>
      <c r="AD208" s="9">
        <f>'S4 Maquette'!I248*1.5</f>
        <v>0</v>
      </c>
    </row>
    <row r="209" spans="27:30">
      <c r="AA209" s="9">
        <f>'S1 Maquette'!I231*1.5</f>
        <v>0</v>
      </c>
      <c r="AB209" s="9">
        <f>'S2 Maquette'!I228*1.5</f>
        <v>0</v>
      </c>
      <c r="AC209" s="9">
        <f>'S3 Maquette'!I239*1.5</f>
        <v>0</v>
      </c>
      <c r="AD209" s="9">
        <f>'S4 Maquette'!I249*1.5</f>
        <v>0</v>
      </c>
    </row>
    <row r="210" spans="27:30">
      <c r="AA210" s="9">
        <f>'S1 Maquette'!I232*1.5</f>
        <v>0</v>
      </c>
      <c r="AB210" s="9">
        <f>'S2 Maquette'!I229*1.5</f>
        <v>0</v>
      </c>
      <c r="AC210" s="9">
        <f>'S3 Maquette'!I240*1.5</f>
        <v>0</v>
      </c>
      <c r="AD210" s="9">
        <f>'S4 Maquette'!I250*1.5</f>
        <v>0</v>
      </c>
    </row>
    <row r="211" spans="27:30">
      <c r="AA211" s="9">
        <f>'S1 Maquette'!I233*1.5</f>
        <v>0</v>
      </c>
      <c r="AB211" s="9">
        <f>'S2 Maquette'!I230*1.5</f>
        <v>0</v>
      </c>
      <c r="AC211" s="9">
        <f>'S3 Maquette'!I241*1.5</f>
        <v>0</v>
      </c>
      <c r="AD211" s="9">
        <f>'S4 Maquette'!I251*1.5</f>
        <v>0</v>
      </c>
    </row>
    <row r="212" spans="27:30">
      <c r="AA212" s="9">
        <f>'S1 Maquette'!I234*1.5</f>
        <v>0</v>
      </c>
      <c r="AB212" s="9">
        <f>'S2 Maquette'!I231*1.5</f>
        <v>0</v>
      </c>
      <c r="AC212" s="9">
        <f>'S3 Maquette'!I242*1.5</f>
        <v>0</v>
      </c>
      <c r="AD212" s="9">
        <f>'S4 Maquette'!I252*1.5</f>
        <v>0</v>
      </c>
    </row>
    <row r="213" spans="27:30">
      <c r="AA213" s="9">
        <f>'S1 Maquette'!I235*1.5</f>
        <v>0</v>
      </c>
      <c r="AB213" s="9">
        <f>'S2 Maquette'!I232*1.5</f>
        <v>0</v>
      </c>
      <c r="AC213" s="9">
        <f>'S3 Maquette'!I243*1.5</f>
        <v>0</v>
      </c>
      <c r="AD213" s="9">
        <f>'S4 Maquette'!I253*1.5</f>
        <v>0</v>
      </c>
    </row>
    <row r="214" spans="27:30">
      <c r="AA214" s="9">
        <f>'S1 Maquette'!I236*1.5</f>
        <v>0</v>
      </c>
      <c r="AB214" s="9">
        <f>'S2 Maquette'!I233*1.5</f>
        <v>0</v>
      </c>
      <c r="AC214" s="9">
        <f>'S3 Maquette'!I244*1.5</f>
        <v>0</v>
      </c>
      <c r="AD214" s="9">
        <f>'S4 Maquette'!I254*1.5</f>
        <v>0</v>
      </c>
    </row>
    <row r="215" spans="27:30">
      <c r="AA215" s="9">
        <f>'S1 Maquette'!I237*1.5</f>
        <v>0</v>
      </c>
      <c r="AB215" s="9">
        <f>'S2 Maquette'!I234*1.5</f>
        <v>0</v>
      </c>
      <c r="AC215" s="9">
        <f>'S3 Maquette'!I245*1.5</f>
        <v>0</v>
      </c>
      <c r="AD215" s="9">
        <f>'S4 Maquette'!I255*1.5</f>
        <v>0</v>
      </c>
    </row>
    <row r="216" spans="27:30">
      <c r="AA216" s="9">
        <f>'S1 Maquette'!I238*1.5</f>
        <v>0</v>
      </c>
      <c r="AB216" s="9">
        <f>'S2 Maquette'!I235*1.5</f>
        <v>0</v>
      </c>
      <c r="AC216" s="9">
        <f>'S3 Maquette'!I246*1.5</f>
        <v>0</v>
      </c>
      <c r="AD216" s="9">
        <f>'S4 Maquette'!I256*1.5</f>
        <v>0</v>
      </c>
    </row>
    <row r="217" spans="27:30">
      <c r="AA217" s="9">
        <f>'S1 Maquette'!I239*1.5</f>
        <v>0</v>
      </c>
      <c r="AB217" s="9">
        <f>'S2 Maquette'!I236*1.5</f>
        <v>0</v>
      </c>
      <c r="AC217" s="9">
        <f>'S3 Maquette'!I247*1.5</f>
        <v>0</v>
      </c>
      <c r="AD217" s="9">
        <f>'S4 Maquette'!I257*1.5</f>
        <v>0</v>
      </c>
    </row>
    <row r="218" spans="27:30">
      <c r="AA218" s="9">
        <f>'S1 Maquette'!I240*1.5</f>
        <v>0</v>
      </c>
      <c r="AB218" s="9">
        <f>'S2 Maquette'!I237*1.5</f>
        <v>0</v>
      </c>
      <c r="AC218" s="9">
        <f>'S3 Maquette'!I248*1.5</f>
        <v>0</v>
      </c>
      <c r="AD218" s="9">
        <f>'S4 Maquette'!I258*1.5</f>
        <v>0</v>
      </c>
    </row>
    <row r="219" spans="27:30">
      <c r="AA219" s="9">
        <f>'S1 Maquette'!I241*1.5</f>
        <v>0</v>
      </c>
      <c r="AB219" s="9">
        <f>'S2 Maquette'!I238*1.5</f>
        <v>0</v>
      </c>
      <c r="AC219" s="9">
        <f>'S3 Maquette'!I249*1.5</f>
        <v>0</v>
      </c>
      <c r="AD219" s="9">
        <f>'S4 Maquette'!I259*1.5</f>
        <v>0</v>
      </c>
    </row>
    <row r="220" spans="27:30">
      <c r="AA220" s="9">
        <f>'S1 Maquette'!I242*1.5</f>
        <v>0</v>
      </c>
      <c r="AB220" s="9">
        <f>'S2 Maquette'!I239*1.5</f>
        <v>0</v>
      </c>
      <c r="AC220" s="9">
        <f>'S3 Maquette'!I250*1.5</f>
        <v>0</v>
      </c>
      <c r="AD220" s="9">
        <f>'S4 Maquette'!I260*1.5</f>
        <v>0</v>
      </c>
    </row>
    <row r="221" spans="27:30">
      <c r="AA221" s="9">
        <f>'S1 Maquette'!I243*1.5</f>
        <v>0</v>
      </c>
      <c r="AB221" s="9">
        <f>'S2 Maquette'!I240*1.5</f>
        <v>0</v>
      </c>
      <c r="AC221" s="9">
        <f>'S3 Maquette'!I251*1.5</f>
        <v>0</v>
      </c>
      <c r="AD221" s="9">
        <f>'S4 Maquette'!I261*1.5</f>
        <v>0</v>
      </c>
    </row>
    <row r="222" spans="27:30">
      <c r="AA222" s="9">
        <f>'S1 Maquette'!I244*1.5</f>
        <v>0</v>
      </c>
      <c r="AB222" s="9">
        <f>'S2 Maquette'!I241*1.5</f>
        <v>0</v>
      </c>
      <c r="AC222" s="9">
        <f>'S3 Maquette'!I252*1.5</f>
        <v>0</v>
      </c>
      <c r="AD222" s="9">
        <f>'S4 Maquette'!I262*1.5</f>
        <v>0</v>
      </c>
    </row>
    <row r="223" spans="27:30">
      <c r="AA223" s="9">
        <f>'S1 Maquette'!I245*1.5</f>
        <v>0</v>
      </c>
      <c r="AB223" s="9">
        <f>'S2 Maquette'!I242*1.5</f>
        <v>0</v>
      </c>
      <c r="AC223" s="9">
        <f>'S3 Maquette'!I253*1.5</f>
        <v>0</v>
      </c>
      <c r="AD223" s="9">
        <f>'S4 Maquette'!I263*1.5</f>
        <v>0</v>
      </c>
    </row>
    <row r="224" spans="27:30">
      <c r="AA224" s="9">
        <f>'S1 Maquette'!I246*1.5</f>
        <v>0</v>
      </c>
      <c r="AB224" s="9">
        <f>'S2 Maquette'!I243*1.5</f>
        <v>0</v>
      </c>
      <c r="AC224" s="9">
        <f>'S3 Maquette'!I254*1.5</f>
        <v>0</v>
      </c>
      <c r="AD224" s="9">
        <f>'S4 Maquette'!I264*1.5</f>
        <v>0</v>
      </c>
    </row>
    <row r="225" spans="27:30">
      <c r="AA225" s="9">
        <f>'S1 Maquette'!I247*1.5</f>
        <v>0</v>
      </c>
      <c r="AB225" s="9">
        <f>'S2 Maquette'!I244*1.5</f>
        <v>0</v>
      </c>
      <c r="AC225" s="9">
        <f>'S3 Maquette'!I255*1.5</f>
        <v>0</v>
      </c>
      <c r="AD225" s="9">
        <f>'S4 Maquette'!I265*1.5</f>
        <v>0</v>
      </c>
    </row>
    <row r="226" spans="27:30">
      <c r="AA226" s="9">
        <f>'S1 Maquette'!I248*1.5</f>
        <v>0</v>
      </c>
      <c r="AB226" s="9">
        <f>'S2 Maquette'!I245*1.5</f>
        <v>0</v>
      </c>
      <c r="AC226" s="9">
        <f>'S3 Maquette'!I256*1.5</f>
        <v>0</v>
      </c>
      <c r="AD226" s="9">
        <f>'S4 Maquette'!I266*1.5</f>
        <v>0</v>
      </c>
    </row>
    <row r="227" spans="27:30">
      <c r="AA227" s="9">
        <f>'S1 Maquette'!I249*1.5</f>
        <v>0</v>
      </c>
      <c r="AB227" s="9">
        <f>'S2 Maquette'!I246*1.5</f>
        <v>0</v>
      </c>
      <c r="AC227" s="9">
        <f>'S3 Maquette'!I257*1.5</f>
        <v>0</v>
      </c>
      <c r="AD227" s="9">
        <f>'S4 Maquette'!I267*1.5</f>
        <v>0</v>
      </c>
    </row>
    <row r="228" spans="27:30">
      <c r="AA228" s="9">
        <f>'S1 Maquette'!I250*1.5</f>
        <v>0</v>
      </c>
      <c r="AB228" s="9">
        <f>'S2 Maquette'!I247*1.5</f>
        <v>0</v>
      </c>
      <c r="AC228" s="9">
        <f>'S3 Maquette'!I258*1.5</f>
        <v>0</v>
      </c>
      <c r="AD228" s="9">
        <f>'S4 Maquette'!I268*1.5</f>
        <v>0</v>
      </c>
    </row>
    <row r="229" spans="27:30">
      <c r="AA229" s="9">
        <f>'S1 Maquette'!I251*1.5</f>
        <v>0</v>
      </c>
      <c r="AB229" s="9">
        <f>'S2 Maquette'!I248*1.5</f>
        <v>0</v>
      </c>
      <c r="AC229" s="9">
        <f>'S3 Maquette'!I259*1.5</f>
        <v>0</v>
      </c>
      <c r="AD229" s="9">
        <f>'S4 Maquette'!I269*1.5</f>
        <v>0</v>
      </c>
    </row>
    <row r="230" spans="27:30">
      <c r="AA230" s="9">
        <f>'S1 Maquette'!I252*1.5</f>
        <v>0</v>
      </c>
      <c r="AB230" s="9">
        <f>'S2 Maquette'!I249*1.5</f>
        <v>0</v>
      </c>
      <c r="AC230" s="9">
        <f>'S3 Maquette'!I260*1.5</f>
        <v>0</v>
      </c>
      <c r="AD230" s="9">
        <f>'S4 Maquette'!I270*1.5</f>
        <v>0</v>
      </c>
    </row>
    <row r="231" spans="27:30">
      <c r="AA231" s="9">
        <f>'S1 Maquette'!I253*1.5</f>
        <v>0</v>
      </c>
      <c r="AB231" s="9">
        <f>'S2 Maquette'!I250*1.5</f>
        <v>0</v>
      </c>
      <c r="AC231" s="9">
        <f>'S3 Maquette'!I261*1.5</f>
        <v>0</v>
      </c>
      <c r="AD231" s="9">
        <f>'S4 Maquette'!I271*1.5</f>
        <v>0</v>
      </c>
    </row>
    <row r="232" spans="27:30">
      <c r="AA232" s="9">
        <f>'S1 Maquette'!I254*1.5</f>
        <v>0</v>
      </c>
      <c r="AB232" s="9">
        <f>'S2 Maquette'!I251*1.5</f>
        <v>0</v>
      </c>
      <c r="AC232" s="9">
        <f>'S3 Maquette'!I262*1.5</f>
        <v>0</v>
      </c>
      <c r="AD232" s="9">
        <f>'S4 Maquette'!I272*1.5</f>
        <v>0</v>
      </c>
    </row>
    <row r="233" spans="27:30">
      <c r="AA233" s="9">
        <f>'S1 Maquette'!I255*1.5</f>
        <v>0</v>
      </c>
      <c r="AB233" s="9">
        <f>'S2 Maquette'!I252*1.5</f>
        <v>0</v>
      </c>
      <c r="AC233" s="9">
        <f>'S3 Maquette'!I263*1.5</f>
        <v>0</v>
      </c>
      <c r="AD233" s="9">
        <f>'S4 Maquette'!I273*1.5</f>
        <v>0</v>
      </c>
    </row>
    <row r="234" spans="27:30">
      <c r="AA234" s="9">
        <f>'S1 Maquette'!I256*1.5</f>
        <v>0</v>
      </c>
      <c r="AB234" s="9">
        <f>'S2 Maquette'!I253*1.5</f>
        <v>0</v>
      </c>
      <c r="AC234" s="9">
        <f>'S3 Maquette'!I264*1.5</f>
        <v>0</v>
      </c>
      <c r="AD234" s="9">
        <f>'S4 Maquette'!I274*1.5</f>
        <v>0</v>
      </c>
    </row>
    <row r="235" spans="27:30">
      <c r="AA235" s="9">
        <f>'S1 Maquette'!I257*1.5</f>
        <v>0</v>
      </c>
      <c r="AB235" s="9">
        <f>'S2 Maquette'!I254*1.5</f>
        <v>0</v>
      </c>
      <c r="AC235" s="9">
        <f>'S3 Maquette'!I265*1.5</f>
        <v>0</v>
      </c>
      <c r="AD235" s="9">
        <f>'S4 Maquette'!I275*1.5</f>
        <v>0</v>
      </c>
    </row>
    <row r="236" spans="27:30">
      <c r="AA236" s="9">
        <f>'S1 Maquette'!I258*1.5</f>
        <v>0</v>
      </c>
      <c r="AB236" s="9">
        <f>'S2 Maquette'!I255*1.5</f>
        <v>0</v>
      </c>
      <c r="AC236" s="9">
        <f>'S3 Maquette'!I266*1.5</f>
        <v>0</v>
      </c>
      <c r="AD236" s="9">
        <f>'S4 Maquette'!I276*1.5</f>
        <v>0</v>
      </c>
    </row>
    <row r="237" spans="27:30">
      <c r="AA237" s="9">
        <f>'S1 Maquette'!I259*1.5</f>
        <v>0</v>
      </c>
      <c r="AB237" s="9">
        <f>'S2 Maquette'!I256*1.5</f>
        <v>0</v>
      </c>
      <c r="AC237" s="9">
        <f>'S3 Maquette'!I267*1.5</f>
        <v>0</v>
      </c>
      <c r="AD237" s="9">
        <f>'S4 Maquette'!I277*1.5</f>
        <v>0</v>
      </c>
    </row>
    <row r="238" spans="27:30">
      <c r="AA238" s="9">
        <f>'S1 Maquette'!I260*1.5</f>
        <v>0</v>
      </c>
      <c r="AB238" s="9">
        <f>'S2 Maquette'!I257*1.5</f>
        <v>0</v>
      </c>
      <c r="AC238" s="9">
        <f>'S3 Maquette'!I268*1.5</f>
        <v>0</v>
      </c>
      <c r="AD238" s="9">
        <f>'S4 Maquette'!I278*1.5</f>
        <v>0</v>
      </c>
    </row>
    <row r="239" spans="27:30">
      <c r="AA239" s="9">
        <f>'S1 Maquette'!I261*1.5</f>
        <v>0</v>
      </c>
      <c r="AB239" s="9">
        <f>'S2 Maquette'!I258*1.5</f>
        <v>0</v>
      </c>
      <c r="AC239" s="9">
        <f>'S3 Maquette'!I269*1.5</f>
        <v>0</v>
      </c>
      <c r="AD239" s="9">
        <f>'S4 Maquette'!I279*1.5</f>
        <v>0</v>
      </c>
    </row>
    <row r="240" spans="27:30">
      <c r="AA240" s="9">
        <f>'S1 Maquette'!I262*1.5</f>
        <v>0</v>
      </c>
      <c r="AB240" s="9">
        <f>'S2 Maquette'!I259*1.5</f>
        <v>0</v>
      </c>
      <c r="AC240" s="9">
        <f>'S3 Maquette'!I270*1.5</f>
        <v>0</v>
      </c>
      <c r="AD240" s="9">
        <f>'S4 Maquette'!I280*1.5</f>
        <v>0</v>
      </c>
    </row>
    <row r="241" spans="27:30">
      <c r="AA241" s="9">
        <f>'S1 Maquette'!I263*1.5</f>
        <v>0</v>
      </c>
      <c r="AB241" s="9">
        <f>'S2 Maquette'!I260*1.5</f>
        <v>0</v>
      </c>
      <c r="AC241" s="9">
        <f>'S3 Maquette'!I271*1.5</f>
        <v>0</v>
      </c>
      <c r="AD241" s="9">
        <f>'S4 Maquette'!I281*1.5</f>
        <v>0</v>
      </c>
    </row>
    <row r="242" spans="27:30">
      <c r="AA242" s="9">
        <f>'S1 Maquette'!I264*1.5</f>
        <v>0</v>
      </c>
      <c r="AB242" s="9">
        <f>'S2 Maquette'!I261*1.5</f>
        <v>0</v>
      </c>
      <c r="AC242" s="9">
        <f>'S3 Maquette'!I272*1.5</f>
        <v>0</v>
      </c>
      <c r="AD242" s="9">
        <f>'S4 Maquette'!I282*1.5</f>
        <v>0</v>
      </c>
    </row>
    <row r="243" spans="27:30">
      <c r="AA243" s="9">
        <f>'S1 Maquette'!I265*1.5</f>
        <v>0</v>
      </c>
      <c r="AB243" s="9">
        <f>'S2 Maquette'!I262*1.5</f>
        <v>0</v>
      </c>
      <c r="AC243" s="9">
        <f>'S3 Maquette'!I273*1.5</f>
        <v>0</v>
      </c>
      <c r="AD243" s="9">
        <f>'S4 Maquette'!I283*1.5</f>
        <v>0</v>
      </c>
    </row>
    <row r="244" spans="27:30">
      <c r="AA244" s="9">
        <f>'S1 Maquette'!I266*1.5</f>
        <v>0</v>
      </c>
      <c r="AB244" s="9">
        <f>'S2 Maquette'!I263*1.5</f>
        <v>0</v>
      </c>
      <c r="AC244" s="9">
        <f>'S3 Maquette'!I274*1.5</f>
        <v>0</v>
      </c>
      <c r="AD244" s="9">
        <f>'S4 Maquette'!I284*1.5</f>
        <v>0</v>
      </c>
    </row>
    <row r="245" spans="27:30">
      <c r="AA245" s="9">
        <f>'S1 Maquette'!I267*1.5</f>
        <v>0</v>
      </c>
      <c r="AB245" s="9">
        <f>'S2 Maquette'!I264*1.5</f>
        <v>0</v>
      </c>
      <c r="AC245" s="9">
        <f>'S3 Maquette'!I275*1.5</f>
        <v>0</v>
      </c>
      <c r="AD245" s="9">
        <f>'S4 Maquette'!I285*1.5</f>
        <v>0</v>
      </c>
    </row>
    <row r="246" spans="27:30">
      <c r="AA246" s="9">
        <f>'S1 Maquette'!I268*1.5</f>
        <v>0</v>
      </c>
      <c r="AB246" s="9">
        <f>'S2 Maquette'!I265*1.5</f>
        <v>0</v>
      </c>
      <c r="AC246" s="9">
        <f>'S3 Maquette'!I276*1.5</f>
        <v>0</v>
      </c>
      <c r="AD246" s="9">
        <f>'S4 Maquette'!I286*1.5</f>
        <v>0</v>
      </c>
    </row>
    <row r="247" spans="27:30">
      <c r="AA247" s="9">
        <f>'S1 Maquette'!I269*1.5</f>
        <v>0</v>
      </c>
      <c r="AB247" s="9">
        <f>'S2 Maquette'!I266*1.5</f>
        <v>0</v>
      </c>
      <c r="AC247" s="9">
        <f>'S3 Maquette'!I277*1.5</f>
        <v>0</v>
      </c>
      <c r="AD247" s="9">
        <f>'S4 Maquette'!I287*1.5</f>
        <v>0</v>
      </c>
    </row>
    <row r="248" spans="27:30">
      <c r="AA248" s="9">
        <f>'S1 Maquette'!I270*1.5</f>
        <v>0</v>
      </c>
      <c r="AB248" s="9">
        <f>'S2 Maquette'!I267*1.5</f>
        <v>0</v>
      </c>
      <c r="AC248" s="9">
        <f>'S3 Maquette'!I278*1.5</f>
        <v>0</v>
      </c>
      <c r="AD248" s="9">
        <f>'S4 Maquette'!I288*1.5</f>
        <v>0</v>
      </c>
    </row>
    <row r="249" spans="27:30">
      <c r="AA249" s="9">
        <f>'S1 Maquette'!I271*1.5</f>
        <v>0</v>
      </c>
      <c r="AB249" s="9">
        <f>'S2 Maquette'!I268*1.5</f>
        <v>0</v>
      </c>
      <c r="AC249" s="9">
        <f>'S3 Maquette'!I279*1.5</f>
        <v>0</v>
      </c>
      <c r="AD249" s="9">
        <f>'S4 Maquette'!I289*1.5</f>
        <v>0</v>
      </c>
    </row>
    <row r="250" spans="27:30">
      <c r="AA250" s="9">
        <f>'S1 Maquette'!I272*1.5</f>
        <v>0</v>
      </c>
      <c r="AB250" s="9">
        <f>'S2 Maquette'!I269*1.5</f>
        <v>0</v>
      </c>
      <c r="AC250" s="9">
        <f>'S3 Maquette'!I280*1.5</f>
        <v>0</v>
      </c>
      <c r="AD250" s="9">
        <f>'S4 Maquette'!I290*1.5</f>
        <v>0</v>
      </c>
    </row>
    <row r="251" spans="27:30">
      <c r="AA251" s="9">
        <f>'S1 Maquette'!I273*1.5</f>
        <v>0</v>
      </c>
      <c r="AB251" s="9">
        <f>'S2 Maquette'!I270*1.5</f>
        <v>0</v>
      </c>
      <c r="AC251" s="9">
        <f>'S3 Maquette'!I281*1.5</f>
        <v>0</v>
      </c>
      <c r="AD251" s="9">
        <f>'S4 Maquette'!I291*1.5</f>
        <v>0</v>
      </c>
    </row>
    <row r="252" spans="27:30">
      <c r="AA252" s="9">
        <f>'S1 Maquette'!I274*1.5</f>
        <v>0</v>
      </c>
      <c r="AB252" s="9">
        <f>'S2 Maquette'!I271*1.5</f>
        <v>0</v>
      </c>
      <c r="AC252" s="9">
        <f>'S3 Maquette'!I282*1.5</f>
        <v>0</v>
      </c>
      <c r="AD252" s="9">
        <f>'S4 Maquette'!I292*1.5</f>
        <v>0</v>
      </c>
    </row>
    <row r="253" spans="27:30">
      <c r="AA253" s="9">
        <f>'S1 Maquette'!I275*1.5</f>
        <v>0</v>
      </c>
      <c r="AB253" s="9">
        <f>'S2 Maquette'!I272*1.5</f>
        <v>0</v>
      </c>
      <c r="AC253" s="9">
        <f>'S3 Maquette'!I283*1.5</f>
        <v>0</v>
      </c>
      <c r="AD253" s="9">
        <f>'S4 Maquette'!I293*1.5</f>
        <v>0</v>
      </c>
    </row>
    <row r="254" spans="27:30">
      <c r="AA254" s="9">
        <f>'S1 Maquette'!I276*1.5</f>
        <v>0</v>
      </c>
      <c r="AB254" s="9">
        <f>'S2 Maquette'!I273*1.5</f>
        <v>0</v>
      </c>
      <c r="AC254" s="9">
        <f>'S3 Maquette'!I284*1.5</f>
        <v>0</v>
      </c>
      <c r="AD254" s="9">
        <f>'S4 Maquette'!I294*1.5</f>
        <v>0</v>
      </c>
    </row>
    <row r="255" spans="27:30">
      <c r="AA255" s="9">
        <f>'S1 Maquette'!I277*1.5</f>
        <v>0</v>
      </c>
      <c r="AB255" s="9">
        <f>'S2 Maquette'!I274*1.5</f>
        <v>0</v>
      </c>
      <c r="AC255" s="9">
        <f>'S3 Maquette'!I285*1.5</f>
        <v>0</v>
      </c>
      <c r="AD255" s="9">
        <f>'S4 Maquette'!I295*1.5</f>
        <v>0</v>
      </c>
    </row>
    <row r="256" spans="27:30">
      <c r="AA256" s="9">
        <f>'S1 Maquette'!I278*1.5</f>
        <v>0</v>
      </c>
      <c r="AB256" s="9">
        <f>'S2 Maquette'!I275*1.5</f>
        <v>0</v>
      </c>
      <c r="AC256" s="9">
        <f>'S3 Maquette'!I286*1.5</f>
        <v>0</v>
      </c>
      <c r="AD256" s="9">
        <f>'S4 Maquette'!I296*1.5</f>
        <v>0</v>
      </c>
    </row>
    <row r="257" spans="27:30">
      <c r="AA257" s="9">
        <f>'S1 Maquette'!I279*1.5</f>
        <v>0</v>
      </c>
      <c r="AB257" s="9">
        <f>'S2 Maquette'!I276*1.5</f>
        <v>0</v>
      </c>
      <c r="AC257" s="9">
        <f>'S3 Maquette'!I287*1.5</f>
        <v>0</v>
      </c>
      <c r="AD257" s="9">
        <f>'S4 Maquette'!I297*1.5</f>
        <v>0</v>
      </c>
    </row>
    <row r="258" spans="27:30">
      <c r="AA258" s="9">
        <f>'S1 Maquette'!I280*1.5</f>
        <v>0</v>
      </c>
      <c r="AB258" s="9">
        <f>'S2 Maquette'!I277*1.5</f>
        <v>0</v>
      </c>
      <c r="AC258" s="9">
        <f>'S3 Maquette'!I288*1.5</f>
        <v>0</v>
      </c>
      <c r="AD258" s="9">
        <f>'S4 Maquette'!I298*1.5</f>
        <v>0</v>
      </c>
    </row>
    <row r="259" spans="27:30">
      <c r="AA259" s="9">
        <f>'S1 Maquette'!I281*1.5</f>
        <v>0</v>
      </c>
      <c r="AB259" s="9">
        <f>'S2 Maquette'!I278*1.5</f>
        <v>0</v>
      </c>
      <c r="AC259" s="9">
        <f>'S3 Maquette'!I289*1.5</f>
        <v>0</v>
      </c>
      <c r="AD259" s="9">
        <f>'S4 Maquette'!I299*1.5</f>
        <v>0</v>
      </c>
    </row>
    <row r="260" spans="27:30">
      <c r="AA260" s="9">
        <f>'S1 Maquette'!I282*1.5</f>
        <v>0</v>
      </c>
      <c r="AB260" s="9">
        <f>'S2 Maquette'!I279*1.5</f>
        <v>0</v>
      </c>
      <c r="AC260" s="9">
        <f>'S3 Maquette'!I290*1.5</f>
        <v>0</v>
      </c>
      <c r="AD260" s="9">
        <f>'S4 Maquette'!I300*1.5</f>
        <v>0</v>
      </c>
    </row>
    <row r="261" spans="27:30">
      <c r="AA261" s="9">
        <f>'S1 Maquette'!I283*1.5</f>
        <v>0</v>
      </c>
      <c r="AB261" s="9">
        <f>'S2 Maquette'!I280*1.5</f>
        <v>0</v>
      </c>
      <c r="AC261" s="9">
        <f>'S3 Maquette'!I291*1.5</f>
        <v>0</v>
      </c>
      <c r="AD261" s="9">
        <f>'S4 Maquette'!I301*1.5</f>
        <v>0</v>
      </c>
    </row>
    <row r="262" spans="27:30">
      <c r="AA262" s="9">
        <f>'S1 Maquette'!I284*1.5</f>
        <v>0</v>
      </c>
      <c r="AB262" s="9">
        <f>'S2 Maquette'!I281*1.5</f>
        <v>0</v>
      </c>
      <c r="AC262" s="9">
        <f>'S3 Maquette'!I292*1.5</f>
        <v>0</v>
      </c>
      <c r="AD262" s="9">
        <f>'S4 Maquette'!I302*1.5</f>
        <v>0</v>
      </c>
    </row>
    <row r="263" spans="27:30">
      <c r="AA263" s="9">
        <f>'S1 Maquette'!I285*1.5</f>
        <v>0</v>
      </c>
      <c r="AB263" s="9">
        <f>'S2 Maquette'!I282*1.5</f>
        <v>0</v>
      </c>
      <c r="AC263" s="9">
        <f>'S3 Maquette'!I293*1.5</f>
        <v>0</v>
      </c>
      <c r="AD263" s="9">
        <f>'S4 Maquette'!I303*1.5</f>
        <v>0</v>
      </c>
    </row>
    <row r="264" spans="27:30">
      <c r="AA264" s="9">
        <f>'S1 Maquette'!I286*1.5</f>
        <v>0</v>
      </c>
      <c r="AB264" s="9">
        <f>'S2 Maquette'!I283*1.5</f>
        <v>0</v>
      </c>
      <c r="AC264" s="9">
        <f>'S3 Maquette'!I294*1.5</f>
        <v>0</v>
      </c>
      <c r="AD264" s="9">
        <f>'S4 Maquette'!I304*1.5</f>
        <v>0</v>
      </c>
    </row>
    <row r="265" spans="27:30">
      <c r="AA265" s="9">
        <f>'S1 Maquette'!I287*1.5</f>
        <v>0</v>
      </c>
      <c r="AB265" s="9">
        <f>'S2 Maquette'!I284*1.5</f>
        <v>0</v>
      </c>
      <c r="AC265" s="9">
        <f>'S3 Maquette'!I295*1.5</f>
        <v>0</v>
      </c>
      <c r="AD265" s="9">
        <f>'S4 Maquette'!I305*1.5</f>
        <v>0</v>
      </c>
    </row>
    <row r="266" spans="27:30">
      <c r="AA266" s="9">
        <f>'S1 Maquette'!I288*1.5</f>
        <v>0</v>
      </c>
      <c r="AB266" s="9">
        <f>'S2 Maquette'!I285*1.5</f>
        <v>0</v>
      </c>
      <c r="AC266" s="9">
        <f>'S3 Maquette'!I296*1.5</f>
        <v>0</v>
      </c>
      <c r="AD266" s="9">
        <f>'S4 Maquette'!I306*1.5</f>
        <v>0</v>
      </c>
    </row>
    <row r="267" spans="27:30">
      <c r="AA267" s="9">
        <f>'S1 Maquette'!I289*1.5</f>
        <v>0</v>
      </c>
      <c r="AB267" s="9">
        <f>'S2 Maquette'!I286*1.5</f>
        <v>0</v>
      </c>
      <c r="AC267" s="9">
        <f>'S3 Maquette'!I297*1.5</f>
        <v>0</v>
      </c>
      <c r="AD267" s="9">
        <f>'S4 Maquette'!I307*1.5</f>
        <v>0</v>
      </c>
    </row>
    <row r="268" spans="27:30">
      <c r="AA268" s="9">
        <f>'S1 Maquette'!I290*1.5</f>
        <v>0</v>
      </c>
      <c r="AB268" s="9">
        <f>'S2 Maquette'!I287*1.5</f>
        <v>0</v>
      </c>
      <c r="AC268" s="9">
        <f>'S3 Maquette'!I298*1.5</f>
        <v>0</v>
      </c>
      <c r="AD268" s="9">
        <f>'S4 Maquette'!I308*1.5</f>
        <v>0</v>
      </c>
    </row>
    <row r="269" spans="27:30">
      <c r="AA269" s="9">
        <f>'S1 Maquette'!I291*1.5</f>
        <v>0</v>
      </c>
      <c r="AB269" s="9">
        <f>'S2 Maquette'!I288*1.5</f>
        <v>0</v>
      </c>
      <c r="AC269" s="9">
        <f>'S3 Maquette'!I299*1.5</f>
        <v>0</v>
      </c>
      <c r="AD269" s="9">
        <f>'S4 Maquette'!I309*1.5</f>
        <v>0</v>
      </c>
    </row>
    <row r="270" spans="27:30">
      <c r="AA270" s="9">
        <f>'S1 Maquette'!I292*1.5</f>
        <v>0</v>
      </c>
      <c r="AB270" s="9">
        <f>'S2 Maquette'!I289*1.5</f>
        <v>0</v>
      </c>
      <c r="AC270" s="9">
        <f>'S3 Maquette'!I300*1.5</f>
        <v>0</v>
      </c>
      <c r="AD270" s="9">
        <f>'S4 Maquette'!I310*1.5</f>
        <v>0</v>
      </c>
    </row>
    <row r="271" spans="27:30">
      <c r="AA271" s="9">
        <f>'S1 Maquette'!I293*1.5</f>
        <v>0</v>
      </c>
      <c r="AB271" s="9">
        <f>'S2 Maquette'!I290*1.5</f>
        <v>0</v>
      </c>
      <c r="AC271" s="9">
        <f>'S3 Maquette'!I301*1.5</f>
        <v>0</v>
      </c>
      <c r="AD271" s="9">
        <f>'S4 Maquette'!I311*1.5</f>
        <v>0</v>
      </c>
    </row>
    <row r="272" spans="27:30">
      <c r="AA272" s="9">
        <f>'S1 Maquette'!I294*1.5</f>
        <v>0</v>
      </c>
      <c r="AB272" s="9">
        <f>'S2 Maquette'!I291*1.5</f>
        <v>0</v>
      </c>
      <c r="AC272" s="9">
        <f>'S3 Maquette'!I302*1.5</f>
        <v>0</v>
      </c>
      <c r="AD272" s="9">
        <f>'S4 Maquette'!I312*1.5</f>
        <v>0</v>
      </c>
    </row>
    <row r="273" spans="27:30">
      <c r="AA273" s="9">
        <f>'S1 Maquette'!I295*1.5</f>
        <v>0</v>
      </c>
      <c r="AB273" s="9">
        <f>'S2 Maquette'!I292*1.5</f>
        <v>0</v>
      </c>
      <c r="AC273" s="9">
        <f>'S3 Maquette'!I303*1.5</f>
        <v>0</v>
      </c>
      <c r="AD273" s="9">
        <f>'S4 Maquette'!I313*1.5</f>
        <v>0</v>
      </c>
    </row>
    <row r="274" spans="27:30">
      <c r="AA274" s="9">
        <f>'S1 Maquette'!I296*1.5</f>
        <v>0</v>
      </c>
      <c r="AB274" s="9">
        <f>'S2 Maquette'!I293*1.5</f>
        <v>0</v>
      </c>
      <c r="AC274" s="9">
        <f>'S3 Maquette'!I304*1.5</f>
        <v>0</v>
      </c>
      <c r="AD274" s="9">
        <f>'S4 Maquette'!I314*1.5</f>
        <v>0</v>
      </c>
    </row>
    <row r="275" spans="27:30">
      <c r="AA275" s="9">
        <f>'S1 Maquette'!I297*1.5</f>
        <v>0</v>
      </c>
      <c r="AB275" s="9">
        <f>'S2 Maquette'!I294*1.5</f>
        <v>0</v>
      </c>
      <c r="AC275" s="9">
        <f>'S3 Maquette'!I305*1.5</f>
        <v>0</v>
      </c>
      <c r="AD275" s="9">
        <f>'S4 Maquette'!I315*1.5</f>
        <v>0</v>
      </c>
    </row>
    <row r="276" spans="27:30">
      <c r="AA276" s="9">
        <f>'S1 Maquette'!I298*1.5</f>
        <v>0</v>
      </c>
      <c r="AB276" s="9">
        <f>'S2 Maquette'!I295*1.5</f>
        <v>0</v>
      </c>
      <c r="AC276" s="9">
        <f>'S3 Maquette'!I306*1.5</f>
        <v>0</v>
      </c>
      <c r="AD276" s="9">
        <f>'S4 Maquette'!I316*1.5</f>
        <v>0</v>
      </c>
    </row>
    <row r="277" spans="27:30">
      <c r="AA277" s="9">
        <f>'S1 Maquette'!I299*1.5</f>
        <v>0</v>
      </c>
      <c r="AB277" s="9">
        <f>'S2 Maquette'!I296*1.5</f>
        <v>0</v>
      </c>
      <c r="AC277" s="9">
        <f>'S3 Maquette'!I307*1.5</f>
        <v>0</v>
      </c>
      <c r="AD277" s="9">
        <f>'S4 Maquette'!I317*1.5</f>
        <v>0</v>
      </c>
    </row>
    <row r="278" spans="27:30">
      <c r="AA278" s="9">
        <f>'S1 Maquette'!I300*1.5</f>
        <v>0</v>
      </c>
      <c r="AB278" s="9">
        <f>'S2 Maquette'!I297*1.5</f>
        <v>0</v>
      </c>
      <c r="AC278" s="9">
        <f>'S3 Maquette'!I308*1.5</f>
        <v>0</v>
      </c>
      <c r="AD278" s="9">
        <f>'S4 Maquette'!I318*1.5</f>
        <v>0</v>
      </c>
    </row>
    <row r="279" spans="27:30">
      <c r="AA279" s="9">
        <f>'S1 Maquette'!I301*1.5</f>
        <v>0</v>
      </c>
      <c r="AB279" s="9">
        <f>'S2 Maquette'!I298*1.5</f>
        <v>0</v>
      </c>
      <c r="AC279" s="9">
        <f>'S3 Maquette'!I309*1.5</f>
        <v>0</v>
      </c>
      <c r="AD279" s="9">
        <f>'S4 Maquette'!I319*1.5</f>
        <v>0</v>
      </c>
    </row>
    <row r="280" spans="27:30">
      <c r="AA280" s="9">
        <f>'S1 Maquette'!I302*1.5</f>
        <v>0</v>
      </c>
      <c r="AB280" s="9">
        <f>'S2 Maquette'!I299*1.5</f>
        <v>0</v>
      </c>
      <c r="AC280" s="9">
        <f>'S3 Maquette'!I310*1.5</f>
        <v>0</v>
      </c>
      <c r="AD280" s="9">
        <f>'S4 Maquette'!I320*1.5</f>
        <v>0</v>
      </c>
    </row>
    <row r="281" spans="27:30">
      <c r="AA281" s="9">
        <f>'S1 Maquette'!I303*1.5</f>
        <v>0</v>
      </c>
      <c r="AB281" s="9">
        <f>'S2 Maquette'!I300*1.5</f>
        <v>0</v>
      </c>
      <c r="AC281" s="9">
        <f>'S3 Maquette'!I311*1.5</f>
        <v>0</v>
      </c>
      <c r="AD281" s="9">
        <f>'S4 Maquette'!I321*1.5</f>
        <v>0</v>
      </c>
    </row>
    <row r="282" spans="27:30">
      <c r="AA282" s="9">
        <f>'S1 Maquette'!I304*1.5</f>
        <v>0</v>
      </c>
      <c r="AB282" s="9">
        <f>'S2 Maquette'!I301*1.5</f>
        <v>0</v>
      </c>
      <c r="AC282" s="9">
        <f>'S3 Maquette'!I312*1.5</f>
        <v>0</v>
      </c>
      <c r="AD282" s="9">
        <f>'S4 Maquette'!I322*1.5</f>
        <v>0</v>
      </c>
    </row>
    <row r="283" spans="27:30">
      <c r="AA283" s="9">
        <f>'S1 Maquette'!I305*1.5</f>
        <v>0</v>
      </c>
      <c r="AB283" s="9">
        <f>'S2 Maquette'!I302*1.5</f>
        <v>0</v>
      </c>
      <c r="AC283" s="9">
        <f>'S3 Maquette'!I313*1.5</f>
        <v>0</v>
      </c>
      <c r="AD283" s="9">
        <f>'S4 Maquette'!I323*1.5</f>
        <v>0</v>
      </c>
    </row>
    <row r="284" spans="27:30">
      <c r="AA284" s="9">
        <f>'S1 Maquette'!I306*1.5</f>
        <v>0</v>
      </c>
      <c r="AB284" s="9">
        <f>'S2 Maquette'!I303*1.5</f>
        <v>0</v>
      </c>
      <c r="AC284" s="9">
        <f>'S3 Maquette'!I314*1.5</f>
        <v>0</v>
      </c>
      <c r="AD284" s="9">
        <f>'S4 Maquette'!I324*1.5</f>
        <v>0</v>
      </c>
    </row>
    <row r="285" spans="27:30">
      <c r="AA285" s="9">
        <f>'S1 Maquette'!I307*1.5</f>
        <v>0</v>
      </c>
      <c r="AB285" s="9">
        <f>'S2 Maquette'!I304*1.5</f>
        <v>0</v>
      </c>
      <c r="AC285" s="9">
        <f>'S3 Maquette'!I315*1.5</f>
        <v>0</v>
      </c>
      <c r="AD285" s="9">
        <f>'S4 Maquette'!I325*1.5</f>
        <v>0</v>
      </c>
    </row>
    <row r="286" spans="27:30">
      <c r="AA286" s="9">
        <f>'S1 Maquette'!I308*1.5</f>
        <v>0</v>
      </c>
      <c r="AB286" s="9">
        <f>'S2 Maquette'!I305*1.5</f>
        <v>0</v>
      </c>
      <c r="AC286" s="9">
        <f>'S3 Maquette'!I316*1.5</f>
        <v>0</v>
      </c>
      <c r="AD286" s="9">
        <f>'S4 Maquette'!I326*1.5</f>
        <v>0</v>
      </c>
    </row>
    <row r="287" spans="27:30">
      <c r="AA287" s="9">
        <f>'S1 Maquette'!I309*1.5</f>
        <v>0</v>
      </c>
      <c r="AB287" s="9">
        <f>'S2 Maquette'!I306*1.5</f>
        <v>0</v>
      </c>
      <c r="AC287" s="9">
        <f>'S3 Maquette'!I317*1.5</f>
        <v>0</v>
      </c>
      <c r="AD287" s="9">
        <f>'S4 Maquette'!I327*1.5</f>
        <v>0</v>
      </c>
    </row>
    <row r="288" spans="27:30">
      <c r="AA288" s="9">
        <f>'S1 Maquette'!I310*1.5</f>
        <v>0</v>
      </c>
      <c r="AB288" s="9">
        <f>'S2 Maquette'!I307*1.5</f>
        <v>0</v>
      </c>
      <c r="AC288" s="9">
        <f>'S3 Maquette'!I318*1.5</f>
        <v>0</v>
      </c>
      <c r="AD288" s="9">
        <f>'S4 Maquette'!I328*1.5</f>
        <v>0</v>
      </c>
    </row>
    <row r="289" spans="27:30">
      <c r="AA289" s="9">
        <f>'S1 Maquette'!I311*1.5</f>
        <v>0</v>
      </c>
      <c r="AB289" s="9">
        <f>'S2 Maquette'!I308*1.5</f>
        <v>0</v>
      </c>
      <c r="AC289" s="9">
        <f>'S3 Maquette'!I319*1.5</f>
        <v>0</v>
      </c>
      <c r="AD289" s="9">
        <f>'S4 Maquette'!I329*1.5</f>
        <v>0</v>
      </c>
    </row>
    <row r="290" spans="27:30">
      <c r="AA290" s="9">
        <f>'S1 Maquette'!I312*1.5</f>
        <v>0</v>
      </c>
      <c r="AB290" s="9">
        <f>'S2 Maquette'!I309*1.5</f>
        <v>0</v>
      </c>
      <c r="AC290" s="9">
        <f>'S3 Maquette'!I320*1.5</f>
        <v>0</v>
      </c>
      <c r="AD290" s="9">
        <f>'S4 Maquette'!I330*1.5</f>
        <v>0</v>
      </c>
    </row>
    <row r="291" spans="27:30">
      <c r="AA291" s="9">
        <f>'S1 Maquette'!I313*1.5</f>
        <v>0</v>
      </c>
      <c r="AB291" s="9">
        <f>'S2 Maquette'!I310*1.5</f>
        <v>0</v>
      </c>
      <c r="AC291" s="9">
        <f>'S3 Maquette'!I321*1.5</f>
        <v>0</v>
      </c>
      <c r="AD291" s="9">
        <f>'S4 Maquette'!I331*1.5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opLeftCell="A8" workbookViewId="0">
      <selection activeCell="A30" sqref="A30:D32"/>
    </sheetView>
  </sheetViews>
  <sheetFormatPr baseColWidth="10"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64" t="s">
        <v>152</v>
      </c>
      <c r="B1" s="164"/>
      <c r="C1" s="164"/>
      <c r="D1" s="164"/>
      <c r="E1" s="16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9" t="s">
        <v>156</v>
      </c>
      <c r="C4" s="73"/>
      <c r="D4" s="7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157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4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62" t="s">
        <v>158</v>
      </c>
      <c r="B8" s="162"/>
      <c r="C8" s="162"/>
      <c r="D8" s="16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159</v>
      </c>
      <c r="B9" s="163" t="s">
        <v>160</v>
      </c>
      <c r="C9" s="163"/>
      <c r="D9" s="16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60" t="s">
        <v>161</v>
      </c>
      <c r="B13" s="160" t="s">
        <v>162</v>
      </c>
      <c r="C13" s="160" t="s">
        <v>163</v>
      </c>
      <c r="D13" s="160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61"/>
      <c r="B14" s="161"/>
      <c r="C14" s="161"/>
      <c r="D14" s="16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60">
        <f>Calcul!A10</f>
        <v>514</v>
      </c>
      <c r="B15" s="160">
        <f ca="1">Calcul!A22</f>
        <v>390</v>
      </c>
      <c r="C15" s="160" t="e">
        <f>Calcul!G10</f>
        <v>#REF!</v>
      </c>
      <c r="D15" s="160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61"/>
      <c r="B16" s="161"/>
      <c r="C16" s="161"/>
      <c r="D16" s="16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>
        <f>SUM('S1 Maquette'!J13,'S2 Maquette'!J13)</f>
        <v>340</v>
      </c>
      <c r="B17" s="2"/>
      <c r="C17" s="2">
        <f>SUM('S3 Maquette'!J13,'S4 Maquette'!J13)</f>
        <v>704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72" t="s">
        <v>165</v>
      </c>
      <c r="B19" s="172"/>
      <c r="C19" s="172"/>
      <c r="D19" s="17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66" t="s">
        <v>168</v>
      </c>
      <c r="B21" s="167"/>
      <c r="C21" s="167"/>
      <c r="D21" s="16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59" t="s">
        <v>169</v>
      </c>
      <c r="B22" s="159"/>
      <c r="C22" s="159"/>
      <c r="D22" s="15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59"/>
      <c r="B23" s="159"/>
      <c r="C23" s="159"/>
      <c r="D23" s="15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59"/>
      <c r="B24" s="159"/>
      <c r="C24" s="159"/>
      <c r="D24" s="15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66" t="s">
        <v>170</v>
      </c>
      <c r="B25" s="167"/>
      <c r="C25" s="167"/>
      <c r="D25" s="16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73" t="s">
        <v>171</v>
      </c>
      <c r="B26" s="174"/>
      <c r="C26" s="174"/>
      <c r="D26" s="17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76"/>
      <c r="B27" s="177"/>
      <c r="C27" s="177"/>
      <c r="D27" s="17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79"/>
      <c r="B28" s="180"/>
      <c r="C28" s="180"/>
      <c r="D28" s="18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66" t="s">
        <v>172</v>
      </c>
      <c r="B29" s="167"/>
      <c r="C29" s="167"/>
      <c r="D29" s="16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59" t="s">
        <v>173</v>
      </c>
      <c r="B30" s="159"/>
      <c r="C30" s="159"/>
      <c r="D30" s="15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59"/>
      <c r="B31" s="159"/>
      <c r="C31" s="159"/>
      <c r="D31" s="15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59"/>
      <c r="B32" s="159"/>
      <c r="C32" s="159"/>
      <c r="D32" s="15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66" t="s">
        <v>174</v>
      </c>
      <c r="B33" s="167"/>
      <c r="C33" s="167"/>
      <c r="D33" s="16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71" t="s">
        <v>175</v>
      </c>
      <c r="B34" s="171"/>
      <c r="C34" s="171"/>
      <c r="D34" s="17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71"/>
      <c r="B35" s="171"/>
      <c r="C35" s="171"/>
      <c r="D35" s="17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71"/>
      <c r="B36" s="171"/>
      <c r="C36" s="171"/>
      <c r="D36" s="17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72" t="s">
        <v>176</v>
      </c>
      <c r="B37" s="172"/>
      <c r="C37" s="172"/>
      <c r="D37" s="17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69"/>
      <c r="B38" s="169"/>
      <c r="C38" s="169"/>
      <c r="D38" s="16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69"/>
      <c r="B39" s="169"/>
      <c r="C39" s="169"/>
      <c r="D39" s="16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70" t="s">
        <v>177</v>
      </c>
      <c r="B40" s="170"/>
      <c r="C40" s="170"/>
      <c r="D40" s="17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65" t="s">
        <v>178</v>
      </c>
      <c r="B41" s="165"/>
      <c r="C41" s="165"/>
      <c r="D41" s="16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65" t="s">
        <v>179</v>
      </c>
      <c r="B42" s="165"/>
      <c r="C42" s="165"/>
      <c r="D42" s="16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C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7"/>
  <sheetViews>
    <sheetView topLeftCell="E65" zoomScale="80" zoomScaleNormal="80" zoomScalePageLayoutView="55" workbookViewId="0">
      <selection activeCell="O45" sqref="O45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4"/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184"/>
      <c r="B2" s="184"/>
      <c r="C2" s="184"/>
      <c r="D2" s="184"/>
      <c r="E2" s="184"/>
      <c r="F2" s="184"/>
      <c r="G2" s="184"/>
      <c r="H2" s="184"/>
      <c r="I2" s="184"/>
      <c r="J2" s="184"/>
    </row>
    <row r="3" spans="1:10">
      <c r="A3" s="184"/>
      <c r="B3" s="184"/>
      <c r="C3" s="184"/>
      <c r="D3" s="184"/>
      <c r="E3" s="184"/>
      <c r="F3" s="184"/>
      <c r="G3" s="184"/>
      <c r="H3" s="184"/>
      <c r="I3" s="184"/>
      <c r="J3" s="184"/>
    </row>
    <row r="4" spans="1:10">
      <c r="A4" s="184"/>
      <c r="B4" s="184"/>
      <c r="C4" s="184"/>
      <c r="D4" s="184"/>
      <c r="E4" s="184"/>
      <c r="F4" s="184"/>
      <c r="G4" s="184"/>
      <c r="H4" s="184"/>
      <c r="I4" s="184"/>
      <c r="J4" s="184"/>
    </row>
    <row r="5" spans="1:10">
      <c r="A5" s="184"/>
      <c r="B5" s="184"/>
      <c r="C5" s="184"/>
      <c r="D5" s="184"/>
      <c r="E5" s="184"/>
      <c r="F5" s="184"/>
      <c r="G5" s="184"/>
      <c r="H5" s="184"/>
      <c r="I5" s="184"/>
      <c r="J5" s="184"/>
    </row>
    <row r="6" spans="1:10">
      <c r="A6" s="184"/>
      <c r="B6" s="185"/>
      <c r="C6" s="184"/>
      <c r="D6" s="184"/>
      <c r="E6" s="184"/>
      <c r="F6" s="184"/>
      <c r="G6" s="184"/>
      <c r="H6" s="184"/>
      <c r="I6" s="184"/>
      <c r="J6" s="184"/>
    </row>
    <row r="7" spans="1:10" ht="18" customHeight="1">
      <c r="A7" s="186" t="s">
        <v>180</v>
      </c>
      <c r="B7" s="182" t="str">
        <f>'Fiche Générale'!B3</f>
        <v>Portail_LLAC</v>
      </c>
      <c r="C7" s="187" t="s">
        <v>181</v>
      </c>
      <c r="D7" s="188"/>
      <c r="E7" s="193" t="str">
        <f>'Fiche Générale'!B4</f>
        <v>Musique</v>
      </c>
      <c r="F7" s="194"/>
      <c r="G7" s="186" t="s">
        <v>182</v>
      </c>
      <c r="H7" s="182">
        <f>'Fiche Générale'!B5</f>
        <v>0</v>
      </c>
      <c r="I7" s="182"/>
      <c r="J7" s="182"/>
    </row>
    <row r="8" spans="1:10" ht="18" customHeight="1">
      <c r="A8" s="186"/>
      <c r="B8" s="182"/>
      <c r="C8" s="189"/>
      <c r="D8" s="190"/>
      <c r="E8" s="195"/>
      <c r="F8" s="196"/>
      <c r="G8" s="186"/>
      <c r="H8" s="182"/>
      <c r="I8" s="182"/>
      <c r="J8" s="182"/>
    </row>
    <row r="9" spans="1:10" ht="18" customHeight="1">
      <c r="A9" s="186"/>
      <c r="B9" s="182"/>
      <c r="C9" s="191"/>
      <c r="D9" s="192"/>
      <c r="E9" s="197"/>
      <c r="F9" s="198"/>
      <c r="G9" s="186"/>
      <c r="H9" s="182"/>
      <c r="I9" s="182"/>
      <c r="J9" s="182"/>
    </row>
    <row r="10" spans="1:10" ht="18" customHeight="1">
      <c r="A10" s="186"/>
      <c r="B10" s="182"/>
      <c r="C10" s="199" t="s">
        <v>183</v>
      </c>
      <c r="D10" s="199"/>
      <c r="E10" s="200" t="str">
        <f>'Fiche Générale'!B9</f>
        <v>MUSIQUE</v>
      </c>
      <c r="F10" s="201"/>
      <c r="G10" s="201"/>
      <c r="H10" s="201"/>
      <c r="I10" s="201"/>
      <c r="J10" s="202"/>
    </row>
    <row r="11" spans="1:10" ht="18" customHeight="1">
      <c r="A11" s="186"/>
      <c r="B11" s="182"/>
      <c r="C11" s="199"/>
      <c r="D11" s="199"/>
      <c r="E11" s="203"/>
      <c r="F11" s="204"/>
      <c r="G11" s="204"/>
      <c r="H11" s="204"/>
      <c r="I11" s="204"/>
      <c r="J11" s="205"/>
    </row>
    <row r="13" spans="1:10">
      <c r="A13" s="183" t="s">
        <v>184</v>
      </c>
      <c r="B13" s="154" t="s">
        <v>185</v>
      </c>
      <c r="C13" s="183" t="s">
        <v>186</v>
      </c>
      <c r="D13" s="183"/>
      <c r="E13" s="183"/>
      <c r="F13" s="183"/>
      <c r="G13" s="183" t="s">
        <v>187</v>
      </c>
      <c r="H13" s="149">
        <f>Calcul!A7</f>
        <v>257</v>
      </c>
      <c r="I13" s="149"/>
      <c r="J13" s="14">
        <f>SUM(I31:J48)</f>
        <v>180</v>
      </c>
    </row>
    <row r="14" spans="1:10">
      <c r="A14" s="183"/>
      <c r="B14" s="157"/>
      <c r="C14" s="183"/>
      <c r="D14" s="183"/>
      <c r="E14" s="183"/>
      <c r="F14" s="183"/>
      <c r="G14" s="183"/>
      <c r="H14" s="149"/>
      <c r="I14" s="149"/>
    </row>
    <row r="15" spans="1:10">
      <c r="A15" s="183" t="s">
        <v>188</v>
      </c>
      <c r="B15" s="149" t="s">
        <v>143</v>
      </c>
      <c r="C15" s="206" t="s">
        <v>189</v>
      </c>
      <c r="D15" s="207"/>
      <c r="E15" s="183"/>
      <c r="F15" s="183"/>
      <c r="G15" s="183" t="s">
        <v>190</v>
      </c>
      <c r="H15" s="149">
        <f>Calcul!A20</f>
        <v>195</v>
      </c>
      <c r="I15" s="149"/>
    </row>
    <row r="16" spans="1:10">
      <c r="A16" s="183"/>
      <c r="B16" s="149"/>
      <c r="C16" s="208"/>
      <c r="D16" s="209"/>
      <c r="E16" s="183"/>
      <c r="F16" s="183"/>
      <c r="G16" s="183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198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200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202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204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205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207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40"/>
      <c r="B27" s="8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81"/>
      <c r="O27" s="5"/>
    </row>
    <row r="28" spans="1:15" ht="43.35" customHeight="1">
      <c r="A28" s="23"/>
      <c r="B28" s="85" t="s">
        <v>212</v>
      </c>
      <c r="C28" s="20" t="s">
        <v>29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5"/>
      <c r="O28" s="5"/>
    </row>
    <row r="29" spans="1:15" ht="43.35" customHeight="1">
      <c r="A29" s="103">
        <v>1</v>
      </c>
      <c r="B29" s="110" t="s">
        <v>213</v>
      </c>
      <c r="C29" s="106" t="s">
        <v>26</v>
      </c>
      <c r="D29" s="20"/>
      <c r="E29" s="106"/>
      <c r="F29" s="106"/>
      <c r="G29" s="106"/>
      <c r="H29" s="106"/>
      <c r="I29" s="106"/>
      <c r="J29" s="106"/>
      <c r="K29" s="106"/>
      <c r="L29" s="106"/>
      <c r="M29" s="106"/>
      <c r="N29" s="107"/>
      <c r="O29" s="107"/>
    </row>
    <row r="30" spans="1:15" ht="43.35" customHeight="1">
      <c r="A30" s="23" t="s">
        <v>214</v>
      </c>
      <c r="B30" s="98" t="s">
        <v>215</v>
      </c>
      <c r="C30" s="20" t="s">
        <v>11</v>
      </c>
      <c r="D30" s="20">
        <v>6</v>
      </c>
      <c r="E30" s="20"/>
      <c r="F30" s="20"/>
      <c r="G30" s="20"/>
      <c r="H30" s="20" t="s">
        <v>101</v>
      </c>
      <c r="I30" s="12"/>
      <c r="J30" s="20"/>
      <c r="K30" s="20"/>
      <c r="L30" s="20"/>
      <c r="M30" s="20"/>
      <c r="N30" s="5"/>
      <c r="O30" s="6"/>
    </row>
    <row r="31" spans="1:15" ht="43.35" customHeight="1">
      <c r="A31" s="23" t="s">
        <v>216</v>
      </c>
      <c r="B31" s="140" t="s">
        <v>217</v>
      </c>
      <c r="C31" s="20" t="s">
        <v>19</v>
      </c>
      <c r="D31" s="20"/>
      <c r="E31" s="20"/>
      <c r="F31" s="20"/>
      <c r="G31" s="20"/>
      <c r="H31" s="20"/>
      <c r="I31" s="20"/>
      <c r="J31" s="20">
        <v>24</v>
      </c>
      <c r="K31" s="20"/>
      <c r="L31" s="20"/>
      <c r="M31" s="20" t="s">
        <v>12</v>
      </c>
      <c r="N31" s="83"/>
      <c r="O31" s="5" t="s">
        <v>218</v>
      </c>
    </row>
    <row r="32" spans="1:15" ht="43.35" customHeight="1">
      <c r="A32" s="23" t="s">
        <v>219</v>
      </c>
      <c r="B32" s="140" t="s">
        <v>220</v>
      </c>
      <c r="C32" s="20" t="s">
        <v>19</v>
      </c>
      <c r="D32" s="20"/>
      <c r="E32" s="20"/>
      <c r="F32" s="20"/>
      <c r="G32" s="20"/>
      <c r="H32" s="20"/>
      <c r="I32" s="20"/>
      <c r="J32" s="20">
        <v>24</v>
      </c>
      <c r="K32" s="20"/>
      <c r="L32" s="20"/>
      <c r="M32" s="20" t="s">
        <v>12</v>
      </c>
      <c r="N32" s="83"/>
      <c r="O32" s="5" t="s">
        <v>221</v>
      </c>
    </row>
    <row r="33" spans="1:15" ht="43.35" customHeight="1">
      <c r="A33" s="23"/>
      <c r="B33" s="14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83"/>
      <c r="O33" s="5"/>
    </row>
    <row r="34" spans="1:15" ht="43.35" customHeight="1">
      <c r="A34" s="23"/>
      <c r="B34" s="26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 t="s">
        <v>222</v>
      </c>
      <c r="B35" s="98" t="s">
        <v>223</v>
      </c>
      <c r="C35" s="20" t="s">
        <v>11</v>
      </c>
      <c r="D35" s="20">
        <v>6</v>
      </c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>
      <c r="A36" s="23" t="s">
        <v>224</v>
      </c>
      <c r="B36" s="26" t="s">
        <v>225</v>
      </c>
      <c r="C36" s="20" t="s">
        <v>19</v>
      </c>
      <c r="D36" s="20"/>
      <c r="E36" s="20"/>
      <c r="F36" s="20"/>
      <c r="G36" s="20"/>
      <c r="H36" s="20"/>
      <c r="I36" s="20"/>
      <c r="J36" s="20">
        <v>20</v>
      </c>
      <c r="K36" s="20"/>
      <c r="L36" s="20"/>
      <c r="M36" s="20" t="s">
        <v>12</v>
      </c>
      <c r="N36" s="83"/>
      <c r="O36" s="5" t="s">
        <v>226</v>
      </c>
    </row>
    <row r="37" spans="1:15" ht="43.35" customHeight="1">
      <c r="A37" s="23" t="s">
        <v>227</v>
      </c>
      <c r="B37" s="26" t="s">
        <v>228</v>
      </c>
      <c r="C37" s="20" t="s">
        <v>19</v>
      </c>
      <c r="D37" s="20"/>
      <c r="E37" s="20"/>
      <c r="F37" s="20"/>
      <c r="G37" s="20"/>
      <c r="H37" s="20"/>
      <c r="I37" s="20"/>
      <c r="J37" s="20">
        <v>24</v>
      </c>
      <c r="K37" s="20"/>
      <c r="L37" s="20"/>
      <c r="M37" s="20" t="s">
        <v>12</v>
      </c>
      <c r="N37" s="5"/>
      <c r="O37" s="5" t="s">
        <v>229</v>
      </c>
    </row>
    <row r="38" spans="1:15" ht="43.35" customHeight="1">
      <c r="A38" s="23"/>
      <c r="B38" s="2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 t="s">
        <v>230</v>
      </c>
      <c r="B40" s="98" t="s">
        <v>231</v>
      </c>
      <c r="C40" s="20" t="s">
        <v>11</v>
      </c>
      <c r="D40" s="20">
        <v>6</v>
      </c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 t="s">
        <v>232</v>
      </c>
      <c r="B41" s="26" t="s">
        <v>233</v>
      </c>
      <c r="C41" s="20" t="s">
        <v>19</v>
      </c>
      <c r="D41" s="20"/>
      <c r="E41" s="20"/>
      <c r="F41" s="20"/>
      <c r="G41" s="20"/>
      <c r="H41" s="20"/>
      <c r="I41" s="20"/>
      <c r="J41" s="20">
        <v>12</v>
      </c>
      <c r="K41" s="20"/>
      <c r="L41" s="20"/>
      <c r="M41" s="20" t="s">
        <v>12</v>
      </c>
      <c r="N41" s="83"/>
      <c r="O41" s="5" t="s">
        <v>226</v>
      </c>
    </row>
    <row r="42" spans="1:15" ht="43.35" customHeight="1">
      <c r="A42" s="23" t="s">
        <v>234</v>
      </c>
      <c r="B42" s="26" t="s">
        <v>235</v>
      </c>
      <c r="C42" s="20" t="s">
        <v>19</v>
      </c>
      <c r="D42" s="20"/>
      <c r="E42" s="20"/>
      <c r="F42" s="20"/>
      <c r="G42" s="20"/>
      <c r="H42" s="20"/>
      <c r="I42" s="20"/>
      <c r="J42" s="20">
        <v>12</v>
      </c>
      <c r="K42" s="20"/>
      <c r="L42" s="20"/>
      <c r="M42" s="20" t="s">
        <v>12</v>
      </c>
      <c r="N42" s="5"/>
      <c r="O42" s="5" t="s">
        <v>226</v>
      </c>
    </row>
    <row r="43" spans="1:15" ht="43.35" customHeight="1">
      <c r="A43" s="23" t="s">
        <v>236</v>
      </c>
      <c r="B43" s="26" t="s">
        <v>237</v>
      </c>
      <c r="C43" s="20" t="s">
        <v>19</v>
      </c>
      <c r="D43" s="20"/>
      <c r="E43" s="20"/>
      <c r="F43" s="20"/>
      <c r="G43" s="20"/>
      <c r="H43" s="20"/>
      <c r="I43" s="20">
        <v>10</v>
      </c>
      <c r="J43" s="20">
        <v>14</v>
      </c>
      <c r="K43" s="20"/>
      <c r="L43" s="20"/>
      <c r="M43" s="20" t="s">
        <v>12</v>
      </c>
      <c r="N43" s="83"/>
      <c r="O43" s="5" t="s">
        <v>226</v>
      </c>
    </row>
    <row r="44" spans="1:15" ht="43.35" customHeight="1">
      <c r="A44" s="23"/>
      <c r="B44" s="26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</row>
    <row r="45" spans="1:15" ht="43.35" customHeight="1">
      <c r="A45" s="23" t="s">
        <v>238</v>
      </c>
      <c r="B45" s="98" t="s">
        <v>239</v>
      </c>
      <c r="C45" s="20" t="s">
        <v>11</v>
      </c>
      <c r="D45" s="20">
        <v>6</v>
      </c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86" t="s">
        <v>240</v>
      </c>
    </row>
    <row r="46" spans="1:15" ht="43.35" customHeight="1">
      <c r="A46" s="23" t="s">
        <v>241</v>
      </c>
      <c r="B46" s="26" t="s">
        <v>242</v>
      </c>
      <c r="C46" s="20" t="s">
        <v>19</v>
      </c>
      <c r="D46" s="20"/>
      <c r="E46" s="20"/>
      <c r="F46" s="20"/>
      <c r="G46" s="20"/>
      <c r="H46" s="20"/>
      <c r="I46" s="20">
        <v>10</v>
      </c>
      <c r="J46" s="20">
        <v>10</v>
      </c>
      <c r="K46" s="20"/>
      <c r="L46" s="20"/>
      <c r="M46" s="20" t="s">
        <v>12</v>
      </c>
      <c r="N46" s="5"/>
      <c r="O46" s="5" t="s">
        <v>226</v>
      </c>
    </row>
    <row r="47" spans="1:15" ht="43.35" customHeight="1">
      <c r="A47" s="23" t="s">
        <v>243</v>
      </c>
      <c r="B47" s="26" t="s">
        <v>244</v>
      </c>
      <c r="C47" s="20" t="s">
        <v>19</v>
      </c>
      <c r="D47" s="20"/>
      <c r="E47" s="20"/>
      <c r="F47" s="20"/>
      <c r="G47" s="20"/>
      <c r="H47" s="20"/>
      <c r="I47" s="20">
        <v>10</v>
      </c>
      <c r="J47" s="20">
        <v>10</v>
      </c>
      <c r="K47" s="20"/>
      <c r="L47" s="20"/>
      <c r="M47" s="20" t="s">
        <v>12</v>
      </c>
      <c r="N47" s="5"/>
      <c r="O47" s="5" t="s">
        <v>226</v>
      </c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35" customHeight="1">
      <c r="A49" s="99">
        <v>2</v>
      </c>
      <c r="B49" s="121" t="s">
        <v>245</v>
      </c>
      <c r="C49" s="100" t="s">
        <v>26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2"/>
      <c r="O49" s="102"/>
    </row>
    <row r="50" spans="1:15" ht="43.35" customHeight="1">
      <c r="A50" s="24" t="s">
        <v>246</v>
      </c>
      <c r="B50" s="97" t="s">
        <v>247</v>
      </c>
      <c r="C50" s="20" t="s">
        <v>11</v>
      </c>
      <c r="D50" s="20">
        <v>6</v>
      </c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 t="s">
        <v>248</v>
      </c>
    </row>
    <row r="51" spans="1:15" ht="61.5" customHeight="1">
      <c r="A51" s="24" t="s">
        <v>249</v>
      </c>
      <c r="B51" s="118" t="s">
        <v>250</v>
      </c>
      <c r="C51" s="20" t="s">
        <v>19</v>
      </c>
      <c r="D51" s="20"/>
      <c r="E51" s="20"/>
      <c r="F51" s="20"/>
      <c r="G51" s="20"/>
      <c r="H51" s="20"/>
      <c r="I51" s="20"/>
      <c r="J51" s="20"/>
      <c r="K51" s="20"/>
      <c r="L51" s="20"/>
      <c r="M51" s="20" t="s">
        <v>20</v>
      </c>
      <c r="N51" s="20" t="s">
        <v>251</v>
      </c>
      <c r="O51" s="6" t="s">
        <v>252</v>
      </c>
    </row>
    <row r="52" spans="1:15" ht="43.35" customHeight="1">
      <c r="A52" s="24" t="s">
        <v>253</v>
      </c>
      <c r="B52" s="141" t="s">
        <v>254</v>
      </c>
      <c r="C52" s="20" t="s">
        <v>19</v>
      </c>
      <c r="D52" s="20"/>
      <c r="E52" s="20"/>
      <c r="F52" s="20"/>
      <c r="G52" s="20"/>
      <c r="H52" s="20"/>
      <c r="I52" s="20"/>
      <c r="J52" s="20"/>
      <c r="K52" s="20"/>
      <c r="L52" s="20"/>
      <c r="M52" s="20" t="s">
        <v>20</v>
      </c>
      <c r="N52" s="20" t="s">
        <v>251</v>
      </c>
      <c r="O52" s="6" t="s">
        <v>252</v>
      </c>
    </row>
    <row r="53" spans="1:15" ht="43.35" customHeight="1">
      <c r="A53" s="24"/>
      <c r="B53" s="14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6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 t="s">
        <v>255</v>
      </c>
      <c r="B55" s="97" t="s">
        <v>256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5" t="s">
        <v>257</v>
      </c>
      <c r="B56" s="28" t="s">
        <v>258</v>
      </c>
      <c r="C56" s="21" t="s">
        <v>29</v>
      </c>
      <c r="D56" s="21"/>
      <c r="E56" s="21"/>
      <c r="F56" s="21"/>
      <c r="G56" s="21"/>
      <c r="H56" s="21"/>
      <c r="I56" s="20"/>
      <c r="J56" s="20"/>
      <c r="K56" s="21"/>
      <c r="L56" s="21"/>
      <c r="M56" s="21" t="s">
        <v>20</v>
      </c>
      <c r="N56" s="21" t="s">
        <v>251</v>
      </c>
      <c r="O56" s="6" t="s">
        <v>248</v>
      </c>
    </row>
    <row r="57" spans="1:15" ht="43.35" customHeight="1">
      <c r="A57" s="25" t="s">
        <v>257</v>
      </c>
      <c r="B57" s="27" t="s">
        <v>259</v>
      </c>
      <c r="C57" s="20" t="s">
        <v>19</v>
      </c>
      <c r="D57" s="20"/>
      <c r="E57" s="20"/>
      <c r="F57" s="20"/>
      <c r="G57" s="20"/>
      <c r="H57" s="20"/>
      <c r="I57" s="20"/>
      <c r="J57" s="20"/>
      <c r="K57" s="20"/>
      <c r="L57" s="20"/>
      <c r="M57" s="20" t="s">
        <v>20</v>
      </c>
      <c r="N57" s="20" t="s">
        <v>251</v>
      </c>
      <c r="O57" s="6" t="s">
        <v>252</v>
      </c>
    </row>
    <row r="58" spans="1:15" ht="43.35" customHeight="1">
      <c r="A58" s="25" t="s">
        <v>260</v>
      </c>
      <c r="B58" s="89" t="s">
        <v>261</v>
      </c>
      <c r="C58" s="20" t="s">
        <v>19</v>
      </c>
      <c r="D58" s="20"/>
      <c r="E58" s="20"/>
      <c r="F58" s="20"/>
      <c r="G58" s="20"/>
      <c r="H58" s="20"/>
      <c r="I58" s="20"/>
      <c r="J58" s="20"/>
      <c r="K58" s="20"/>
      <c r="L58" s="20"/>
      <c r="M58" s="20" t="s">
        <v>20</v>
      </c>
      <c r="N58" s="20" t="s">
        <v>251</v>
      </c>
      <c r="O58" s="6" t="s">
        <v>252</v>
      </c>
    </row>
    <row r="59" spans="1:15" ht="43.35" customHeight="1">
      <c r="A59" s="25" t="s">
        <v>262</v>
      </c>
      <c r="B59" s="89" t="s">
        <v>263</v>
      </c>
      <c r="C59" s="20" t="s">
        <v>19</v>
      </c>
      <c r="D59" s="20"/>
      <c r="E59" s="20"/>
      <c r="F59" s="20"/>
      <c r="G59" s="20"/>
      <c r="H59" s="20"/>
      <c r="I59" s="20"/>
      <c r="J59" s="20"/>
      <c r="K59" s="20"/>
      <c r="L59" s="20"/>
      <c r="M59" s="20" t="s">
        <v>20</v>
      </c>
      <c r="N59" s="20" t="s">
        <v>251</v>
      </c>
      <c r="O59" s="6" t="s">
        <v>252</v>
      </c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 t="s">
        <v>264</v>
      </c>
      <c r="B61" s="98" t="s">
        <v>265</v>
      </c>
      <c r="C61" s="20" t="s">
        <v>11</v>
      </c>
      <c r="D61" s="20">
        <v>6</v>
      </c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 t="s">
        <v>266</v>
      </c>
      <c r="B62" s="26" t="s">
        <v>233</v>
      </c>
      <c r="C62" s="20" t="s">
        <v>19</v>
      </c>
      <c r="D62" s="20"/>
      <c r="E62" s="20"/>
      <c r="F62" s="20"/>
      <c r="G62" s="20"/>
      <c r="H62" s="20"/>
      <c r="I62" s="20"/>
      <c r="J62" s="20">
        <v>12</v>
      </c>
      <c r="K62" s="20"/>
      <c r="L62" s="20"/>
      <c r="M62" s="20" t="s">
        <v>20</v>
      </c>
      <c r="N62" s="20" t="s">
        <v>267</v>
      </c>
      <c r="O62" s="5" t="s">
        <v>268</v>
      </c>
    </row>
    <row r="63" spans="1:15" ht="43.35" customHeight="1">
      <c r="A63" s="24" t="s">
        <v>269</v>
      </c>
      <c r="B63" s="27" t="s">
        <v>270</v>
      </c>
      <c r="C63" s="20" t="s">
        <v>19</v>
      </c>
      <c r="D63" s="20"/>
      <c r="E63" s="20"/>
      <c r="F63" s="20"/>
      <c r="G63" s="20"/>
      <c r="H63" s="20"/>
      <c r="I63" s="20"/>
      <c r="J63" s="20"/>
      <c r="K63" s="20"/>
      <c r="L63" s="20"/>
      <c r="M63" s="20" t="s">
        <v>20</v>
      </c>
      <c r="N63" s="20" t="s">
        <v>251</v>
      </c>
      <c r="O63" s="6" t="s">
        <v>248</v>
      </c>
    </row>
    <row r="64" spans="1:15" ht="43.35" customHeight="1">
      <c r="A64" s="24" t="s">
        <v>271</v>
      </c>
      <c r="B64" s="89" t="s">
        <v>272</v>
      </c>
      <c r="C64" s="20" t="s">
        <v>19</v>
      </c>
      <c r="D64" s="20"/>
      <c r="E64" s="20"/>
      <c r="F64" s="20"/>
      <c r="G64" s="20"/>
      <c r="H64" s="20"/>
      <c r="I64" s="20"/>
      <c r="J64" s="20"/>
      <c r="K64" s="20"/>
      <c r="L64" s="20"/>
      <c r="M64" s="20" t="s">
        <v>20</v>
      </c>
      <c r="N64" s="20" t="s">
        <v>251</v>
      </c>
      <c r="O64" s="6" t="s">
        <v>248</v>
      </c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 t="s">
        <v>273</v>
      </c>
      <c r="B66" s="97" t="s">
        <v>239</v>
      </c>
      <c r="C66" s="20" t="s">
        <v>11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 t="s">
        <v>274</v>
      </c>
      <c r="B67" s="26" t="s">
        <v>242</v>
      </c>
      <c r="C67" s="20" t="s">
        <v>19</v>
      </c>
      <c r="D67" s="20"/>
      <c r="E67" s="20"/>
      <c r="F67" s="20"/>
      <c r="G67" s="20"/>
      <c r="H67" s="20"/>
      <c r="I67" s="20">
        <v>10</v>
      </c>
      <c r="J67" s="20">
        <v>10</v>
      </c>
      <c r="K67" s="20"/>
      <c r="L67" s="20"/>
      <c r="M67" s="20" t="s">
        <v>20</v>
      </c>
      <c r="N67" s="20" t="s">
        <v>267</v>
      </c>
      <c r="O67" s="5" t="s">
        <v>268</v>
      </c>
    </row>
    <row r="68" spans="1:15" ht="43.35" customHeight="1">
      <c r="A68" s="24" t="s">
        <v>275</v>
      </c>
      <c r="B68" s="26" t="s">
        <v>244</v>
      </c>
      <c r="C68" s="20" t="s">
        <v>19</v>
      </c>
      <c r="D68" s="20"/>
      <c r="E68" s="20"/>
      <c r="F68" s="20"/>
      <c r="G68" s="20"/>
      <c r="H68" s="20"/>
      <c r="I68" s="20">
        <v>10</v>
      </c>
      <c r="J68" s="20">
        <v>10</v>
      </c>
      <c r="K68" s="20"/>
      <c r="L68" s="20"/>
      <c r="M68" s="20" t="s">
        <v>20</v>
      </c>
      <c r="N68" s="20" t="s">
        <v>267</v>
      </c>
      <c r="O68" s="5" t="s">
        <v>268</v>
      </c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  <row r="303" spans="1:15" ht="54.6" customHeight="1">
      <c r="A303" s="24"/>
      <c r="B303" s="27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7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6"/>
      <c r="O304" s="6"/>
    </row>
    <row r="305" spans="1:15" ht="43.35" customHeight="1">
      <c r="A305" s="24"/>
      <c r="B305" s="27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6"/>
      <c r="O305" s="6"/>
    </row>
    <row r="306" spans="1:15" ht="43.35" customHeight="1">
      <c r="A306" s="24"/>
      <c r="B306" s="27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6"/>
      <c r="O306" s="6"/>
    </row>
    <row r="307" spans="1:15" ht="43.35" customHeight="1">
      <c r="A307" s="24"/>
      <c r="B307" s="27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6"/>
      <c r="O307" s="6"/>
    </row>
  </sheetData>
  <sheetProtection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phoneticPr fontId="13" type="noConversion"/>
  <conditionalFormatting sqref="A1:A7 D1:E9 G1:N9 E10 K10:N11 D12:E1008 A12:A1008 G12:N1008">
    <cfRule type="expression" dxfId="551" priority="42">
      <formula>$C1="Option"</formula>
    </cfRule>
  </conditionalFormatting>
  <conditionalFormatting sqref="A19:B27 I51:J68 K62:O68">
    <cfRule type="expression" dxfId="550" priority="36">
      <formula>$F19="Fermeture"</formula>
    </cfRule>
    <cfRule type="expression" dxfId="549" priority="37">
      <formula>$F19="Modification"</formula>
    </cfRule>
    <cfRule type="expression" dxfId="548" priority="38">
      <formula>$F19="Création"</formula>
    </cfRule>
  </conditionalFormatting>
  <conditionalFormatting sqref="A1:O7 C8:O9 C10 E10 K10:O11 A12:O12 A13:H13 J13:O16 A14:F14 A15:H15 A16:F16 A17:O18 C19:O29 A28:A29 A30:N30 A31:O48 A49 C49:O49 A50:O50 A69:O1006 K51:O61 A51:H68">
    <cfRule type="expression" dxfId="547" priority="50">
      <formula>$F1="Modification"</formula>
    </cfRule>
    <cfRule type="expression" dxfId="546" priority="51">
      <formula>$F1="Création"</formula>
    </cfRule>
  </conditionalFormatting>
  <conditionalFormatting sqref="A1:O7 C8:O9 K10:O11 A12:O12 J13:O16 A17:O18 C19:O29 A30:N30 A31:O48 C49:O49 A50:O50 E10 A13:H13 A14:F14 A15:H15 A16:F16 A69:O1006 A28:A29 A49 C10 K51:O61 A51:H68">
    <cfRule type="expression" dxfId="545" priority="49">
      <formula>$F1="Fermeture"</formula>
    </cfRule>
  </conditionalFormatting>
  <conditionalFormatting sqref="B29">
    <cfRule type="expression" dxfId="544" priority="126">
      <formula>$F28="Modification"</formula>
    </cfRule>
    <cfRule type="expression" dxfId="543" priority="127">
      <formula>$F28="Création"</formula>
    </cfRule>
    <cfRule type="expression" dxfId="542" priority="133">
      <formula>$F28="Fermeture"</formula>
    </cfRule>
  </conditionalFormatting>
  <conditionalFormatting sqref="B49">
    <cfRule type="expression" dxfId="541" priority="1">
      <formula>$F49="Fermeture"</formula>
    </cfRule>
    <cfRule type="expression" dxfId="540" priority="2">
      <formula>$F49="Modification"</formula>
    </cfRule>
    <cfRule type="expression" dxfId="539" priority="3">
      <formula>$F49="Création"</formula>
    </cfRule>
  </conditionalFormatting>
  <conditionalFormatting sqref="N1:N1006">
    <cfRule type="expression" dxfId="538" priority="44">
      <formula>$M1="Porteuse"</formula>
    </cfRule>
  </conditionalFormatting>
  <conditionalFormatting sqref="O30">
    <cfRule type="expression" dxfId="537" priority="28">
      <formula>$F30="Fermeture"</formula>
    </cfRule>
    <cfRule type="expression" dxfId="536" priority="29">
      <formula>$F30="Modification"</formula>
    </cfRule>
    <cfRule type="expression" dxfId="535" priority="30">
      <formula>$F30="Création"</formula>
    </cfRule>
  </conditionalFormatting>
  <dataValidations count="6">
    <dataValidation type="list" allowBlank="1" showInputMessage="1" showErrorMessage="1" sqref="F19:F307" xr:uid="{00000000-0002-0000-0300-000000000000}">
      <formula1>List_Statut</formula1>
    </dataValidation>
    <dataValidation type="list" allowBlank="1" showInputMessage="1" showErrorMessage="1" sqref="C19:C307" xr:uid="{00000000-0002-0000-0300-000001000000}">
      <formula1>"UE, ECUE, BLOC, OPTION, Parcours Pédagogique"</formula1>
    </dataValidation>
    <dataValidation type="list" allowBlank="1" showInputMessage="1" showErrorMessage="1" sqref="H19:H307" xr:uid="{00000000-0002-0000-0300-000002000000}">
      <formula1>List_CNU</formula1>
    </dataValidation>
    <dataValidation type="list" allowBlank="1" showInputMessage="1" showErrorMessage="1" sqref="M19:M307" xr:uid="{00000000-0002-0000-0300-000003000000}">
      <formula1>List_Mutualisation</formula1>
    </dataValidation>
    <dataValidation type="list" allowBlank="1" showInputMessage="1" showErrorMessage="1" sqref="E19:E307" xr:uid="{00000000-0002-0000-0300-000004000000}">
      <formula1>List_Type</formula1>
    </dataValidation>
    <dataValidation type="list" allowBlank="1" showInputMessage="1" showErrorMessage="1" sqref="L19:L307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298"/>
  <sheetViews>
    <sheetView topLeftCell="K44" zoomScale="70" zoomScaleNormal="70" zoomScalePageLayoutView="40" workbookViewId="0">
      <selection activeCell="A18" sqref="A18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84"/>
      <c r="B1" s="184"/>
      <c r="C1" s="184"/>
      <c r="D1" s="184"/>
      <c r="E1" s="184"/>
      <c r="F1" s="184"/>
      <c r="G1" s="184"/>
      <c r="H1" s="184"/>
      <c r="I1" s="184"/>
      <c r="J1" s="35"/>
      <c r="T1" s="32"/>
    </row>
    <row r="2" spans="1:20">
      <c r="A2" s="184"/>
      <c r="B2" s="184"/>
      <c r="C2" s="184"/>
      <c r="D2" s="184"/>
      <c r="E2" s="184"/>
      <c r="F2" s="184"/>
      <c r="G2" s="184"/>
      <c r="H2" s="184"/>
      <c r="I2" s="184"/>
      <c r="J2" s="35"/>
      <c r="T2" s="32"/>
    </row>
    <row r="3" spans="1:20">
      <c r="A3" s="184"/>
      <c r="B3" s="184"/>
      <c r="C3" s="184"/>
      <c r="D3" s="184"/>
      <c r="E3" s="184"/>
      <c r="F3" s="184"/>
      <c r="G3" s="184"/>
      <c r="H3" s="184"/>
      <c r="I3" s="184"/>
      <c r="J3" s="35"/>
      <c r="T3" s="32"/>
    </row>
    <row r="4" spans="1:20">
      <c r="A4" s="184"/>
      <c r="B4" s="184"/>
      <c r="C4" s="184"/>
      <c r="D4" s="184"/>
      <c r="E4" s="184"/>
      <c r="F4" s="184"/>
      <c r="G4" s="184"/>
      <c r="H4" s="184"/>
      <c r="I4" s="184"/>
      <c r="J4" s="35"/>
      <c r="T4" s="32"/>
    </row>
    <row r="5" spans="1:20">
      <c r="A5" s="184"/>
      <c r="B5" s="184"/>
      <c r="C5" s="184"/>
      <c r="D5" s="184"/>
      <c r="E5" s="184"/>
      <c r="F5" s="184"/>
      <c r="G5" s="184"/>
      <c r="H5" s="184"/>
      <c r="I5" s="184"/>
      <c r="J5" s="35"/>
      <c r="T5" s="32"/>
    </row>
    <row r="6" spans="1:20">
      <c r="A6" s="184"/>
      <c r="B6" s="184"/>
      <c r="C6" s="184"/>
      <c r="D6" s="184"/>
      <c r="E6" s="184"/>
      <c r="F6" s="184"/>
      <c r="G6" s="184"/>
      <c r="H6" s="184"/>
      <c r="I6" s="184"/>
      <c r="J6" s="35"/>
      <c r="T6" s="32"/>
    </row>
    <row r="7" spans="1:20" ht="14.45" customHeight="1">
      <c r="A7" s="186" t="s">
        <v>276</v>
      </c>
      <c r="B7" s="182" t="str">
        <f>'Fiche Générale'!B3</f>
        <v>Portail_LLAC</v>
      </c>
      <c r="C7" s="223" t="s">
        <v>277</v>
      </c>
      <c r="D7" s="186"/>
      <c r="E7" s="221" t="str">
        <f>'Fiche Générale'!B4</f>
        <v>Musique</v>
      </c>
      <c r="F7" s="182"/>
      <c r="G7" s="186" t="s">
        <v>278</v>
      </c>
      <c r="H7" s="222">
        <f>'Fiche Générale'!B5</f>
        <v>0</v>
      </c>
      <c r="I7" s="222"/>
      <c r="J7" s="36"/>
      <c r="K7" s="19"/>
      <c r="T7" s="32"/>
    </row>
    <row r="8" spans="1:20" ht="14.45" customHeight="1">
      <c r="A8" s="186"/>
      <c r="B8" s="182"/>
      <c r="C8" s="223"/>
      <c r="D8" s="186"/>
      <c r="E8" s="221"/>
      <c r="F8" s="182"/>
      <c r="G8" s="186"/>
      <c r="H8" s="222"/>
      <c r="I8" s="222"/>
      <c r="J8" s="36"/>
      <c r="K8" s="19"/>
      <c r="T8" s="32"/>
    </row>
    <row r="9" spans="1:20" ht="14.45" customHeight="1">
      <c r="A9" s="186"/>
      <c r="B9" s="182"/>
      <c r="C9" s="223"/>
      <c r="D9" s="186"/>
      <c r="E9" s="221"/>
      <c r="F9" s="182"/>
      <c r="G9" s="186"/>
      <c r="H9" s="222"/>
      <c r="I9" s="222"/>
      <c r="J9" s="36"/>
      <c r="K9" s="19"/>
      <c r="T9" s="32"/>
    </row>
    <row r="10" spans="1:20" ht="14.45" customHeight="1">
      <c r="A10" s="186"/>
      <c r="B10" s="182"/>
      <c r="C10" s="199" t="s">
        <v>183</v>
      </c>
      <c r="D10" s="199"/>
      <c r="E10" s="224" t="str">
        <f>'Fiche Générale'!B9</f>
        <v>MUSIQUE</v>
      </c>
      <c r="F10" s="224"/>
      <c r="G10" s="224"/>
      <c r="H10" s="224"/>
      <c r="I10" s="224"/>
      <c r="J10" s="36"/>
      <c r="K10" s="19"/>
      <c r="T10" s="32"/>
    </row>
    <row r="11" spans="1:20" ht="14.45" customHeight="1">
      <c r="A11" s="186"/>
      <c r="B11" s="182"/>
      <c r="C11" s="199"/>
      <c r="D11" s="199"/>
      <c r="E11" s="224"/>
      <c r="F11" s="224"/>
      <c r="G11" s="224"/>
      <c r="H11" s="224"/>
      <c r="I11" s="224"/>
      <c r="J11" s="36"/>
      <c r="K11" s="19"/>
      <c r="T11" s="32"/>
    </row>
    <row r="12" spans="1:20">
      <c r="C12" s="14"/>
      <c r="I12" s="39"/>
      <c r="J12" s="39"/>
      <c r="M12" s="206" t="s">
        <v>279</v>
      </c>
      <c r="N12" s="207"/>
      <c r="O12" s="213"/>
      <c r="P12" s="206" t="s">
        <v>280</v>
      </c>
      <c r="Q12" s="207"/>
      <c r="R12" s="207"/>
      <c r="S12" s="213"/>
      <c r="T12" s="32"/>
    </row>
    <row r="13" spans="1:20">
      <c r="A13" s="217" t="s">
        <v>184</v>
      </c>
      <c r="B13" s="152" t="str">
        <f>'S1 Maquette'!B13</f>
        <v>1ère année de Portail</v>
      </c>
      <c r="C13" s="154"/>
      <c r="D13" s="217" t="s">
        <v>281</v>
      </c>
      <c r="E13" s="225">
        <f>'S1 Maquette'!E13</f>
        <v>0</v>
      </c>
      <c r="F13" s="226"/>
      <c r="G13" s="227"/>
      <c r="I13" s="39"/>
      <c r="J13" s="39"/>
      <c r="M13" s="208"/>
      <c r="N13" s="209"/>
      <c r="O13" s="214"/>
      <c r="P13" s="208"/>
      <c r="Q13" s="209"/>
      <c r="R13" s="209"/>
      <c r="S13" s="214"/>
      <c r="T13" s="32"/>
    </row>
    <row r="14" spans="1:20">
      <c r="A14" s="218"/>
      <c r="B14" s="155"/>
      <c r="C14" s="157"/>
      <c r="D14" s="218"/>
      <c r="E14" s="228"/>
      <c r="F14" s="229"/>
      <c r="G14" s="230"/>
      <c r="I14" s="39"/>
      <c r="J14" s="39"/>
      <c r="M14" s="217" t="s">
        <v>282</v>
      </c>
      <c r="N14" s="206" t="s">
        <v>283</v>
      </c>
      <c r="O14" s="213"/>
      <c r="P14" s="185"/>
      <c r="Q14" s="210"/>
      <c r="R14" s="210"/>
      <c r="S14" s="217"/>
      <c r="T14" s="32"/>
    </row>
    <row r="15" spans="1:20">
      <c r="A15" s="217" t="s">
        <v>284</v>
      </c>
      <c r="B15" s="152" t="str">
        <f>'S1 Maquette'!B15</f>
        <v>Semestre 1</v>
      </c>
      <c r="C15" s="154"/>
      <c r="D15" s="217" t="s">
        <v>285</v>
      </c>
      <c r="E15" s="225">
        <f>'S1 Maquette'!E15:F16</f>
        <v>0</v>
      </c>
      <c r="F15" s="226"/>
      <c r="G15" s="227"/>
      <c r="I15" s="39"/>
      <c r="J15" s="39"/>
      <c r="M15" s="231"/>
      <c r="N15" s="215"/>
      <c r="O15" s="216"/>
      <c r="P15" s="232"/>
      <c r="Q15" s="211"/>
      <c r="R15" s="211"/>
      <c r="S15" s="231"/>
      <c r="T15" s="32"/>
    </row>
    <row r="16" spans="1:20">
      <c r="A16" s="218"/>
      <c r="B16" s="155"/>
      <c r="C16" s="157"/>
      <c r="D16" s="218"/>
      <c r="E16" s="228"/>
      <c r="F16" s="229"/>
      <c r="G16" s="230"/>
      <c r="I16" s="39"/>
      <c r="J16" s="39"/>
      <c r="M16" s="231"/>
      <c r="N16" s="215"/>
      <c r="O16" s="216"/>
      <c r="P16" s="232"/>
      <c r="Q16" s="211"/>
      <c r="R16" s="211"/>
      <c r="S16" s="231"/>
      <c r="T16" s="32"/>
    </row>
    <row r="17" spans="1:23">
      <c r="L17" s="15"/>
      <c r="M17" s="218"/>
      <c r="N17" s="208"/>
      <c r="O17" s="214"/>
      <c r="P17" s="233"/>
      <c r="Q17" s="212"/>
      <c r="R17" s="212"/>
      <c r="S17" s="218"/>
      <c r="T17" s="32"/>
    </row>
    <row r="18" spans="1:23" ht="59.45" customHeight="1">
      <c r="A18" s="3" t="s">
        <v>286</v>
      </c>
      <c r="B18" s="38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123">
        <f>'S1 Maquette'!B27</f>
        <v>0</v>
      </c>
      <c r="B27" s="45">
        <f>'S1 Maquette'!C27</f>
        <v>0</v>
      </c>
      <c r="C27" s="43">
        <f>'S1 Maquette'!F28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123" t="str">
        <f>'S1 Maquette'!B28</f>
        <v>Choix du bloc d'enseignements</v>
      </c>
      <c r="B28" s="45" t="str">
        <f>'S1 Maquette'!C28</f>
        <v>OPTION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123" t="str">
        <f>'S1 Maquette'!B29</f>
        <v>BLOC ETUDES MUSICALES</v>
      </c>
      <c r="B29" s="45" t="str">
        <f>'S1 Maquette'!C29</f>
        <v>BLOC</v>
      </c>
      <c r="C29" s="43">
        <f>'S1 Maquette'!F31</f>
        <v>0</v>
      </c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>
      <c r="A30" s="123" t="str">
        <f>'S1 Maquette'!B30</f>
        <v>UE 1 Techniques musicales</v>
      </c>
      <c r="B30" s="45" t="str">
        <f>'S1 Maquette'!C30</f>
        <v>UE</v>
      </c>
      <c r="C30" s="43">
        <f>'S1 Maquette'!F32</f>
        <v>0</v>
      </c>
      <c r="D30" s="20">
        <v>1</v>
      </c>
      <c r="E30" s="20" t="s">
        <v>302</v>
      </c>
      <c r="F30" s="20"/>
      <c r="G30" s="41" t="s">
        <v>302</v>
      </c>
      <c r="H30" s="41" t="s">
        <v>302</v>
      </c>
      <c r="I30" s="41" t="s">
        <v>302</v>
      </c>
      <c r="J30" s="41"/>
      <c r="K30" s="41" t="s">
        <v>8</v>
      </c>
      <c r="L30" s="41"/>
      <c r="M30" s="41">
        <v>4</v>
      </c>
      <c r="N30" s="41"/>
      <c r="O30" s="41"/>
      <c r="P30" s="41" t="s">
        <v>303</v>
      </c>
      <c r="Q30" s="41"/>
      <c r="R30" s="41"/>
      <c r="S30" s="124" t="s">
        <v>304</v>
      </c>
      <c r="T30" s="131" t="s">
        <v>305</v>
      </c>
      <c r="W30"/>
    </row>
    <row r="31" spans="1:23" ht="30.6" customHeight="1">
      <c r="A31" s="123" t="str">
        <f>'S1 Maquette'!B31</f>
        <v>Formation musicale</v>
      </c>
      <c r="B31" s="45" t="str">
        <f>'S1 Maquette'!C31</f>
        <v>ECUE</v>
      </c>
      <c r="C31" s="43">
        <f>'S1 Maquette'!F34</f>
        <v>0</v>
      </c>
      <c r="D31" s="20">
        <v>1</v>
      </c>
      <c r="E31" s="20" t="s">
        <v>302</v>
      </c>
      <c r="F31" s="20"/>
      <c r="G31" s="41" t="s">
        <v>302</v>
      </c>
      <c r="H31" s="41" t="s">
        <v>302</v>
      </c>
      <c r="I31" s="41" t="s">
        <v>302</v>
      </c>
      <c r="J31" s="41"/>
      <c r="K31" s="41" t="s">
        <v>8</v>
      </c>
      <c r="L31" s="41"/>
      <c r="M31" s="41">
        <v>2</v>
      </c>
      <c r="N31" s="41"/>
      <c r="O31" s="41"/>
      <c r="P31" s="41" t="s">
        <v>303</v>
      </c>
      <c r="Q31" s="41"/>
      <c r="R31" s="41"/>
      <c r="S31" s="41"/>
      <c r="T31" s="46"/>
      <c r="W31"/>
    </row>
    <row r="32" spans="1:23" ht="30.6" customHeight="1">
      <c r="A32" s="123" t="str">
        <f>'S1 Maquette'!B32</f>
        <v>Arrangement musical et écriture 1</v>
      </c>
      <c r="B32" s="45" t="str">
        <f>'S1 Maquette'!C32</f>
        <v>ECUE</v>
      </c>
      <c r="C32" s="43">
        <f>'S1 Maquette'!F35</f>
        <v>0</v>
      </c>
      <c r="D32" s="20">
        <v>1</v>
      </c>
      <c r="E32" s="20" t="s">
        <v>302</v>
      </c>
      <c r="F32" s="20"/>
      <c r="G32" s="41" t="s">
        <v>302</v>
      </c>
      <c r="H32" s="41" t="s">
        <v>302</v>
      </c>
      <c r="I32" s="41" t="s">
        <v>302</v>
      </c>
      <c r="J32" s="41"/>
      <c r="K32" s="41" t="s">
        <v>8</v>
      </c>
      <c r="L32" s="41"/>
      <c r="M32" s="41">
        <v>2</v>
      </c>
      <c r="N32" s="41"/>
      <c r="O32" s="41"/>
      <c r="P32" s="41" t="s">
        <v>303</v>
      </c>
      <c r="Q32" s="41"/>
      <c r="R32" s="41"/>
      <c r="S32" s="41"/>
      <c r="T32" s="46"/>
      <c r="W32"/>
    </row>
    <row r="33" spans="1:23" ht="30.6" customHeight="1">
      <c r="A33" s="123">
        <f>'S1 Maquette'!B34</f>
        <v>0</v>
      </c>
      <c r="B33" s="45">
        <f>'S1 Maquette'!C34</f>
        <v>0</v>
      </c>
      <c r="C33" s="43">
        <f>'S1 Maquette'!F36</f>
        <v>0</v>
      </c>
      <c r="D33" s="20"/>
      <c r="E33" s="20"/>
      <c r="F33" s="20"/>
      <c r="G33" s="41"/>
      <c r="H33" s="41"/>
      <c r="I33" s="41"/>
      <c r="J33" s="41"/>
      <c r="K33" s="41" t="s">
        <v>16</v>
      </c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>
      <c r="A34" s="123" t="str">
        <f>'S1 Maquette'!B35</f>
        <v>UE 2 Pratiques musicales</v>
      </c>
      <c r="B34" s="45" t="str">
        <f>'S1 Maquette'!C35</f>
        <v>UE</v>
      </c>
      <c r="C34" s="43">
        <f>'S1 Maquette'!F37</f>
        <v>0</v>
      </c>
      <c r="D34" s="20">
        <v>1</v>
      </c>
      <c r="E34" s="20" t="s">
        <v>302</v>
      </c>
      <c r="F34" s="20"/>
      <c r="G34" s="41" t="s">
        <v>302</v>
      </c>
      <c r="H34" s="41" t="s">
        <v>302</v>
      </c>
      <c r="I34" s="41" t="s">
        <v>302</v>
      </c>
      <c r="J34" s="41"/>
      <c r="K34" s="41" t="s">
        <v>8</v>
      </c>
      <c r="L34" s="41"/>
      <c r="M34" s="41">
        <v>4</v>
      </c>
      <c r="N34" s="41"/>
      <c r="O34" s="41"/>
      <c r="P34" s="41" t="s">
        <v>303</v>
      </c>
      <c r="Q34" s="41"/>
      <c r="R34" s="41"/>
      <c r="S34" s="124" t="s">
        <v>306</v>
      </c>
      <c r="T34" s="131" t="s">
        <v>307</v>
      </c>
      <c r="W34"/>
    </row>
    <row r="35" spans="1:23" ht="30.6" customHeight="1">
      <c r="A35" s="123" t="str">
        <f>'S1 Maquette'!B36</f>
        <v>MAO et acoustique</v>
      </c>
      <c r="B35" s="45" t="str">
        <f>'S1 Maquette'!C36</f>
        <v>ECUE</v>
      </c>
      <c r="C35" s="43">
        <f>'S1 Maquette'!F39</f>
        <v>0</v>
      </c>
      <c r="D35" s="20">
        <v>1</v>
      </c>
      <c r="E35" s="20" t="s">
        <v>302</v>
      </c>
      <c r="F35" s="20"/>
      <c r="G35" s="41" t="s">
        <v>302</v>
      </c>
      <c r="H35" s="41" t="s">
        <v>302</v>
      </c>
      <c r="I35" s="41" t="s">
        <v>302</v>
      </c>
      <c r="J35" s="41"/>
      <c r="K35" s="41" t="s">
        <v>8</v>
      </c>
      <c r="L35" s="41"/>
      <c r="M35" s="41">
        <v>2</v>
      </c>
      <c r="N35" s="41"/>
      <c r="O35" s="41"/>
      <c r="P35" s="41" t="s">
        <v>303</v>
      </c>
      <c r="Q35" s="41"/>
      <c r="R35" s="41"/>
      <c r="S35" s="41"/>
      <c r="T35" s="46"/>
      <c r="W35"/>
    </row>
    <row r="36" spans="1:23" ht="30.6" customHeight="1">
      <c r="A36" s="123" t="str">
        <f>'S1 Maquette'!B37</f>
        <v xml:space="preserve">Pratiques chorales </v>
      </c>
      <c r="B36" s="45" t="str">
        <f>'S1 Maquette'!C37</f>
        <v>ECUE</v>
      </c>
      <c r="C36" s="43">
        <f>'S1 Maquette'!F40</f>
        <v>0</v>
      </c>
      <c r="D36" s="20">
        <v>1</v>
      </c>
      <c r="E36" s="20" t="s">
        <v>302</v>
      </c>
      <c r="F36" s="20"/>
      <c r="G36" s="41" t="s">
        <v>302</v>
      </c>
      <c r="H36" s="41" t="s">
        <v>302</v>
      </c>
      <c r="I36" s="41" t="s">
        <v>302</v>
      </c>
      <c r="J36" s="41"/>
      <c r="K36" s="41" t="s">
        <v>8</v>
      </c>
      <c r="L36" s="41"/>
      <c r="M36" s="41">
        <v>2</v>
      </c>
      <c r="N36" s="41"/>
      <c r="O36" s="41"/>
      <c r="P36" s="41" t="s">
        <v>303</v>
      </c>
      <c r="Q36" s="41"/>
      <c r="R36" s="41"/>
      <c r="S36" s="41"/>
      <c r="T36" s="46"/>
      <c r="W36"/>
    </row>
    <row r="37" spans="1:23" ht="30.6" customHeight="1">
      <c r="A37" s="123">
        <f>'S1 Maquette'!B39</f>
        <v>0</v>
      </c>
      <c r="B37" s="45">
        <f>'S1 Maquette'!C39</f>
        <v>0</v>
      </c>
      <c r="C37" s="43">
        <f>'S1 Maquette'!F41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>
      <c r="A38" s="123" t="str">
        <f>'S1 Maquette'!B40</f>
        <v>UE 3 Outils et applications musicologiques</v>
      </c>
      <c r="B38" s="45" t="str">
        <f>'S1 Maquette'!C40</f>
        <v>UE</v>
      </c>
      <c r="C38" s="43">
        <f>'S1 Maquette'!F43</f>
        <v>0</v>
      </c>
      <c r="D38" s="20">
        <v>1</v>
      </c>
      <c r="E38" s="20" t="s">
        <v>302</v>
      </c>
      <c r="F38" s="20"/>
      <c r="G38" s="41" t="s">
        <v>302</v>
      </c>
      <c r="H38" s="41" t="s">
        <v>302</v>
      </c>
      <c r="I38" s="41" t="s">
        <v>302</v>
      </c>
      <c r="J38" s="41"/>
      <c r="K38" s="41" t="s">
        <v>8</v>
      </c>
      <c r="L38" s="41"/>
      <c r="M38" s="41">
        <v>6</v>
      </c>
      <c r="N38" s="41"/>
      <c r="O38" s="41"/>
      <c r="P38" s="41" t="s">
        <v>303</v>
      </c>
      <c r="Q38" s="41"/>
      <c r="R38" s="41"/>
      <c r="S38" s="124" t="s">
        <v>306</v>
      </c>
      <c r="T38" s="131" t="s">
        <v>308</v>
      </c>
      <c r="W38"/>
    </row>
    <row r="39" spans="1:23" ht="30.6" customHeight="1">
      <c r="A39" s="123" t="str">
        <f>'S1 Maquette'!B41</f>
        <v>Projets encadrés</v>
      </c>
      <c r="B39" s="45" t="str">
        <f>'S1 Maquette'!C41</f>
        <v>ECUE</v>
      </c>
      <c r="C39" s="43">
        <f>'S1 Maquette'!F44</f>
        <v>0</v>
      </c>
      <c r="D39" s="20">
        <v>1</v>
      </c>
      <c r="E39" s="20" t="s">
        <v>302</v>
      </c>
      <c r="F39" s="20"/>
      <c r="G39" s="41" t="s">
        <v>302</v>
      </c>
      <c r="H39" s="41" t="s">
        <v>302</v>
      </c>
      <c r="I39" s="41" t="s">
        <v>302</v>
      </c>
      <c r="J39" s="41"/>
      <c r="K39" s="41" t="s">
        <v>8</v>
      </c>
      <c r="L39" s="41"/>
      <c r="M39" s="41">
        <v>2</v>
      </c>
      <c r="N39" s="41"/>
      <c r="O39" s="41"/>
      <c r="P39" s="41" t="s">
        <v>303</v>
      </c>
      <c r="Q39" s="41"/>
      <c r="R39" s="41"/>
      <c r="S39" s="41"/>
      <c r="T39" s="46"/>
      <c r="W39"/>
    </row>
    <row r="40" spans="1:23" ht="30.6" customHeight="1">
      <c r="A40" s="123" t="str">
        <f>'S1 Maquette'!B42</f>
        <v>Lectures musicologiques 1</v>
      </c>
      <c r="B40" s="45" t="str">
        <f>'S1 Maquette'!C42</f>
        <v>ECUE</v>
      </c>
      <c r="C40" s="43">
        <f>'S1 Maquette'!F45</f>
        <v>0</v>
      </c>
      <c r="D40" s="20">
        <v>1</v>
      </c>
      <c r="E40" s="20" t="s">
        <v>302</v>
      </c>
      <c r="F40" s="20"/>
      <c r="G40" s="41" t="s">
        <v>302</v>
      </c>
      <c r="H40" s="41" t="s">
        <v>302</v>
      </c>
      <c r="I40" s="41" t="s">
        <v>302</v>
      </c>
      <c r="J40" s="41"/>
      <c r="K40" s="41" t="s">
        <v>8</v>
      </c>
      <c r="L40" s="41"/>
      <c r="M40" s="41">
        <v>2</v>
      </c>
      <c r="N40" s="41"/>
      <c r="O40" s="41"/>
      <c r="P40" s="41" t="s">
        <v>303</v>
      </c>
      <c r="Q40" s="41"/>
      <c r="R40" s="41"/>
      <c r="S40" s="41"/>
      <c r="T40" s="46"/>
      <c r="W40"/>
    </row>
    <row r="41" spans="1:23" ht="30.6" customHeight="1">
      <c r="A41" s="123" t="str">
        <f>'S1 Maquette'!B43</f>
        <v>Théories et outils d'analyse musicale</v>
      </c>
      <c r="B41" s="45" t="str">
        <f>'S1 Maquette'!C43</f>
        <v>ECUE</v>
      </c>
      <c r="C41" s="43">
        <f>'S1 Maquette'!F46</f>
        <v>0</v>
      </c>
      <c r="D41" s="20">
        <v>1</v>
      </c>
      <c r="E41" s="20" t="s">
        <v>302</v>
      </c>
      <c r="F41" s="20"/>
      <c r="G41" s="41" t="s">
        <v>302</v>
      </c>
      <c r="H41" s="41" t="s">
        <v>302</v>
      </c>
      <c r="I41" s="41" t="s">
        <v>302</v>
      </c>
      <c r="J41" s="41"/>
      <c r="K41" s="41" t="s">
        <v>8</v>
      </c>
      <c r="L41" s="41"/>
      <c r="M41" s="41">
        <v>2</v>
      </c>
      <c r="N41" s="41"/>
      <c r="O41" s="41"/>
      <c r="P41" s="41" t="s">
        <v>303</v>
      </c>
      <c r="Q41" s="41"/>
      <c r="R41" s="41"/>
      <c r="S41" s="41"/>
      <c r="T41" s="46"/>
      <c r="W41"/>
    </row>
    <row r="42" spans="1:23" ht="30.6" customHeight="1">
      <c r="A42" s="123">
        <f>'S1 Maquette'!B44</f>
        <v>0</v>
      </c>
      <c r="B42" s="45">
        <f>'S1 Maquette'!C44</f>
        <v>0</v>
      </c>
      <c r="C42" s="43">
        <f>'S1 Maquette'!F47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>
      <c r="A43" s="123" t="str">
        <f>'S1 Maquette'!B45</f>
        <v>UE 4 Histoire et culture musicale</v>
      </c>
      <c r="B43" s="45" t="str">
        <f>'S1 Maquette'!C45</f>
        <v>UE</v>
      </c>
      <c r="C43" s="43">
        <f>'S1 Maquette'!F48</f>
        <v>0</v>
      </c>
      <c r="D43" s="20">
        <v>1</v>
      </c>
      <c r="E43" s="20" t="s">
        <v>302</v>
      </c>
      <c r="F43" s="20"/>
      <c r="G43" s="41" t="s">
        <v>302</v>
      </c>
      <c r="H43" s="41" t="s">
        <v>302</v>
      </c>
      <c r="I43" s="41" t="s">
        <v>302</v>
      </c>
      <c r="J43" s="41"/>
      <c r="K43" s="41" t="s">
        <v>8</v>
      </c>
      <c r="L43" s="41"/>
      <c r="M43" s="41">
        <v>4</v>
      </c>
      <c r="N43" s="41"/>
      <c r="O43" s="41"/>
      <c r="P43" s="41" t="s">
        <v>303</v>
      </c>
      <c r="Q43" s="41"/>
      <c r="R43" s="41"/>
      <c r="S43" s="124" t="s">
        <v>306</v>
      </c>
      <c r="T43" s="131" t="s">
        <v>305</v>
      </c>
      <c r="W43"/>
    </row>
    <row r="44" spans="1:23" ht="30.6" customHeight="1">
      <c r="A44" s="123" t="str">
        <f>'S1 Maquette'!B46</f>
        <v>Histoire de la musique 1</v>
      </c>
      <c r="B44" s="45" t="str">
        <f>'S1 Maquette'!C46</f>
        <v>ECUE</v>
      </c>
      <c r="C44" s="43">
        <f>'S1 Maquette'!F49</f>
        <v>0</v>
      </c>
      <c r="D44" s="20">
        <v>1</v>
      </c>
      <c r="E44" s="20" t="s">
        <v>302</v>
      </c>
      <c r="F44" s="20"/>
      <c r="G44" s="41" t="s">
        <v>302</v>
      </c>
      <c r="H44" s="41" t="s">
        <v>302</v>
      </c>
      <c r="I44" s="41" t="s">
        <v>302</v>
      </c>
      <c r="J44" s="41"/>
      <c r="K44" s="41" t="s">
        <v>8</v>
      </c>
      <c r="L44" s="41"/>
      <c r="M44" s="41">
        <v>2</v>
      </c>
      <c r="N44" s="41"/>
      <c r="O44" s="41"/>
      <c r="P44" s="41" t="s">
        <v>303</v>
      </c>
      <c r="Q44" s="41"/>
      <c r="R44" s="41"/>
      <c r="S44" s="41"/>
      <c r="T44" s="46"/>
      <c r="W44"/>
    </row>
    <row r="45" spans="1:23" ht="30.6" customHeight="1">
      <c r="A45" s="123" t="str">
        <f>'S1 Maquette'!B47</f>
        <v>Histoire de la notation musicale</v>
      </c>
      <c r="B45" s="45" t="str">
        <f>'S1 Maquette'!C47</f>
        <v>ECUE</v>
      </c>
      <c r="C45" s="43">
        <f>'S1 Maquette'!F50</f>
        <v>0</v>
      </c>
      <c r="D45" s="20">
        <v>1</v>
      </c>
      <c r="E45" s="20" t="s">
        <v>302</v>
      </c>
      <c r="F45" s="20"/>
      <c r="G45" s="41" t="s">
        <v>302</v>
      </c>
      <c r="H45" s="41" t="s">
        <v>302</v>
      </c>
      <c r="I45" s="41" t="s">
        <v>302</v>
      </c>
      <c r="J45" s="41"/>
      <c r="K45" s="41" t="s">
        <v>8</v>
      </c>
      <c r="L45" s="41"/>
      <c r="M45" s="41">
        <v>2</v>
      </c>
      <c r="N45" s="41"/>
      <c r="O45" s="41"/>
      <c r="P45" s="41" t="s">
        <v>303</v>
      </c>
      <c r="Q45" s="41"/>
      <c r="R45" s="41"/>
      <c r="S45" s="41"/>
      <c r="T45" s="46"/>
      <c r="W45"/>
    </row>
    <row r="46" spans="1:23" ht="30.6" customHeight="1">
      <c r="A46" s="123">
        <f>'S1 Maquette'!B48</f>
        <v>0</v>
      </c>
      <c r="B46" s="45">
        <f>'S1 Maquette'!C48</f>
        <v>0</v>
      </c>
      <c r="C46" s="43">
        <f>'S1 Maquette'!F51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127" t="str">
        <f>'S1 Maquette'!B49</f>
        <v>BLOC Interprétation, composition ou  pédagogie musicales</v>
      </c>
      <c r="B47" s="45" t="str">
        <f>'S1 Maquette'!C49</f>
        <v>BLOC</v>
      </c>
      <c r="C47" s="43">
        <f>'S1 Maquette'!F52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>
      <c r="A48" s="123" t="str">
        <f>'S1 Maquette'!B50</f>
        <v>UE 1 Pratiques musicales préprofessionnelles</v>
      </c>
      <c r="B48" s="45" t="str">
        <f>'S1 Maquette'!C50</f>
        <v>UE</v>
      </c>
      <c r="C48" s="43">
        <f>'S1 Maquette'!F53</f>
        <v>0</v>
      </c>
      <c r="D48" s="20">
        <v>1</v>
      </c>
      <c r="E48" s="20" t="s">
        <v>302</v>
      </c>
      <c r="F48" s="20"/>
      <c r="G48" s="41" t="s">
        <v>302</v>
      </c>
      <c r="H48" s="41" t="s">
        <v>302</v>
      </c>
      <c r="I48" s="41" t="s">
        <v>309</v>
      </c>
      <c r="J48" s="41"/>
      <c r="K48" s="41" t="s">
        <v>8</v>
      </c>
      <c r="L48" s="41"/>
      <c r="M48" s="41">
        <v>4</v>
      </c>
      <c r="N48" s="41"/>
      <c r="O48" s="41"/>
      <c r="P48" s="41" t="s">
        <v>303</v>
      </c>
      <c r="Q48" s="41"/>
      <c r="R48" s="41"/>
      <c r="S48" s="124" t="s">
        <v>306</v>
      </c>
      <c r="T48" s="219" t="s">
        <v>310</v>
      </c>
      <c r="W48"/>
    </row>
    <row r="49" spans="1:23" ht="30.6" customHeight="1">
      <c r="A49" s="123" t="str">
        <f>'S1 Maquette'!B51</f>
        <v>Dsicpline principale (instrument/voix/direction/composition électroacoustique)</v>
      </c>
      <c r="B49" s="45" t="str">
        <f>'S1 Maquette'!C51</f>
        <v>ECUE</v>
      </c>
      <c r="C49" s="43">
        <f>'S1 Maquette'!F54</f>
        <v>0</v>
      </c>
      <c r="D49" s="41">
        <v>1</v>
      </c>
      <c r="E49" s="41" t="s">
        <v>302</v>
      </c>
      <c r="F49" s="41"/>
      <c r="G49" s="41" t="s">
        <v>302</v>
      </c>
      <c r="H49" s="41" t="s">
        <v>302</v>
      </c>
      <c r="I49" s="41" t="s">
        <v>309</v>
      </c>
      <c r="J49" s="41"/>
      <c r="K49" s="41" t="s">
        <v>8</v>
      </c>
      <c r="L49" s="41"/>
      <c r="M49" s="41">
        <v>2</v>
      </c>
      <c r="N49" s="41"/>
      <c r="O49" s="41"/>
      <c r="P49" s="41" t="s">
        <v>303</v>
      </c>
      <c r="Q49" s="41"/>
      <c r="R49" s="41"/>
      <c r="S49" s="41"/>
      <c r="T49" s="220"/>
      <c r="W49"/>
    </row>
    <row r="50" spans="1:23" ht="30.6" customHeight="1">
      <c r="A50" s="123" t="str">
        <f>'S1 Maquette'!B52</f>
        <v>Découverte du répertoire  et accompagnement</v>
      </c>
      <c r="B50" s="45" t="str">
        <f>'S1 Maquette'!C52</f>
        <v>ECUE</v>
      </c>
      <c r="C50" s="43">
        <f>'S1 Maquette'!F55</f>
        <v>0</v>
      </c>
      <c r="D50" s="41">
        <v>1</v>
      </c>
      <c r="E50" s="41" t="s">
        <v>302</v>
      </c>
      <c r="F50" s="41"/>
      <c r="G50" s="41" t="s">
        <v>302</v>
      </c>
      <c r="H50" s="41" t="s">
        <v>302</v>
      </c>
      <c r="I50" s="41" t="s">
        <v>302</v>
      </c>
      <c r="J50" s="41"/>
      <c r="K50" s="41" t="s">
        <v>8</v>
      </c>
      <c r="L50" s="41"/>
      <c r="M50" s="41">
        <v>2</v>
      </c>
      <c r="N50" s="41"/>
      <c r="O50" s="41"/>
      <c r="P50" s="41" t="s">
        <v>303</v>
      </c>
      <c r="Q50" s="41"/>
      <c r="R50" s="41"/>
      <c r="S50" s="41"/>
      <c r="T50" s="46"/>
      <c r="W50"/>
    </row>
    <row r="51" spans="1:23" ht="30.6" customHeight="1">
      <c r="A51" s="123">
        <f>'S1 Maquette'!B53</f>
        <v>0</v>
      </c>
      <c r="B51" s="45">
        <f>'S1 Maquette'!C53</f>
        <v>0</v>
      </c>
      <c r="C51" s="43">
        <f>'S1 Maquette'!F56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123">
        <f>'S1 Maquette'!B54</f>
        <v>0</v>
      </c>
      <c r="B52" s="45">
        <f>'S1 Maquette'!C54</f>
        <v>0</v>
      </c>
      <c r="C52" s="43">
        <f>'S1 Maquette'!F57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>
      <c r="A53" s="123" t="str">
        <f>'S1 Maquette'!B55</f>
        <v>UE 2 Spécialisation  : pédagogie ou création musicale</v>
      </c>
      <c r="B53" s="45" t="str">
        <f>'S1 Maquette'!C55</f>
        <v>UE</v>
      </c>
      <c r="C53" s="43">
        <f>'S1 Maquette'!F60</f>
        <v>0</v>
      </c>
      <c r="D53" s="41">
        <v>1</v>
      </c>
      <c r="E53" s="41" t="s">
        <v>302</v>
      </c>
      <c r="F53" s="41"/>
      <c r="G53" s="41" t="s">
        <v>302</v>
      </c>
      <c r="H53" s="41" t="s">
        <v>302</v>
      </c>
      <c r="I53" s="41" t="s">
        <v>302</v>
      </c>
      <c r="J53" s="41"/>
      <c r="K53" s="41" t="s">
        <v>8</v>
      </c>
      <c r="L53" s="41"/>
      <c r="M53" s="41">
        <v>2</v>
      </c>
      <c r="N53" s="41"/>
      <c r="O53" s="41"/>
      <c r="P53" s="41" t="s">
        <v>303</v>
      </c>
      <c r="Q53" s="41"/>
      <c r="R53" s="41"/>
      <c r="S53" s="124" t="s">
        <v>306</v>
      </c>
      <c r="T53" s="124" t="s">
        <v>311</v>
      </c>
      <c r="W53"/>
    </row>
    <row r="54" spans="1:23" ht="30.6" customHeight="1">
      <c r="A54" s="123" t="str">
        <f>'S1 Maquette'!B56</f>
        <v xml:space="preserve">1 ECUE à choisir entre : </v>
      </c>
      <c r="B54" s="45" t="str">
        <f>'S1 Maquette'!C56</f>
        <v>OPTION</v>
      </c>
      <c r="C54" s="43">
        <f>'S1 Maquette'!F62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>
      <c r="A55" s="123" t="str">
        <f>'S1 Maquette'!B57</f>
        <v>Introduction aux méthodes d'enseignement musicale</v>
      </c>
      <c r="B55" s="45" t="str">
        <f>'S1 Maquette'!C57</f>
        <v>ECUE</v>
      </c>
      <c r="C55" s="43">
        <f>'S1 Maquette'!F63</f>
        <v>0</v>
      </c>
      <c r="D55" s="41">
        <v>1</v>
      </c>
      <c r="E55" s="41" t="s">
        <v>302</v>
      </c>
      <c r="F55" s="41"/>
      <c r="G55" s="41" t="s">
        <v>302</v>
      </c>
      <c r="H55" s="41" t="s">
        <v>302</v>
      </c>
      <c r="I55" s="41" t="s">
        <v>302</v>
      </c>
      <c r="J55" s="41"/>
      <c r="K55" s="41" t="s">
        <v>8</v>
      </c>
      <c r="L55" s="41"/>
      <c r="M55" s="41">
        <v>2</v>
      </c>
      <c r="N55" s="41"/>
      <c r="O55" s="41"/>
      <c r="P55" s="41" t="s">
        <v>303</v>
      </c>
      <c r="Q55" s="41"/>
      <c r="R55" s="41"/>
      <c r="S55" s="41"/>
      <c r="T55" s="46"/>
      <c r="W55"/>
    </row>
    <row r="56" spans="1:23" ht="30.6" customHeight="1">
      <c r="A56" s="123" t="str">
        <f>'S1 Maquette'!B58</f>
        <v>Informatique musicale</v>
      </c>
      <c r="B56" s="45" t="str">
        <f>'S1 Maquette'!C58</f>
        <v>ECUE</v>
      </c>
      <c r="C56" s="43">
        <f>'S1 Maquette'!F64</f>
        <v>0</v>
      </c>
      <c r="D56" s="41">
        <v>1</v>
      </c>
      <c r="E56" s="41" t="s">
        <v>302</v>
      </c>
      <c r="F56" s="41"/>
      <c r="G56" s="41" t="s">
        <v>302</v>
      </c>
      <c r="H56" s="41" t="s">
        <v>302</v>
      </c>
      <c r="I56" s="41" t="s">
        <v>302</v>
      </c>
      <c r="J56" s="41"/>
      <c r="K56" s="41" t="s">
        <v>8</v>
      </c>
      <c r="L56" s="41"/>
      <c r="M56" s="41">
        <v>2</v>
      </c>
      <c r="N56" s="41"/>
      <c r="O56" s="41"/>
      <c r="P56" s="41" t="s">
        <v>303</v>
      </c>
      <c r="Q56" s="41"/>
      <c r="R56" s="41"/>
      <c r="S56" s="41"/>
      <c r="T56" s="46"/>
      <c r="W56"/>
    </row>
    <row r="57" spans="1:23" ht="30.6" customHeight="1">
      <c r="A57" s="123" t="str">
        <f>'S1 Maquette'!B59</f>
        <v>Compositon MAA</v>
      </c>
      <c r="B57" s="45" t="str">
        <f>'S1 Maquette'!C59</f>
        <v>ECUE</v>
      </c>
      <c r="C57" s="43">
        <f>'S1 Maquette'!F65</f>
        <v>0</v>
      </c>
      <c r="D57" s="41">
        <v>1</v>
      </c>
      <c r="E57" s="41" t="s">
        <v>302</v>
      </c>
      <c r="F57" s="41"/>
      <c r="G57" s="41" t="s">
        <v>302</v>
      </c>
      <c r="H57" s="41" t="s">
        <v>302</v>
      </c>
      <c r="I57" s="41" t="s">
        <v>302</v>
      </c>
      <c r="J57" s="41"/>
      <c r="K57" s="41" t="s">
        <v>8</v>
      </c>
      <c r="L57" s="41"/>
      <c r="M57" s="41">
        <v>2</v>
      </c>
      <c r="N57" s="41"/>
      <c r="O57" s="41"/>
      <c r="P57" s="41" t="s">
        <v>303</v>
      </c>
      <c r="Q57" s="41"/>
      <c r="R57" s="41"/>
      <c r="S57" s="41"/>
      <c r="T57" s="46"/>
      <c r="W57"/>
    </row>
    <row r="58" spans="1:23" ht="30.6" customHeight="1">
      <c r="A58" s="123">
        <f>'S1 Maquette'!B60</f>
        <v>0</v>
      </c>
      <c r="B58" s="45">
        <f>'S1 Maquette'!C60</f>
        <v>0</v>
      </c>
      <c r="C58" s="43">
        <f>'S1 Maquette'!F66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>
      <c r="A59" s="123" t="str">
        <f>'S1 Maquette'!B61</f>
        <v>UE 3 Pratiques collectives - complément de pratiques musicales préprofessionnelles</v>
      </c>
      <c r="B59" s="45" t="str">
        <f>'S1 Maquette'!C61</f>
        <v>UE</v>
      </c>
      <c r="C59" s="43">
        <f>'S1 Maquette'!F67</f>
        <v>0</v>
      </c>
      <c r="D59" s="41">
        <v>1</v>
      </c>
      <c r="E59" s="41" t="s">
        <v>302</v>
      </c>
      <c r="F59" s="41"/>
      <c r="G59" s="41" t="s">
        <v>302</v>
      </c>
      <c r="H59" s="41" t="s">
        <v>302</v>
      </c>
      <c r="I59" s="41" t="s">
        <v>302</v>
      </c>
      <c r="J59" s="41"/>
      <c r="K59" s="41" t="s">
        <v>8</v>
      </c>
      <c r="L59" s="41"/>
      <c r="M59" s="41">
        <v>6</v>
      </c>
      <c r="N59" s="41"/>
      <c r="O59" s="41"/>
      <c r="P59" s="41" t="s">
        <v>303</v>
      </c>
      <c r="Q59" s="41"/>
      <c r="R59" s="41"/>
      <c r="S59" s="124" t="s">
        <v>306</v>
      </c>
      <c r="T59" s="131" t="s">
        <v>308</v>
      </c>
      <c r="W59"/>
    </row>
    <row r="60" spans="1:23" ht="30.6" customHeight="1">
      <c r="A60" s="123" t="str">
        <f>'S1 Maquette'!B62</f>
        <v>Projets encadrés</v>
      </c>
      <c r="B60" s="45" t="str">
        <f>'S1 Maquette'!C62</f>
        <v>ECUE</v>
      </c>
      <c r="C60" s="43">
        <f>'S1 Maquette'!F68</f>
        <v>0</v>
      </c>
      <c r="D60" s="41">
        <v>1</v>
      </c>
      <c r="E60" s="41" t="s">
        <v>302</v>
      </c>
      <c r="F60" s="41"/>
      <c r="G60" s="41" t="s">
        <v>302</v>
      </c>
      <c r="H60" s="41" t="s">
        <v>302</v>
      </c>
      <c r="I60" s="41" t="s">
        <v>302</v>
      </c>
      <c r="J60" s="41"/>
      <c r="K60" s="41" t="s">
        <v>8</v>
      </c>
      <c r="L60" s="41"/>
      <c r="M60" s="41">
        <v>2</v>
      </c>
      <c r="N60" s="41"/>
      <c r="O60" s="41"/>
      <c r="P60" s="41" t="s">
        <v>303</v>
      </c>
      <c r="Q60" s="41"/>
      <c r="R60" s="41"/>
      <c r="S60" s="41"/>
      <c r="T60" s="46"/>
      <c r="W60"/>
    </row>
    <row r="61" spans="1:23" ht="30.6" customHeight="1">
      <c r="A61" s="123" t="str">
        <f>'S1 Maquette'!B63</f>
        <v xml:space="preserve">Formation msuicale, écriture et arrangement </v>
      </c>
      <c r="B61" s="45" t="str">
        <f>'S1 Maquette'!C63</f>
        <v>ECUE</v>
      </c>
      <c r="C61" s="43">
        <f>'S1 Maquette'!F70</f>
        <v>0</v>
      </c>
      <c r="D61" s="122">
        <v>1</v>
      </c>
      <c r="E61" s="41" t="s">
        <v>302</v>
      </c>
      <c r="F61" s="41"/>
      <c r="G61" s="41" t="s">
        <v>302</v>
      </c>
      <c r="H61" s="41" t="s">
        <v>302</v>
      </c>
      <c r="I61" s="41" t="s">
        <v>302</v>
      </c>
      <c r="J61" s="41"/>
      <c r="K61" s="41" t="s">
        <v>8</v>
      </c>
      <c r="L61" s="41"/>
      <c r="M61" s="41">
        <v>2</v>
      </c>
      <c r="N61" s="41"/>
      <c r="O61" s="41"/>
      <c r="P61" s="41" t="s">
        <v>303</v>
      </c>
      <c r="Q61" s="41"/>
      <c r="R61" s="41"/>
      <c r="S61" s="41"/>
      <c r="T61" s="46"/>
      <c r="W61"/>
    </row>
    <row r="62" spans="1:23" ht="30.6" customHeight="1">
      <c r="A62" s="123" t="str">
        <f>'S1 Maquette'!B64</f>
        <v>Pratiques collectives dirigées (orchestre, ensemble d'instruments numériques)</v>
      </c>
      <c r="B62" s="45" t="str">
        <f>'S1 Maquette'!C64</f>
        <v>ECUE</v>
      </c>
      <c r="C62" s="43">
        <f>'S1 Maquette'!F71</f>
        <v>0</v>
      </c>
      <c r="D62" s="41">
        <v>1</v>
      </c>
      <c r="E62" s="41" t="s">
        <v>302</v>
      </c>
      <c r="F62" s="41"/>
      <c r="G62" s="41" t="s">
        <v>302</v>
      </c>
      <c r="H62" s="41" t="s">
        <v>302</v>
      </c>
      <c r="I62" s="41" t="s">
        <v>302</v>
      </c>
      <c r="J62" s="41"/>
      <c r="K62" s="41" t="s">
        <v>8</v>
      </c>
      <c r="L62" s="41"/>
      <c r="M62" s="41">
        <v>2</v>
      </c>
      <c r="N62" s="41"/>
      <c r="O62" s="41"/>
      <c r="P62" s="41" t="s">
        <v>303</v>
      </c>
      <c r="Q62" s="41"/>
      <c r="R62" s="41"/>
      <c r="S62" s="41"/>
      <c r="T62" s="46"/>
      <c r="W62"/>
    </row>
    <row r="63" spans="1:23" ht="30.6" customHeight="1">
      <c r="A63" s="123">
        <f>'S1 Maquette'!B65</f>
        <v>0</v>
      </c>
      <c r="B63" s="45">
        <f>'S1 Maquette'!C65</f>
        <v>0</v>
      </c>
      <c r="C63" s="43">
        <f>'S1 Maquette'!F72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>
      <c r="A64" s="123" t="str">
        <f>'S1 Maquette'!B66</f>
        <v>UE 4 Histoire et culture musicale</v>
      </c>
      <c r="B64" s="45" t="str">
        <f>'S1 Maquette'!C66</f>
        <v>UE</v>
      </c>
      <c r="C64" s="43">
        <f>'S1 Maquette'!F73</f>
        <v>0</v>
      </c>
      <c r="D64" s="41">
        <v>1</v>
      </c>
      <c r="E64" s="41" t="s">
        <v>302</v>
      </c>
      <c r="F64" s="41"/>
      <c r="G64" s="41" t="s">
        <v>302</v>
      </c>
      <c r="H64" s="41" t="s">
        <v>302</v>
      </c>
      <c r="I64" s="41" t="s">
        <v>302</v>
      </c>
      <c r="J64" s="41"/>
      <c r="K64" s="41" t="s">
        <v>8</v>
      </c>
      <c r="L64" s="41"/>
      <c r="M64" s="69">
        <v>4</v>
      </c>
      <c r="N64" s="69"/>
      <c r="O64" s="69"/>
      <c r="P64" s="69" t="s">
        <v>303</v>
      </c>
      <c r="Q64" s="69"/>
      <c r="R64" s="69"/>
      <c r="S64" s="133" t="s">
        <v>306</v>
      </c>
      <c r="T64" s="131" t="s">
        <v>312</v>
      </c>
      <c r="W64"/>
    </row>
    <row r="65" spans="1:23" ht="30.6" customHeight="1">
      <c r="A65" s="123" t="str">
        <f>'S1 Maquette'!B67</f>
        <v>Histoire de la musique 1</v>
      </c>
      <c r="B65" s="45" t="str">
        <f>'S1 Maquette'!C67</f>
        <v>ECUE</v>
      </c>
      <c r="C65" s="43">
        <f>'S1 Maquette'!F74</f>
        <v>0</v>
      </c>
      <c r="D65" s="41">
        <v>1</v>
      </c>
      <c r="E65" s="41" t="s">
        <v>302</v>
      </c>
      <c r="F65" s="41"/>
      <c r="G65" s="41" t="s">
        <v>302</v>
      </c>
      <c r="H65" s="41" t="s">
        <v>302</v>
      </c>
      <c r="I65" s="41" t="s">
        <v>302</v>
      </c>
      <c r="J65" s="41"/>
      <c r="K65" s="41" t="s">
        <v>8</v>
      </c>
      <c r="L65" s="41"/>
      <c r="M65" s="69">
        <v>2</v>
      </c>
      <c r="N65" s="69"/>
      <c r="O65" s="69"/>
      <c r="P65" s="69" t="s">
        <v>303</v>
      </c>
      <c r="Q65" s="69"/>
      <c r="R65" s="69"/>
      <c r="S65" s="69"/>
      <c r="T65" s="46"/>
      <c r="W65"/>
    </row>
    <row r="66" spans="1:23" ht="30.6" customHeight="1">
      <c r="A66" s="123" t="str">
        <f>'S1 Maquette'!B68</f>
        <v>Histoire de la notation musicale</v>
      </c>
      <c r="B66" s="45" t="str">
        <f>'S1 Maquette'!C68</f>
        <v>ECUE</v>
      </c>
      <c r="C66" s="43">
        <f>'S1 Maquette'!F75</f>
        <v>0</v>
      </c>
      <c r="D66" s="41">
        <v>1</v>
      </c>
      <c r="E66" s="41" t="s">
        <v>302</v>
      </c>
      <c r="F66" s="41"/>
      <c r="G66" s="41" t="s">
        <v>302</v>
      </c>
      <c r="H66" s="41" t="s">
        <v>302</v>
      </c>
      <c r="I66" s="41" t="s">
        <v>302</v>
      </c>
      <c r="J66" s="41"/>
      <c r="K66" s="41" t="s">
        <v>8</v>
      </c>
      <c r="L66" s="41"/>
      <c r="M66" s="69">
        <v>2</v>
      </c>
      <c r="N66" s="69"/>
      <c r="O66" s="69"/>
      <c r="P66" s="69" t="s">
        <v>303</v>
      </c>
      <c r="Q66" s="69"/>
      <c r="R66" s="69"/>
      <c r="S66" s="69"/>
      <c r="T66" s="46"/>
      <c r="W66"/>
    </row>
    <row r="67" spans="1:23" ht="30.6" customHeight="1">
      <c r="A67" s="123">
        <f>'S1 Maquette'!B69</f>
        <v>0</v>
      </c>
      <c r="B67" s="45">
        <f>'S1 Maquette'!C69</f>
        <v>0</v>
      </c>
      <c r="C67" s="43">
        <f>'S1 Maquette'!F76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123">
        <f>'S1 Maquette'!B70</f>
        <v>0</v>
      </c>
      <c r="B68" s="45">
        <f>'S1 Maquette'!C70</f>
        <v>0</v>
      </c>
      <c r="C68" s="43">
        <f>'S1 Maquette'!F77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123">
        <f>'S1 Maquette'!B71</f>
        <v>0</v>
      </c>
      <c r="B69" s="45">
        <f>'S1 Maquette'!C71</f>
        <v>0</v>
      </c>
      <c r="C69" s="43">
        <f>'S1 Maquette'!F78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123">
        <f>'S1 Maquette'!B72</f>
        <v>0</v>
      </c>
      <c r="B70" s="45">
        <f>'S1 Maquette'!C72</f>
        <v>0</v>
      </c>
      <c r="C70" s="43">
        <f>'S1 Maquette'!F79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123">
        <f>'S1 Maquette'!B73</f>
        <v>0</v>
      </c>
      <c r="B71" s="45">
        <f>'S1 Maquette'!C73</f>
        <v>0</v>
      </c>
      <c r="C71" s="43">
        <f>'S1 Maquette'!F80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123">
        <f>'S1 Maquette'!B74</f>
        <v>0</v>
      </c>
      <c r="B72" s="45">
        <f>'S1 Maquette'!C74</f>
        <v>0</v>
      </c>
      <c r="C72" s="43">
        <f>'S1 Maquette'!F81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123">
        <f>'S1 Maquette'!B75</f>
        <v>0</v>
      </c>
      <c r="B73" s="45">
        <f>'S1 Maquette'!C75</f>
        <v>0</v>
      </c>
      <c r="C73" s="43">
        <f>'S1 Maquette'!F82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123">
        <f>'S1 Maquette'!B76</f>
        <v>0</v>
      </c>
      <c r="B74" s="45">
        <f>'S1 Maquette'!C76</f>
        <v>0</v>
      </c>
      <c r="C74" s="43">
        <f>'S1 Maquette'!F83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123">
        <f>'S1 Maquette'!B77</f>
        <v>0</v>
      </c>
      <c r="B75" s="45">
        <f>'S1 Maquette'!C77</f>
        <v>0</v>
      </c>
      <c r="C75" s="43">
        <f>'S1 Maquette'!F84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123">
        <f>'S1 Maquette'!B78</f>
        <v>0</v>
      </c>
      <c r="B76" s="45">
        <f>'S1 Maquette'!C78</f>
        <v>0</v>
      </c>
      <c r="C76" s="43">
        <f>'S1 Maquette'!F85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123">
        <f>'S1 Maquette'!B79</f>
        <v>0</v>
      </c>
      <c r="B77" s="45">
        <f>'S1 Maquette'!C79</f>
        <v>0</v>
      </c>
      <c r="C77" s="43">
        <f>'S1 Maquette'!F86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123">
        <f>'S1 Maquette'!B80</f>
        <v>0</v>
      </c>
      <c r="B78" s="45">
        <f>'S1 Maquette'!C80</f>
        <v>0</v>
      </c>
      <c r="C78" s="43">
        <f>'S1 Maquette'!F87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123">
        <f>'S1 Maquette'!B81</f>
        <v>0</v>
      </c>
      <c r="B79" s="45">
        <f>'S1 Maquette'!C81</f>
        <v>0</v>
      </c>
      <c r="C79" s="43">
        <f>'S1 Maquette'!F88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123">
        <f>'S1 Maquette'!B82</f>
        <v>0</v>
      </c>
      <c r="B80" s="45">
        <f>'S1 Maquette'!C82</f>
        <v>0</v>
      </c>
      <c r="C80" s="43">
        <f>'S1 Maquette'!F89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123">
        <f>'S1 Maquette'!B83</f>
        <v>0</v>
      </c>
      <c r="B81" s="45">
        <f>'S1 Maquette'!C83</f>
        <v>0</v>
      </c>
      <c r="C81" s="43">
        <f>'S1 Maquette'!F90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123">
        <f>'S1 Maquette'!B84</f>
        <v>0</v>
      </c>
      <c r="B82" s="45">
        <f>'S1 Maquette'!C84</f>
        <v>0</v>
      </c>
      <c r="C82" s="43">
        <f>'S1 Maquette'!F91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123">
        <f>'S1 Maquette'!B85</f>
        <v>0</v>
      </c>
      <c r="B83" s="45">
        <f>'S1 Maquette'!C85</f>
        <v>0</v>
      </c>
      <c r="C83" s="43">
        <f>'S1 Maquette'!F92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123">
        <f>'S1 Maquette'!B86</f>
        <v>0</v>
      </c>
      <c r="B84" s="45">
        <f>'S1 Maquette'!C86</f>
        <v>0</v>
      </c>
      <c r="C84" s="43">
        <f>'S1 Maquette'!F93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123">
        <f>'S1 Maquette'!B87</f>
        <v>0</v>
      </c>
      <c r="B85" s="45">
        <f>'S1 Maquette'!C87</f>
        <v>0</v>
      </c>
      <c r="C85" s="43">
        <f>'S1 Maquette'!F94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123">
        <f>'S1 Maquette'!B88</f>
        <v>0</v>
      </c>
      <c r="B86" s="45">
        <f>'S1 Maquette'!C88</f>
        <v>0</v>
      </c>
      <c r="C86" s="43">
        <f>'S1 Maquette'!F95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123">
        <f>'S1 Maquette'!B89</f>
        <v>0</v>
      </c>
      <c r="B87" s="45">
        <f>'S1 Maquette'!C89</f>
        <v>0</v>
      </c>
      <c r="C87" s="43">
        <f>'S1 Maquette'!F96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123">
        <f>'S1 Maquette'!B90</f>
        <v>0</v>
      </c>
      <c r="B88" s="45">
        <f>'S1 Maquette'!C90</f>
        <v>0</v>
      </c>
      <c r="C88" s="43">
        <f>'S1 Maquette'!F97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123">
        <f>'S1 Maquette'!B91</f>
        <v>0</v>
      </c>
      <c r="B89" s="45">
        <f>'S1 Maquette'!C91</f>
        <v>0</v>
      </c>
      <c r="C89" s="43">
        <f>'S1 Maquette'!F98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123">
        <f>'S1 Maquette'!B92</f>
        <v>0</v>
      </c>
      <c r="B90" s="45">
        <f>'S1 Maquette'!C92</f>
        <v>0</v>
      </c>
      <c r="C90" s="43">
        <f>'S1 Maquette'!F99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'S1 Maquette'!B95</f>
        <v>0</v>
      </c>
      <c r="B91" s="45">
        <f>'S1 Maquette'!C94</f>
        <v>0</v>
      </c>
      <c r="C91" s="43">
        <f>'S1 Maquette'!F100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'S1 Maquette'!B96</f>
        <v>0</v>
      </c>
      <c r="B92" s="45">
        <f>'S1 Maquette'!C95</f>
        <v>0</v>
      </c>
      <c r="C92" s="43">
        <f>'S1 Maquette'!F101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'S1 Maquette'!B97</f>
        <v>0</v>
      </c>
      <c r="B93" s="45">
        <f>'S1 Maquette'!C96</f>
        <v>0</v>
      </c>
      <c r="C93" s="43">
        <f>'S1 Maquette'!F102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'S1 Maquette'!B98</f>
        <v>0</v>
      </c>
      <c r="B94" s="45">
        <f>'S1 Maquette'!C97</f>
        <v>0</v>
      </c>
      <c r="C94" s="43">
        <f>'S1 Maquette'!F103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'S1 Maquette'!B99</f>
        <v>0</v>
      </c>
      <c r="B95" s="45">
        <f>'S1 Maquette'!C98</f>
        <v>0</v>
      </c>
      <c r="C95" s="43">
        <f>'S1 Maquette'!F104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'S1 Maquette'!B100</f>
        <v>0</v>
      </c>
      <c r="B96" s="45">
        <f>'S1 Maquette'!C99</f>
        <v>0</v>
      </c>
      <c r="C96" s="43">
        <f>'S1 Maquette'!F105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'S1 Maquette'!B101</f>
        <v>0</v>
      </c>
      <c r="B97" s="45">
        <f>'S1 Maquette'!C100</f>
        <v>0</v>
      </c>
      <c r="C97" s="43">
        <f>'S1 Maquette'!F106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'S1 Maquette'!B102</f>
        <v>0</v>
      </c>
      <c r="B98" s="45">
        <f>'S1 Maquette'!C101</f>
        <v>0</v>
      </c>
      <c r="C98" s="43">
        <f>'S1 Maquette'!F107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'S1 Maquette'!B103</f>
        <v>0</v>
      </c>
      <c r="B99" s="45">
        <f>'S1 Maquette'!C102</f>
        <v>0</v>
      </c>
      <c r="C99" s="43">
        <f>'S1 Maquette'!F108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'S1 Maquette'!B104</f>
        <v>0</v>
      </c>
      <c r="B100" s="45">
        <f>'S1 Maquette'!C103</f>
        <v>0</v>
      </c>
      <c r="C100" s="43">
        <f>'S1 Maquette'!F109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'S1 Maquette'!B105</f>
        <v>0</v>
      </c>
      <c r="B101" s="45">
        <f>'S1 Maquette'!C104</f>
        <v>0</v>
      </c>
      <c r="C101" s="43">
        <f>'S1 Maquette'!F110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'S1 Maquette'!B106</f>
        <v>0</v>
      </c>
      <c r="B102" s="45">
        <f>'S1 Maquette'!C105</f>
        <v>0</v>
      </c>
      <c r="C102" s="43">
        <f>'S1 Maquette'!F111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'S1 Maquette'!B107</f>
        <v>0</v>
      </c>
      <c r="B103" s="45">
        <f>'S1 Maquette'!C106</f>
        <v>0</v>
      </c>
      <c r="C103" s="43">
        <f>'S1 Maquette'!F112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'S1 Maquette'!B108</f>
        <v>0</v>
      </c>
      <c r="B104" s="45">
        <f>'S1 Maquette'!C107</f>
        <v>0</v>
      </c>
      <c r="C104" s="43">
        <f>'S1 Maquette'!F113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'S1 Maquette'!B109</f>
        <v>0</v>
      </c>
      <c r="B105" s="45">
        <f>'S1 Maquette'!C108</f>
        <v>0</v>
      </c>
      <c r="C105" s="43">
        <f>'S1 Maquette'!F114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'S1 Maquette'!B110</f>
        <v>0</v>
      </c>
      <c r="B106" s="45">
        <f>'S1 Maquette'!C109</f>
        <v>0</v>
      </c>
      <c r="C106" s="43">
        <f>'S1 Maquette'!F115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'S1 Maquette'!B111</f>
        <v>0</v>
      </c>
      <c r="B107" s="45">
        <f>'S1 Maquette'!C110</f>
        <v>0</v>
      </c>
      <c r="C107" s="43">
        <f>'S1 Maquette'!F116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'S1 Maquette'!B112</f>
        <v>0</v>
      </c>
      <c r="B108" s="45">
        <f>'S1 Maquette'!C111</f>
        <v>0</v>
      </c>
      <c r="C108" s="43">
        <f>'S1 Maquette'!F117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'S1 Maquette'!B113</f>
        <v>0</v>
      </c>
      <c r="B109" s="45">
        <f>'S1 Maquette'!C112</f>
        <v>0</v>
      </c>
      <c r="C109" s="43">
        <f>'S1 Maquette'!F118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'S1 Maquette'!B119</f>
        <v>0</v>
      </c>
      <c r="B110" s="45">
        <f>'S1 Maquette'!C119</f>
        <v>0</v>
      </c>
      <c r="C110" s="43">
        <f>'S1 Maquette'!F119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'S1 Maquette'!B120</f>
        <v>0</v>
      </c>
      <c r="B111" s="45">
        <f>'S1 Maquette'!C120</f>
        <v>0</v>
      </c>
      <c r="C111" s="43">
        <f>'S1 Maquette'!F120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'S1 Maquette'!B121</f>
        <v>0</v>
      </c>
      <c r="B112" s="45">
        <f>'S1 Maquette'!C121</f>
        <v>0</v>
      </c>
      <c r="C112" s="43">
        <f>'S1 Maquette'!F121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'S1 Maquette'!B122</f>
        <v>0</v>
      </c>
      <c r="B113" s="45">
        <f>'S1 Maquette'!C122</f>
        <v>0</v>
      </c>
      <c r="C113" s="43">
        <f>'S1 Maquette'!F122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'S1 Maquette'!B123</f>
        <v>0</v>
      </c>
      <c r="B114" s="45">
        <f>'S1 Maquette'!C123</f>
        <v>0</v>
      </c>
      <c r="C114" s="43">
        <f>'S1 Maquette'!F123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'S1 Maquette'!B124</f>
        <v>0</v>
      </c>
      <c r="B115" s="45">
        <f>'S1 Maquette'!C124</f>
        <v>0</v>
      </c>
      <c r="C115" s="43">
        <f>'S1 Maquette'!F124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'S1 Maquette'!B125</f>
        <v>0</v>
      </c>
      <c r="B116" s="45">
        <f>'S1 Maquette'!C125</f>
        <v>0</v>
      </c>
      <c r="C116" s="43">
        <f>'S1 Maquette'!F125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'S1 Maquette'!B126</f>
        <v>0</v>
      </c>
      <c r="B117" s="45">
        <f>'S1 Maquette'!C126</f>
        <v>0</v>
      </c>
      <c r="C117" s="43">
        <f>'S1 Maquette'!F126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'S1 Maquette'!B127</f>
        <v>0</v>
      </c>
      <c r="B118" s="45">
        <f>'S1 Maquette'!C127</f>
        <v>0</v>
      </c>
      <c r="C118" s="43">
        <f>'S1 Maquette'!F127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'S1 Maquette'!B128</f>
        <v>0</v>
      </c>
      <c r="B119" s="45">
        <f>'S1 Maquette'!C128</f>
        <v>0</v>
      </c>
      <c r="C119" s="43">
        <f>'S1 Maquette'!F128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'S1 Maquette'!B129</f>
        <v>0</v>
      </c>
      <c r="B120" s="45">
        <f>'S1 Maquette'!C129</f>
        <v>0</v>
      </c>
      <c r="C120" s="43">
        <f>'S1 Maquette'!F129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'S1 Maquette'!B130</f>
        <v>0</v>
      </c>
      <c r="B121" s="45">
        <f>'S1 Maquette'!C130</f>
        <v>0</v>
      </c>
      <c r="C121" s="43">
        <f>'S1 Maquette'!F130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'S1 Maquette'!B131</f>
        <v>0</v>
      </c>
      <c r="B122" s="45">
        <f>'S1 Maquette'!C131</f>
        <v>0</v>
      </c>
      <c r="C122" s="43">
        <f>'S1 Maquette'!F131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'S1 Maquette'!B132</f>
        <v>0</v>
      </c>
      <c r="B123" s="45">
        <f>'S1 Maquette'!C132</f>
        <v>0</v>
      </c>
      <c r="C123" s="43">
        <f>'S1 Maquette'!F132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'S1 Maquette'!B133</f>
        <v>0</v>
      </c>
      <c r="B124" s="45">
        <f>'S1 Maquette'!C133</f>
        <v>0</v>
      </c>
      <c r="C124" s="43">
        <f>'S1 Maquette'!F133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'S1 Maquette'!B134</f>
        <v>0</v>
      </c>
      <c r="B125" s="45">
        <f>'S1 Maquette'!C134</f>
        <v>0</v>
      </c>
      <c r="C125" s="43">
        <f>'S1 Maquette'!F134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'S1 Maquette'!B135</f>
        <v>0</v>
      </c>
      <c r="B126" s="45">
        <f>'S1 Maquette'!C135</f>
        <v>0</v>
      </c>
      <c r="C126" s="43">
        <f>'S1 Maquette'!F135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'S1 Maquette'!B136</f>
        <v>0</v>
      </c>
      <c r="B127" s="45">
        <f>'S1 Maquette'!C136</f>
        <v>0</v>
      </c>
      <c r="C127" s="43">
        <f>'S1 Maquette'!F136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'S1 Maquette'!B137</f>
        <v>0</v>
      </c>
      <c r="B128" s="45">
        <f>'S1 Maquette'!C137</f>
        <v>0</v>
      </c>
      <c r="C128" s="43">
        <f>'S1 Maquette'!F137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'S1 Maquette'!B138</f>
        <v>0</v>
      </c>
      <c r="B129" s="45">
        <f>'S1 Maquette'!C138</f>
        <v>0</v>
      </c>
      <c r="C129" s="43">
        <f>'S1 Maquette'!F138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'S1 Maquette'!B139</f>
        <v>0</v>
      </c>
      <c r="B130" s="45">
        <f>'S1 Maquette'!C139</f>
        <v>0</v>
      </c>
      <c r="C130" s="43">
        <f>'S1 Maquette'!F139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'S1 Maquette'!B140</f>
        <v>0</v>
      </c>
      <c r="B131" s="45">
        <f>'S1 Maquette'!C140</f>
        <v>0</v>
      </c>
      <c r="C131" s="43">
        <f>'S1 Maquette'!F140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'S1 Maquette'!B141</f>
        <v>0</v>
      </c>
      <c r="B132" s="45">
        <f>'S1 Maquette'!C141</f>
        <v>0</v>
      </c>
      <c r="C132" s="43">
        <f>'S1 Maquette'!F141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'S1 Maquette'!B142</f>
        <v>0</v>
      </c>
      <c r="B133" s="45">
        <f>'S1 Maquette'!C142</f>
        <v>0</v>
      </c>
      <c r="C133" s="43">
        <f>'S1 Maquette'!F142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'S1 Maquette'!B143</f>
        <v>0</v>
      </c>
      <c r="B134" s="45">
        <f>'S1 Maquette'!C143</f>
        <v>0</v>
      </c>
      <c r="C134" s="43">
        <f>'S1 Maquette'!F143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'S1 Maquette'!B144</f>
        <v>0</v>
      </c>
      <c r="B135" s="45">
        <f>'S1 Maquette'!C144</f>
        <v>0</v>
      </c>
      <c r="C135" s="43">
        <f>'S1 Maquette'!F144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'S1 Maquette'!B145</f>
        <v>0</v>
      </c>
      <c r="B136" s="45">
        <f>'S1 Maquette'!C145</f>
        <v>0</v>
      </c>
      <c r="C136" s="43">
        <f>'S1 Maquette'!F145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'S1 Maquette'!B146</f>
        <v>0</v>
      </c>
      <c r="B137" s="45">
        <f>'S1 Maquette'!C146</f>
        <v>0</v>
      </c>
      <c r="C137" s="43">
        <f>'S1 Maquette'!F146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'S1 Maquette'!B147</f>
        <v>0</v>
      </c>
      <c r="B138" s="45">
        <f>'S1 Maquette'!C147</f>
        <v>0</v>
      </c>
      <c r="C138" s="43">
        <f>'S1 Maquette'!F147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'S1 Maquette'!B148</f>
        <v>0</v>
      </c>
      <c r="B139" s="45">
        <f>'S1 Maquette'!C148</f>
        <v>0</v>
      </c>
      <c r="C139" s="43">
        <f>'S1 Maquette'!F148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'S1 Maquette'!B149</f>
        <v>0</v>
      </c>
      <c r="B140" s="45">
        <f>'S1 Maquette'!C149</f>
        <v>0</v>
      </c>
      <c r="C140" s="43">
        <f>'S1 Maquette'!F149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'S1 Maquette'!B150</f>
        <v>0</v>
      </c>
      <c r="B141" s="45">
        <f>'S1 Maquette'!C150</f>
        <v>0</v>
      </c>
      <c r="C141" s="43">
        <f>'S1 Maquette'!F150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'S1 Maquette'!B151</f>
        <v>0</v>
      </c>
      <c r="B142" s="45">
        <f>'S1 Maquette'!C151</f>
        <v>0</v>
      </c>
      <c r="C142" s="43">
        <f>'S1 Maquette'!F151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'S1 Maquette'!B152</f>
        <v>0</v>
      </c>
      <c r="B143" s="45">
        <f>'S1 Maquette'!C152</f>
        <v>0</v>
      </c>
      <c r="C143" s="43">
        <f>'S1 Maquette'!F152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'S1 Maquette'!B153</f>
        <v>0</v>
      </c>
      <c r="B144" s="45">
        <f>'S1 Maquette'!C153</f>
        <v>0</v>
      </c>
      <c r="C144" s="43">
        <f>'S1 Maquette'!F153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'S1 Maquette'!B154</f>
        <v>0</v>
      </c>
      <c r="B145" s="45">
        <f>'S1 Maquette'!C154</f>
        <v>0</v>
      </c>
      <c r="C145" s="43">
        <f>'S1 Maquette'!F154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'S1 Maquette'!B155</f>
        <v>0</v>
      </c>
      <c r="B146" s="45">
        <f>'S1 Maquette'!C155</f>
        <v>0</v>
      </c>
      <c r="C146" s="43">
        <f>'S1 Maquette'!F155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'S1 Maquette'!B156</f>
        <v>0</v>
      </c>
      <c r="B147" s="45">
        <f>'S1 Maquette'!C156</f>
        <v>0</v>
      </c>
      <c r="C147" s="43">
        <f>'S1 Maquette'!F156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'S1 Maquette'!B157</f>
        <v>0</v>
      </c>
      <c r="B148" s="45">
        <f>'S1 Maquette'!C157</f>
        <v>0</v>
      </c>
      <c r="C148" s="43">
        <f>'S1 Maquette'!F157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'S1 Maquette'!B158</f>
        <v>0</v>
      </c>
      <c r="B149" s="45">
        <f>'S1 Maquette'!C158</f>
        <v>0</v>
      </c>
      <c r="C149" s="43">
        <f>'S1 Maquette'!F158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'S1 Maquette'!B159</f>
        <v>0</v>
      </c>
      <c r="B150" s="45">
        <f>'S1 Maquette'!C159</f>
        <v>0</v>
      </c>
      <c r="C150" s="43">
        <f>'S1 Maquette'!F159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'S1 Maquette'!B160</f>
        <v>0</v>
      </c>
      <c r="B151" s="45">
        <f>'S1 Maquette'!C160</f>
        <v>0</v>
      </c>
      <c r="C151" s="43">
        <f>'S1 Maquette'!F160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'S1 Maquette'!B161</f>
        <v>0</v>
      </c>
      <c r="B152" s="45">
        <f>'S1 Maquette'!C161</f>
        <v>0</v>
      </c>
      <c r="C152" s="43">
        <f>'S1 Maquette'!F161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'S1 Maquette'!B162</f>
        <v>0</v>
      </c>
      <c r="B153" s="45">
        <f>'S1 Maquette'!C162</f>
        <v>0</v>
      </c>
      <c r="C153" s="43">
        <f>'S1 Maquette'!F162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'S1 Maquette'!B163</f>
        <v>0</v>
      </c>
      <c r="B154" s="45">
        <f>'S1 Maquette'!C163</f>
        <v>0</v>
      </c>
      <c r="C154" s="43">
        <f>'S1 Maquette'!F163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'S1 Maquette'!B164</f>
        <v>0</v>
      </c>
      <c r="B155" s="45">
        <f>'S1 Maquette'!C164</f>
        <v>0</v>
      </c>
      <c r="C155" s="43">
        <f>'S1 Maquette'!F164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'S1 Maquette'!B165</f>
        <v>0</v>
      </c>
      <c r="B156" s="45">
        <f>'S1 Maquette'!C165</f>
        <v>0</v>
      </c>
      <c r="C156" s="43">
        <f>'S1 Maquette'!F165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'S1 Maquette'!B166</f>
        <v>0</v>
      </c>
      <c r="B157" s="45">
        <f>'S1 Maquette'!C166</f>
        <v>0</v>
      </c>
      <c r="C157" s="43">
        <f>'S1 Maquette'!F166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'S1 Maquette'!B167</f>
        <v>0</v>
      </c>
      <c r="B158" s="45">
        <f>'S1 Maquette'!C167</f>
        <v>0</v>
      </c>
      <c r="C158" s="43">
        <f>'S1 Maquette'!F167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'S1 Maquette'!B168</f>
        <v>0</v>
      </c>
      <c r="B159" s="45">
        <f>'S1 Maquette'!C168</f>
        <v>0</v>
      </c>
      <c r="C159" s="43">
        <f>'S1 Maquette'!F168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'S1 Maquette'!B169</f>
        <v>0</v>
      </c>
      <c r="B160" s="45">
        <f>'S1 Maquette'!C169</f>
        <v>0</v>
      </c>
      <c r="C160" s="43">
        <f>'S1 Maquette'!F169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'S1 Maquette'!B170</f>
        <v>0</v>
      </c>
      <c r="B161" s="45">
        <f>'S1 Maquette'!C170</f>
        <v>0</v>
      </c>
      <c r="C161" s="43">
        <f>'S1 Maquette'!F170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'S1 Maquette'!B171</f>
        <v>0</v>
      </c>
      <c r="B162" s="45">
        <f>'S1 Maquette'!C171</f>
        <v>0</v>
      </c>
      <c r="C162" s="43">
        <f>'S1 Maquette'!F171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'S1 Maquette'!B172</f>
        <v>0</v>
      </c>
      <c r="B163" s="45">
        <f>'S1 Maquette'!C172</f>
        <v>0</v>
      </c>
      <c r="C163" s="43">
        <f>'S1 Maquette'!F172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'S1 Maquette'!B173</f>
        <v>0</v>
      </c>
      <c r="B164" s="45">
        <f>'S1 Maquette'!C173</f>
        <v>0</v>
      </c>
      <c r="C164" s="43">
        <f>'S1 Maquette'!F173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'S1 Maquette'!B174</f>
        <v>0</v>
      </c>
      <c r="B165" s="45">
        <f>'S1 Maquette'!C174</f>
        <v>0</v>
      </c>
      <c r="C165" s="43">
        <f>'S1 Maquette'!F174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'S1 Maquette'!B175</f>
        <v>0</v>
      </c>
      <c r="B166" s="45">
        <f>'S1 Maquette'!C175</f>
        <v>0</v>
      </c>
      <c r="C166" s="43">
        <f>'S1 Maquette'!F175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'S1 Maquette'!B176</f>
        <v>0</v>
      </c>
      <c r="B167" s="45">
        <f>'S1 Maquette'!C176</f>
        <v>0</v>
      </c>
      <c r="C167" s="43">
        <f>'S1 Maquette'!F176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'S1 Maquette'!B177</f>
        <v>0</v>
      </c>
      <c r="B168" s="45">
        <f>'S1 Maquette'!C177</f>
        <v>0</v>
      </c>
      <c r="C168" s="43">
        <f>'S1 Maquette'!F177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'S1 Maquette'!B178</f>
        <v>0</v>
      </c>
      <c r="B169" s="45">
        <f>'S1 Maquette'!C178</f>
        <v>0</v>
      </c>
      <c r="C169" s="43">
        <f>'S1 Maquette'!F178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'S1 Maquette'!B179</f>
        <v>0</v>
      </c>
      <c r="B170" s="45">
        <f>'S1 Maquette'!C179</f>
        <v>0</v>
      </c>
      <c r="C170" s="43">
        <f>'S1 Maquette'!F179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'S1 Maquette'!B180</f>
        <v>0</v>
      </c>
      <c r="B171" s="45">
        <f>'S1 Maquette'!C180</f>
        <v>0</v>
      </c>
      <c r="C171" s="43">
        <f>'S1 Maquette'!F180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'S1 Maquette'!B181</f>
        <v>0</v>
      </c>
      <c r="B172" s="45">
        <f>'S1 Maquette'!C181</f>
        <v>0</v>
      </c>
      <c r="C172" s="43">
        <f>'S1 Maquette'!F181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'S1 Maquette'!B182</f>
        <v>0</v>
      </c>
      <c r="B173" s="45">
        <f>'S1 Maquette'!C182</f>
        <v>0</v>
      </c>
      <c r="C173" s="43">
        <f>'S1 Maquette'!F182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'S1 Maquette'!B183</f>
        <v>0</v>
      </c>
      <c r="B174" s="45">
        <f>'S1 Maquette'!C183</f>
        <v>0</v>
      </c>
      <c r="C174" s="43">
        <f>'S1 Maquette'!F183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'S1 Maquette'!B184</f>
        <v>0</v>
      </c>
      <c r="B175" s="45">
        <f>'S1 Maquette'!C184</f>
        <v>0</v>
      </c>
      <c r="C175" s="43">
        <f>'S1 Maquette'!F184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'S1 Maquette'!B185</f>
        <v>0</v>
      </c>
      <c r="B176" s="45">
        <f>'S1 Maquette'!C185</f>
        <v>0</v>
      </c>
      <c r="C176" s="43">
        <f>'S1 Maquette'!F185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'S1 Maquette'!B186</f>
        <v>0</v>
      </c>
      <c r="B177" s="45">
        <f>'S1 Maquette'!C186</f>
        <v>0</v>
      </c>
      <c r="C177" s="43">
        <f>'S1 Maquette'!F186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'S1 Maquette'!B187</f>
        <v>0</v>
      </c>
      <c r="B178" s="45">
        <f>'S1 Maquette'!C187</f>
        <v>0</v>
      </c>
      <c r="C178" s="43">
        <f>'S1 Maquette'!F187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'S1 Maquette'!B188</f>
        <v>0</v>
      </c>
      <c r="B179" s="45">
        <f>'S1 Maquette'!C188</f>
        <v>0</v>
      </c>
      <c r="C179" s="43">
        <f>'S1 Maquette'!F188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'S1 Maquette'!B189</f>
        <v>0</v>
      </c>
      <c r="B180" s="45">
        <f>'S1 Maquette'!C189</f>
        <v>0</v>
      </c>
      <c r="C180" s="43">
        <f>'S1 Maquette'!F189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'S1 Maquette'!B190</f>
        <v>0</v>
      </c>
      <c r="B181" s="45">
        <f>'S1 Maquette'!C190</f>
        <v>0</v>
      </c>
      <c r="C181" s="43">
        <f>'S1 Maquette'!F190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'S1 Maquette'!B191</f>
        <v>0</v>
      </c>
      <c r="B182" s="45">
        <f>'S1 Maquette'!C191</f>
        <v>0</v>
      </c>
      <c r="C182" s="43">
        <f>'S1 Maquette'!F191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'S1 Maquette'!B192</f>
        <v>0</v>
      </c>
      <c r="B183" s="45">
        <f>'S1 Maquette'!C192</f>
        <v>0</v>
      </c>
      <c r="C183" s="43">
        <f>'S1 Maquette'!F192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'S1 Maquette'!B193</f>
        <v>0</v>
      </c>
      <c r="B184" s="45">
        <f>'S1 Maquette'!C193</f>
        <v>0</v>
      </c>
      <c r="C184" s="43">
        <f>'S1 Maquette'!F193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'S1 Maquette'!B194</f>
        <v>0</v>
      </c>
      <c r="B185" s="45">
        <f>'S1 Maquette'!C194</f>
        <v>0</v>
      </c>
      <c r="C185" s="43">
        <f>'S1 Maquette'!F194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'S1 Maquette'!B195</f>
        <v>0</v>
      </c>
      <c r="B186" s="45">
        <f>'S1 Maquette'!C195</f>
        <v>0</v>
      </c>
      <c r="C186" s="43">
        <f>'S1 Maquette'!F195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'S1 Maquette'!B196</f>
        <v>0</v>
      </c>
      <c r="B187" s="45">
        <f>'S1 Maquette'!C196</f>
        <v>0</v>
      </c>
      <c r="C187" s="43">
        <f>'S1 Maquette'!F196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'S1 Maquette'!B197</f>
        <v>0</v>
      </c>
      <c r="B188" s="45">
        <f>'S1 Maquette'!C197</f>
        <v>0</v>
      </c>
      <c r="C188" s="43">
        <f>'S1 Maquette'!F197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'S1 Maquette'!B198</f>
        <v>0</v>
      </c>
      <c r="B189" s="45">
        <f>'S1 Maquette'!C198</f>
        <v>0</v>
      </c>
      <c r="C189" s="43">
        <f>'S1 Maquette'!F198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'S1 Maquette'!B199</f>
        <v>0</v>
      </c>
      <c r="B190" s="45">
        <f>'S1 Maquette'!C199</f>
        <v>0</v>
      </c>
      <c r="C190" s="43">
        <f>'S1 Maquette'!F199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'S1 Maquette'!B200</f>
        <v>0</v>
      </c>
      <c r="B191" s="45">
        <f>'S1 Maquette'!C200</f>
        <v>0</v>
      </c>
      <c r="C191" s="43">
        <f>'S1 Maquette'!F200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'S1 Maquette'!B201</f>
        <v>0</v>
      </c>
      <c r="B192" s="45">
        <f>'S1 Maquette'!C201</f>
        <v>0</v>
      </c>
      <c r="C192" s="43">
        <f>'S1 Maquette'!F201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'S1 Maquette'!B202</f>
        <v>0</v>
      </c>
      <c r="B193" s="45">
        <f>'S1 Maquette'!C202</f>
        <v>0</v>
      </c>
      <c r="C193" s="43">
        <f>'S1 Maquette'!F202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'S1 Maquette'!B203</f>
        <v>0</v>
      </c>
      <c r="B194" s="45">
        <f>'S1 Maquette'!C203</f>
        <v>0</v>
      </c>
      <c r="C194" s="43">
        <f>'S1 Maquette'!F203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'S1 Maquette'!B204</f>
        <v>0</v>
      </c>
      <c r="B195" s="45">
        <f>'S1 Maquette'!C204</f>
        <v>0</v>
      </c>
      <c r="C195" s="43">
        <f>'S1 Maquette'!F204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'S1 Maquette'!B205</f>
        <v>0</v>
      </c>
      <c r="B196" s="45">
        <f>'S1 Maquette'!C205</f>
        <v>0</v>
      </c>
      <c r="C196" s="43">
        <f>'S1 Maquette'!F205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'S1 Maquette'!B206</f>
        <v>0</v>
      </c>
      <c r="B197" s="45">
        <f>'S1 Maquette'!C206</f>
        <v>0</v>
      </c>
      <c r="C197" s="43">
        <f>'S1 Maquette'!F206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'S1 Maquette'!B207</f>
        <v>0</v>
      </c>
      <c r="B198" s="45">
        <f>'S1 Maquette'!C207</f>
        <v>0</v>
      </c>
      <c r="C198" s="43">
        <f>'S1 Maquette'!F207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'S1 Maquette'!B208</f>
        <v>0</v>
      </c>
      <c r="B199" s="45">
        <f>'S1 Maquette'!C208</f>
        <v>0</v>
      </c>
      <c r="C199" s="43">
        <f>'S1 Maquette'!F208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'S1 Maquette'!B209</f>
        <v>0</v>
      </c>
      <c r="B200" s="45">
        <f>'S1 Maquette'!C209</f>
        <v>0</v>
      </c>
      <c r="C200" s="43">
        <f>'S1 Maquette'!F209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'S1 Maquette'!B210</f>
        <v>0</v>
      </c>
      <c r="B201" s="45">
        <f>'S1 Maquette'!C210</f>
        <v>0</v>
      </c>
      <c r="C201" s="43">
        <f>'S1 Maquette'!F210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'S1 Maquette'!B211</f>
        <v>0</v>
      </c>
      <c r="B202" s="45">
        <f>'S1 Maquette'!C211</f>
        <v>0</v>
      </c>
      <c r="C202" s="43">
        <f>'S1 Maquette'!F211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'S1 Maquette'!B212</f>
        <v>0</v>
      </c>
      <c r="B203" s="45">
        <f>'S1 Maquette'!C212</f>
        <v>0</v>
      </c>
      <c r="C203" s="43">
        <f>'S1 Maquette'!F212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'S1 Maquette'!B213</f>
        <v>0</v>
      </c>
      <c r="B204" s="45">
        <f>'S1 Maquette'!C213</f>
        <v>0</v>
      </c>
      <c r="C204" s="43">
        <f>'S1 Maquette'!F213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'S1 Maquette'!B214</f>
        <v>0</v>
      </c>
      <c r="B205" s="45">
        <f>'S1 Maquette'!C214</f>
        <v>0</v>
      </c>
      <c r="C205" s="43">
        <f>'S1 Maquette'!F214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'S1 Maquette'!B215</f>
        <v>0</v>
      </c>
      <c r="B206" s="45">
        <f>'S1 Maquette'!C215</f>
        <v>0</v>
      </c>
      <c r="C206" s="43">
        <f>'S1 Maquette'!F215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'S1 Maquette'!B216</f>
        <v>0</v>
      </c>
      <c r="B207" s="45">
        <f>'S1 Maquette'!C216</f>
        <v>0</v>
      </c>
      <c r="C207" s="43">
        <f>'S1 Maquette'!F216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'S1 Maquette'!B217</f>
        <v>0</v>
      </c>
      <c r="B208" s="45">
        <f>'S1 Maquette'!C217</f>
        <v>0</v>
      </c>
      <c r="C208" s="43">
        <f>'S1 Maquette'!F217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'S1 Maquette'!B218</f>
        <v>0</v>
      </c>
      <c r="B209" s="45">
        <f>'S1 Maquette'!C218</f>
        <v>0</v>
      </c>
      <c r="C209" s="43">
        <f>'S1 Maquette'!F218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'S1 Maquette'!B219</f>
        <v>0</v>
      </c>
      <c r="B210" s="45">
        <f>'S1 Maquette'!C219</f>
        <v>0</v>
      </c>
      <c r="C210" s="43">
        <f>'S1 Maquette'!F219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'S1 Maquette'!B220</f>
        <v>0</v>
      </c>
      <c r="B211" s="45">
        <f>'S1 Maquette'!C220</f>
        <v>0</v>
      </c>
      <c r="C211" s="43">
        <f>'S1 Maquette'!F220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'S1 Maquette'!B221</f>
        <v>0</v>
      </c>
      <c r="B212" s="45">
        <f>'S1 Maquette'!C221</f>
        <v>0</v>
      </c>
      <c r="C212" s="43">
        <f>'S1 Maquette'!F221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'S1 Maquette'!B222</f>
        <v>0</v>
      </c>
      <c r="B213" s="45">
        <f>'S1 Maquette'!C222</f>
        <v>0</v>
      </c>
      <c r="C213" s="43">
        <f>'S1 Maquette'!F222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'S1 Maquette'!B223</f>
        <v>0</v>
      </c>
      <c r="B214" s="45">
        <f>'S1 Maquette'!C223</f>
        <v>0</v>
      </c>
      <c r="C214" s="43">
        <f>'S1 Maquette'!F223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'S1 Maquette'!B224</f>
        <v>0</v>
      </c>
      <c r="B215" s="45">
        <f>'S1 Maquette'!C224</f>
        <v>0</v>
      </c>
      <c r="C215" s="43">
        <f>'S1 Maquette'!F224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'S1 Maquette'!B225</f>
        <v>0</v>
      </c>
      <c r="B216" s="45">
        <f>'S1 Maquette'!C225</f>
        <v>0</v>
      </c>
      <c r="C216" s="43">
        <f>'S1 Maquette'!F225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'S1 Maquette'!B226</f>
        <v>0</v>
      </c>
      <c r="B217" s="45">
        <f>'S1 Maquette'!C226</f>
        <v>0</v>
      </c>
      <c r="C217" s="43">
        <f>'S1 Maquette'!F226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'S1 Maquette'!B227</f>
        <v>0</v>
      </c>
      <c r="B218" s="45">
        <f>'S1 Maquette'!C227</f>
        <v>0</v>
      </c>
      <c r="C218" s="43">
        <f>'S1 Maquette'!F227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'S1 Maquette'!B228</f>
        <v>0</v>
      </c>
      <c r="B219" s="45">
        <f>'S1 Maquette'!C228</f>
        <v>0</v>
      </c>
      <c r="C219" s="43">
        <f>'S1 Maquette'!F228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'S1 Maquette'!B229</f>
        <v>0</v>
      </c>
      <c r="B220" s="45">
        <f>'S1 Maquette'!C229</f>
        <v>0</v>
      </c>
      <c r="C220" s="43">
        <f>'S1 Maquette'!F229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'S1 Maquette'!B230</f>
        <v>0</v>
      </c>
      <c r="B221" s="45">
        <f>'S1 Maquette'!C230</f>
        <v>0</v>
      </c>
      <c r="C221" s="43">
        <f>'S1 Maquette'!F230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'S1 Maquette'!B231</f>
        <v>0</v>
      </c>
      <c r="B222" s="45">
        <f>'S1 Maquette'!C231</f>
        <v>0</v>
      </c>
      <c r="C222" s="43">
        <f>'S1 Maquette'!F231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'S1 Maquette'!B232</f>
        <v>0</v>
      </c>
      <c r="B223" s="45">
        <f>'S1 Maquette'!C232</f>
        <v>0</v>
      </c>
      <c r="C223" s="43">
        <f>'S1 Maquette'!F232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'S1 Maquette'!B233</f>
        <v>0</v>
      </c>
      <c r="B224" s="45">
        <f>'S1 Maquette'!C233</f>
        <v>0</v>
      </c>
      <c r="C224" s="43">
        <f>'S1 Maquette'!F233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'S1 Maquette'!B234</f>
        <v>0</v>
      </c>
      <c r="B225" s="45">
        <f>'S1 Maquette'!C234</f>
        <v>0</v>
      </c>
      <c r="C225" s="43">
        <f>'S1 Maquette'!F234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'S1 Maquette'!B235</f>
        <v>0</v>
      </c>
      <c r="B226" s="45">
        <f>'S1 Maquette'!C235</f>
        <v>0</v>
      </c>
      <c r="C226" s="43">
        <f>'S1 Maquette'!F235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'S1 Maquette'!B236</f>
        <v>0</v>
      </c>
      <c r="B227" s="45">
        <f>'S1 Maquette'!C236</f>
        <v>0</v>
      </c>
      <c r="C227" s="43">
        <f>'S1 Maquette'!F236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'S1 Maquette'!B237</f>
        <v>0</v>
      </c>
      <c r="B228" s="45">
        <f>'S1 Maquette'!C237</f>
        <v>0</v>
      </c>
      <c r="C228" s="43">
        <f>'S1 Maquette'!F237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'S1 Maquette'!B238</f>
        <v>0</v>
      </c>
      <c r="B229" s="45">
        <f>'S1 Maquette'!C238</f>
        <v>0</v>
      </c>
      <c r="C229" s="43">
        <f>'S1 Maquette'!F238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'S1 Maquette'!B239</f>
        <v>0</v>
      </c>
      <c r="B230" s="45">
        <f>'S1 Maquette'!C239</f>
        <v>0</v>
      </c>
      <c r="C230" s="43">
        <f>'S1 Maquette'!F239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'S1 Maquette'!B240</f>
        <v>0</v>
      </c>
      <c r="B231" s="45">
        <f>'S1 Maquette'!C240</f>
        <v>0</v>
      </c>
      <c r="C231" s="43">
        <f>'S1 Maquette'!F240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'S1 Maquette'!B241</f>
        <v>0</v>
      </c>
      <c r="B232" s="45">
        <f>'S1 Maquette'!C241</f>
        <v>0</v>
      </c>
      <c r="C232" s="43">
        <f>'S1 Maquette'!F241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'S1 Maquette'!B242</f>
        <v>0</v>
      </c>
      <c r="B233" s="45">
        <f>'S1 Maquette'!C242</f>
        <v>0</v>
      </c>
      <c r="C233" s="43">
        <f>'S1 Maquette'!F242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'S1 Maquette'!B243</f>
        <v>0</v>
      </c>
      <c r="B234" s="45">
        <f>'S1 Maquette'!C243</f>
        <v>0</v>
      </c>
      <c r="C234" s="43">
        <f>'S1 Maquette'!F243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'S1 Maquette'!B244</f>
        <v>0</v>
      </c>
      <c r="B235" s="45">
        <f>'S1 Maquette'!C244</f>
        <v>0</v>
      </c>
      <c r="C235" s="43">
        <f>'S1 Maquette'!F244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'S1 Maquette'!B245</f>
        <v>0</v>
      </c>
      <c r="B236" s="45">
        <f>'S1 Maquette'!C245</f>
        <v>0</v>
      </c>
      <c r="C236" s="43">
        <f>'S1 Maquette'!F245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'S1 Maquette'!B246</f>
        <v>0</v>
      </c>
      <c r="B237" s="45">
        <f>'S1 Maquette'!C246</f>
        <v>0</v>
      </c>
      <c r="C237" s="43">
        <f>'S1 Maquette'!F246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'S1 Maquette'!B247</f>
        <v>0</v>
      </c>
      <c r="B238" s="45">
        <f>'S1 Maquette'!C247</f>
        <v>0</v>
      </c>
      <c r="C238" s="43">
        <f>'S1 Maquette'!F247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'S1 Maquette'!B248</f>
        <v>0</v>
      </c>
      <c r="B239" s="45">
        <f>'S1 Maquette'!C248</f>
        <v>0</v>
      </c>
      <c r="C239" s="43">
        <f>'S1 Maquette'!F248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'S1 Maquette'!B249</f>
        <v>0</v>
      </c>
      <c r="B240" s="45">
        <f>'S1 Maquette'!C249</f>
        <v>0</v>
      </c>
      <c r="C240" s="43">
        <f>'S1 Maquette'!F249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'S1 Maquette'!B250</f>
        <v>0</v>
      </c>
      <c r="B241" s="45">
        <f>'S1 Maquette'!C250</f>
        <v>0</v>
      </c>
      <c r="C241" s="43">
        <f>'S1 Maquette'!F250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'S1 Maquette'!B251</f>
        <v>0</v>
      </c>
      <c r="B242" s="45">
        <f>'S1 Maquette'!C251</f>
        <v>0</v>
      </c>
      <c r="C242" s="43">
        <f>'S1 Maquette'!F251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'S1 Maquette'!B252</f>
        <v>0</v>
      </c>
      <c r="B243" s="45">
        <f>'S1 Maquette'!C252</f>
        <v>0</v>
      </c>
      <c r="C243" s="43">
        <f>'S1 Maquette'!F252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'S1 Maquette'!B253</f>
        <v>0</v>
      </c>
      <c r="B244" s="45">
        <f>'S1 Maquette'!C253</f>
        <v>0</v>
      </c>
      <c r="C244" s="43">
        <f>'S1 Maquette'!F253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'S1 Maquette'!B254</f>
        <v>0</v>
      </c>
      <c r="B245" s="45">
        <f>'S1 Maquette'!C254</f>
        <v>0</v>
      </c>
      <c r="C245" s="43">
        <f>'S1 Maquette'!F254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'S1 Maquette'!B255</f>
        <v>0</v>
      </c>
      <c r="B246" s="45">
        <f>'S1 Maquette'!C255</f>
        <v>0</v>
      </c>
      <c r="C246" s="43">
        <f>'S1 Maquette'!F255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'S1 Maquette'!B256</f>
        <v>0</v>
      </c>
      <c r="B247" s="45">
        <f>'S1 Maquette'!C256</f>
        <v>0</v>
      </c>
      <c r="C247" s="43">
        <f>'S1 Maquette'!F256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'S1 Maquette'!B257</f>
        <v>0</v>
      </c>
      <c r="B248" s="45">
        <f>'S1 Maquette'!C257</f>
        <v>0</v>
      </c>
      <c r="C248" s="43">
        <f>'S1 Maquette'!F257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'S1 Maquette'!B258</f>
        <v>0</v>
      </c>
      <c r="B249" s="45">
        <f>'S1 Maquette'!C258</f>
        <v>0</v>
      </c>
      <c r="C249" s="43">
        <f>'S1 Maquette'!F258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'S1 Maquette'!B259</f>
        <v>0</v>
      </c>
      <c r="B250" s="45">
        <f>'S1 Maquette'!C259</f>
        <v>0</v>
      </c>
      <c r="C250" s="43">
        <f>'S1 Maquette'!F259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'S1 Maquette'!B260</f>
        <v>0</v>
      </c>
      <c r="B251" s="45">
        <f>'S1 Maquette'!C260</f>
        <v>0</v>
      </c>
      <c r="C251" s="43">
        <f>'S1 Maquette'!F260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'S1 Maquette'!B261</f>
        <v>0</v>
      </c>
      <c r="B252" s="45">
        <f>'S1 Maquette'!C261</f>
        <v>0</v>
      </c>
      <c r="C252" s="43">
        <f>'S1 Maquette'!F261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'S1 Maquette'!B262</f>
        <v>0</v>
      </c>
      <c r="B253" s="45">
        <f>'S1 Maquette'!C262</f>
        <v>0</v>
      </c>
      <c r="C253" s="43">
        <f>'S1 Maquette'!F262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'S1 Maquette'!B263</f>
        <v>0</v>
      </c>
      <c r="B254" s="45">
        <f>'S1 Maquette'!C263</f>
        <v>0</v>
      </c>
      <c r="C254" s="43">
        <f>'S1 Maquette'!F263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'S1 Maquette'!B264</f>
        <v>0</v>
      </c>
      <c r="B255" s="45">
        <f>'S1 Maquette'!C264</f>
        <v>0</v>
      </c>
      <c r="C255" s="43">
        <f>'S1 Maquette'!F264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'S1 Maquette'!B265</f>
        <v>0</v>
      </c>
      <c r="B256" s="45">
        <f>'S1 Maquette'!C265</f>
        <v>0</v>
      </c>
      <c r="C256" s="43">
        <f>'S1 Maquette'!F265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'S1 Maquette'!B266</f>
        <v>0</v>
      </c>
      <c r="B257" s="45">
        <f>'S1 Maquette'!C266</f>
        <v>0</v>
      </c>
      <c r="C257" s="43">
        <f>'S1 Maquette'!F266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'S1 Maquette'!B267</f>
        <v>0</v>
      </c>
      <c r="B258" s="45">
        <f>'S1 Maquette'!C267</f>
        <v>0</v>
      </c>
      <c r="C258" s="43">
        <f>'S1 Maquette'!F267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'S1 Maquette'!B268</f>
        <v>0</v>
      </c>
      <c r="B259" s="45">
        <f>'S1 Maquette'!C268</f>
        <v>0</v>
      </c>
      <c r="C259" s="43">
        <f>'S1 Maquette'!F268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'S1 Maquette'!B269</f>
        <v>0</v>
      </c>
      <c r="B260" s="45">
        <f>'S1 Maquette'!C269</f>
        <v>0</v>
      </c>
      <c r="C260" s="43">
        <f>'S1 Maquette'!F269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'S1 Maquette'!B270</f>
        <v>0</v>
      </c>
      <c r="B261" s="45">
        <f>'S1 Maquette'!C270</f>
        <v>0</v>
      </c>
      <c r="C261" s="43">
        <f>'S1 Maquette'!F270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'S1 Maquette'!B271</f>
        <v>0</v>
      </c>
      <c r="B262" s="45">
        <f>'S1 Maquette'!C271</f>
        <v>0</v>
      </c>
      <c r="C262" s="43">
        <f>'S1 Maquette'!F271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'S1 Maquette'!B272</f>
        <v>0</v>
      </c>
      <c r="B263" s="45">
        <f>'S1 Maquette'!C272</f>
        <v>0</v>
      </c>
      <c r="C263" s="43">
        <f>'S1 Maquette'!F272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'S1 Maquette'!B273</f>
        <v>0</v>
      </c>
      <c r="B264" s="45">
        <f>'S1 Maquette'!C273</f>
        <v>0</v>
      </c>
      <c r="C264" s="43">
        <f>'S1 Maquette'!F273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'S1 Maquette'!B274</f>
        <v>0</v>
      </c>
      <c r="B265" s="45">
        <f>'S1 Maquette'!C274</f>
        <v>0</v>
      </c>
      <c r="C265" s="43">
        <f>'S1 Maquette'!F274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'S1 Maquette'!B275</f>
        <v>0</v>
      </c>
      <c r="B266" s="45">
        <f>'S1 Maquette'!C275</f>
        <v>0</v>
      </c>
      <c r="C266" s="43">
        <f>'S1 Maquette'!F275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'S1 Maquette'!B276</f>
        <v>0</v>
      </c>
      <c r="B267" s="45">
        <f>'S1 Maquette'!C276</f>
        <v>0</v>
      </c>
      <c r="C267" s="43">
        <f>'S1 Maquette'!F276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'S1 Maquette'!B277</f>
        <v>0</v>
      </c>
      <c r="B268" s="45">
        <f>'S1 Maquette'!C277</f>
        <v>0</v>
      </c>
      <c r="C268" s="43">
        <f>'S1 Maquette'!F277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'S1 Maquette'!B278</f>
        <v>0</v>
      </c>
      <c r="B269" s="45">
        <f>'S1 Maquette'!C278</f>
        <v>0</v>
      </c>
      <c r="C269" s="43">
        <f>'S1 Maquette'!F278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'S1 Maquette'!B279</f>
        <v>0</v>
      </c>
      <c r="B270" s="45">
        <f>'S1 Maquette'!C279</f>
        <v>0</v>
      </c>
      <c r="C270" s="43">
        <f>'S1 Maquette'!F279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'S1 Maquette'!B280</f>
        <v>0</v>
      </c>
      <c r="B271" s="45">
        <f>'S1 Maquette'!C280</f>
        <v>0</v>
      </c>
      <c r="C271" s="43">
        <f>'S1 Maquette'!F280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'S1 Maquette'!B281</f>
        <v>0</v>
      </c>
      <c r="B272" s="45">
        <f>'S1 Maquette'!C281</f>
        <v>0</v>
      </c>
      <c r="C272" s="43">
        <f>'S1 Maquette'!F281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'S1 Maquette'!B282</f>
        <v>0</v>
      </c>
      <c r="B273" s="45">
        <f>'S1 Maquette'!C282</f>
        <v>0</v>
      </c>
      <c r="C273" s="43">
        <f>'S1 Maquette'!F282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'S1 Maquette'!B283</f>
        <v>0</v>
      </c>
      <c r="B274" s="45">
        <f>'S1 Maquette'!C283</f>
        <v>0</v>
      </c>
      <c r="C274" s="43">
        <f>'S1 Maquette'!F283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'S1 Maquette'!B284</f>
        <v>0</v>
      </c>
      <c r="B275" s="45">
        <f>'S1 Maquette'!C284</f>
        <v>0</v>
      </c>
      <c r="C275" s="43">
        <f>'S1 Maquette'!F284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'S1 Maquette'!B285</f>
        <v>0</v>
      </c>
      <c r="B276" s="45">
        <f>'S1 Maquette'!C285</f>
        <v>0</v>
      </c>
      <c r="C276" s="43">
        <f>'S1 Maquette'!F285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'S1 Maquette'!B286</f>
        <v>0</v>
      </c>
      <c r="B277" s="45">
        <f>'S1 Maquette'!C286</f>
        <v>0</v>
      </c>
      <c r="C277" s="43">
        <f>'S1 Maquette'!F286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'S1 Maquette'!B287</f>
        <v>0</v>
      </c>
      <c r="B278" s="45">
        <f>'S1 Maquette'!C287</f>
        <v>0</v>
      </c>
      <c r="C278" s="43">
        <f>'S1 Maquette'!F287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'S1 Maquette'!B288</f>
        <v>0</v>
      </c>
      <c r="B279" s="45">
        <f>'S1 Maquette'!C288</f>
        <v>0</v>
      </c>
      <c r="C279" s="43">
        <f>'S1 Maquette'!F288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'S1 Maquette'!B289</f>
        <v>0</v>
      </c>
      <c r="B280" s="45">
        <f>'S1 Maquette'!C289</f>
        <v>0</v>
      </c>
      <c r="C280" s="43">
        <f>'S1 Maquette'!F289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'S1 Maquette'!B290</f>
        <v>0</v>
      </c>
      <c r="B281" s="45">
        <f>'S1 Maquette'!C290</f>
        <v>0</v>
      </c>
      <c r="C281" s="43">
        <f>'S1 Maquette'!F290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'S1 Maquette'!B291</f>
        <v>0</v>
      </c>
      <c r="B282" s="45">
        <f>'S1 Maquette'!C291</f>
        <v>0</v>
      </c>
      <c r="C282" s="43">
        <f>'S1 Maquette'!F291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'S1 Maquette'!B292</f>
        <v>0</v>
      </c>
      <c r="B283" s="45">
        <f>'S1 Maquette'!C292</f>
        <v>0</v>
      </c>
      <c r="C283" s="43">
        <f>'S1 Maquette'!F292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'S1 Maquette'!B293</f>
        <v>0</v>
      </c>
      <c r="B284" s="45">
        <f>'S1 Maquette'!C293</f>
        <v>0</v>
      </c>
      <c r="C284" s="43">
        <f>'S1 Maquette'!F293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'S1 Maquette'!B294</f>
        <v>0</v>
      </c>
      <c r="B285" s="45">
        <f>'S1 Maquette'!C294</f>
        <v>0</v>
      </c>
      <c r="C285" s="43">
        <f>'S1 Maquette'!F294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'S1 Maquette'!B295</f>
        <v>0</v>
      </c>
      <c r="B286" s="45">
        <f>'S1 Maquette'!C295</f>
        <v>0</v>
      </c>
      <c r="C286" s="43">
        <f>'S1 Maquette'!F295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'S1 Maquette'!B296</f>
        <v>0</v>
      </c>
      <c r="B287" s="45">
        <f>'S1 Maquette'!C296</f>
        <v>0</v>
      </c>
      <c r="C287" s="43">
        <f>'S1 Maquette'!F296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'S1 Maquette'!B297</f>
        <v>0</v>
      </c>
      <c r="B288" s="45">
        <f>'S1 Maquette'!C297</f>
        <v>0</v>
      </c>
      <c r="C288" s="43">
        <f>'S1 Maquette'!F297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'S1 Maquette'!B298</f>
        <v>0</v>
      </c>
      <c r="B289" s="45">
        <f>'S1 Maquette'!C298</f>
        <v>0</v>
      </c>
      <c r="C289" s="43">
        <f>'S1 Maquette'!F298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'S1 Maquette'!B299</f>
        <v>0</v>
      </c>
      <c r="B290" s="45">
        <f>'S1 Maquette'!C299</f>
        <v>0</v>
      </c>
      <c r="C290" s="43">
        <f>'S1 Maquette'!F299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'S1 Maquette'!B300</f>
        <v>0</v>
      </c>
      <c r="B291" s="45">
        <f>'S1 Maquette'!C300</f>
        <v>0</v>
      </c>
      <c r="C291" s="43">
        <f>'S1 Maquette'!F300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'S1 Maquette'!B301</f>
        <v>0</v>
      </c>
      <c r="B292" s="45">
        <f>'S1 Maquette'!C301</f>
        <v>0</v>
      </c>
      <c r="C292" s="43">
        <f>'S1 Maquette'!F301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'S1 Maquette'!B302</f>
        <v>0</v>
      </c>
      <c r="B293" s="45">
        <f>'S1 Maquette'!C302</f>
        <v>0</v>
      </c>
      <c r="C293" s="43">
        <f>'S1 Maquette'!F302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'S1 Maquette'!B303</f>
        <v>0</v>
      </c>
      <c r="B294" s="45">
        <f>'S1 Maquette'!C303</f>
        <v>0</v>
      </c>
      <c r="C294" s="43">
        <f>'S1 Maquette'!F303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'S1 Maquette'!B304</f>
        <v>0</v>
      </c>
      <c r="B295" s="45">
        <f>'S1 Maquette'!C304</f>
        <v>0</v>
      </c>
      <c r="C295" s="43">
        <f>'S1 Maquette'!F304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'S1 Maquette'!B305</f>
        <v>0</v>
      </c>
      <c r="B296" s="45">
        <f>'S1 Maquette'!C305</f>
        <v>0</v>
      </c>
      <c r="C296" s="43">
        <f>'S1 Maquette'!F305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'S1 Maquette'!B306</f>
        <v>0</v>
      </c>
      <c r="B297" s="45">
        <f>'S1 Maquette'!C306</f>
        <v>0</v>
      </c>
      <c r="C297" s="43">
        <f>'S1 Maquette'!F306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'S1 Maquette'!B307</f>
        <v>0</v>
      </c>
      <c r="B298" s="45">
        <f>'S1 Maquette'!C307</f>
        <v>0</v>
      </c>
      <c r="C298" s="43">
        <f>'S1 Maquette'!F307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</sheetData>
  <sheetProtection formatCells="0" insertRows="0"/>
  <mergeCells count="26">
    <mergeCell ref="T48:T49"/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299:A997">
    <cfRule type="expression" dxfId="534" priority="67">
      <formula>$C1="Parcours Pédagogique"</formula>
    </cfRule>
    <cfRule type="expression" dxfId="533" priority="68">
      <formula>$C1="BLOC"</formula>
    </cfRule>
    <cfRule type="expression" dxfId="532" priority="69">
      <formula>$C1="OPTION"</formula>
    </cfRule>
  </conditionalFormatting>
  <conditionalFormatting sqref="A18:S29 A30:R32 A33:S33 A34:R36 A37:S37 A38:R41 A42:S42 A43:R43 A44:S47 A48:R48 A49:S52 A53:R53 A59:R59 E61:S62 A63:S63 A64:R64 A65:S298 T18 A61:C62 A54:S58 A60:S60">
    <cfRule type="expression" dxfId="531" priority="78">
      <formula>$C18="Modification MCC"</formula>
    </cfRule>
  </conditionalFormatting>
  <conditionalFormatting sqref="B1:S7 C8:S9 C10 E10 J10:S11 B12:M12 P12 B13:L13 B14:N14 P14:S17 B15:M17 B299:S997">
    <cfRule type="expression" dxfId="530" priority="71">
      <formula>$D1="Modification"</formula>
    </cfRule>
    <cfRule type="expression" dxfId="529" priority="72">
      <formula>$D1="Création"</formula>
    </cfRule>
    <cfRule type="expression" dxfId="528" priority="73">
      <formula>$D1="Fermeture"</formula>
    </cfRule>
  </conditionalFormatting>
  <conditionalFormatting sqref="B1:S7 C8:S9 J10:S11 B12:M12 B13:L13 B14:N14 B15:M17 B299:S997 P14:S17 C10 E10 P12">
    <cfRule type="expression" dxfId="527" priority="70">
      <formula>$D1="Modification MCC"</formula>
    </cfRule>
  </conditionalFormatting>
  <conditionalFormatting sqref="C1:S9 C10 E10 J10:S11 C12:S29 C30:R32 C33:S33 C34:R36 C37:S37 C38:R41 C42:S42 C43:R43 C44:S47 C48:R48 C49:S52 C53:R53 C59:R59 C61:C62 E61:S62 C63:S63 C64:R64 C65:S999 C54:S58 C60:S60">
    <cfRule type="expression" dxfId="526" priority="59">
      <formula>$B1="Option"</formula>
    </cfRule>
  </conditionalFormatting>
  <conditionalFormatting sqref="D62">
    <cfRule type="expression" dxfId="525" priority="433">
      <formula>$C61="Modification MCC"</formula>
    </cfRule>
    <cfRule type="expression" dxfId="524" priority="435">
      <formula>$B61="Option"</formula>
    </cfRule>
    <cfRule type="expression" dxfId="523" priority="441">
      <formula>$C61="Modification"</formula>
    </cfRule>
    <cfRule type="expression" dxfId="522" priority="442">
      <formula>$C61="Création"</formula>
    </cfRule>
    <cfRule type="expression" dxfId="521" priority="443">
      <formula>$C61="Fermeture"</formula>
    </cfRule>
  </conditionalFormatting>
  <conditionalFormatting sqref="J1:J999">
    <cfRule type="expression" dxfId="520" priority="64">
      <formula>$I1="NON"</formula>
    </cfRule>
  </conditionalFormatting>
  <conditionalFormatting sqref="L18:L298">
    <cfRule type="expression" dxfId="519" priority="88">
      <formula>$K18="CCI (CC Intégral)"</formula>
    </cfRule>
  </conditionalFormatting>
  <conditionalFormatting sqref="M1:M999 L18:L298">
    <cfRule type="expression" dxfId="518" priority="86">
      <formula>$K1="CT (Contrôle terminal)"</formula>
    </cfRule>
  </conditionalFormatting>
  <conditionalFormatting sqref="N1:O999">
    <cfRule type="expression" dxfId="517" priority="62">
      <formula>$K1="CCI (CC Intégral)"</formula>
    </cfRule>
  </conditionalFormatting>
  <conditionalFormatting sqref="Q1:R999">
    <cfRule type="expression" dxfId="516" priority="61">
      <formula>$P1="Autres"</formula>
    </cfRule>
  </conditionalFormatting>
  <conditionalFormatting sqref="S1:S29 T18 S33 S37 S42 S44:S47 S49:S52 S65:S999 S54:S58 S60:S63">
    <cfRule type="expression" dxfId="515" priority="60">
      <formula>$P1="CT (Contrôle terminal)"</formula>
    </cfRule>
  </conditionalFormatting>
  <conditionalFormatting sqref="S31:S32">
    <cfRule type="expression" dxfId="514" priority="445">
      <formula>$C30="Modification MCC"</formula>
    </cfRule>
    <cfRule type="expression" dxfId="513" priority="447">
      <formula>$B30="Option"</formula>
    </cfRule>
    <cfRule type="expression" dxfId="512" priority="449">
      <formula>$P30="CT (Contrôle terminal)"</formula>
    </cfRule>
    <cfRule type="expression" dxfId="511" priority="453">
      <formula>$C30="Modification"</formula>
    </cfRule>
    <cfRule type="expression" dxfId="510" priority="454">
      <formula>$C30="Création"</formula>
    </cfRule>
    <cfRule type="expression" dxfId="509" priority="455">
      <formula>$C30="Fermeture"</formula>
    </cfRule>
  </conditionalFormatting>
  <conditionalFormatting sqref="S35:S36">
    <cfRule type="expression" dxfId="508" priority="41">
      <formula>$C34="Modification MCC"</formula>
    </cfRule>
    <cfRule type="expression" dxfId="507" priority="42">
      <formula>$B34="Option"</formula>
    </cfRule>
    <cfRule type="expression" dxfId="506" priority="43">
      <formula>$P34="CT (Contrôle terminal)"</formula>
    </cfRule>
    <cfRule type="expression" dxfId="505" priority="44">
      <formula>$C34="Modification"</formula>
    </cfRule>
    <cfRule type="expression" dxfId="504" priority="45">
      <formula>$C34="Création"</formula>
    </cfRule>
    <cfRule type="expression" dxfId="503" priority="46">
      <formula>$C34="Fermeture"</formula>
    </cfRule>
  </conditionalFormatting>
  <conditionalFormatting sqref="S39:S41">
    <cfRule type="expression" dxfId="502" priority="23">
      <formula>$C38="Modification MCC"</formula>
    </cfRule>
    <cfRule type="expression" dxfId="501" priority="24">
      <formula>$B38="Option"</formula>
    </cfRule>
    <cfRule type="expression" dxfId="500" priority="25">
      <formula>$P38="CT (Contrôle terminal)"</formula>
    </cfRule>
    <cfRule type="expression" dxfId="499" priority="26">
      <formula>$C38="Modification"</formula>
    </cfRule>
    <cfRule type="expression" dxfId="498" priority="27">
      <formula>$C38="Création"</formula>
    </cfRule>
    <cfRule type="expression" dxfId="497" priority="28">
      <formula>$C38="Fermeture"</formula>
    </cfRule>
  </conditionalFormatting>
  <conditionalFormatting sqref="T18 A18:S29 A30:R32 A33:S33 A34:R36 A37:S37 A38:R41 A42:S42 A43:R43 A44:S47 A48:R48 A49:S52 A53:R53 A59:R59 A61:C62 E61:S62 A63:S63 A64:R64 A65:S298 A54:S58 A60:S60">
    <cfRule type="expression" dxfId="496" priority="79">
      <formula>$C18="Modification"</formula>
    </cfRule>
    <cfRule type="expression" dxfId="495" priority="80">
      <formula>$C18="Création"</formula>
    </cfRule>
    <cfRule type="expression" dxfId="494" priority="81">
      <formula>$C18="Fermeture"</formula>
    </cfRule>
  </conditionalFormatting>
  <dataValidations count="6"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E19:I298" xr:uid="{00000000-0002-0000-0400-000000000000}">
      <formula1>"OUI, NON"</formula1>
    </dataValidation>
    <dataValidation type="list" allowBlank="1" showInputMessage="1" showErrorMessage="1" sqref="P19:P298" xr:uid="{00000000-0002-0000-0400-000001000000}">
      <formula1>"CT (Contrôle terminal), Autres"</formula1>
    </dataValidation>
    <dataValidation type="list" allowBlank="1" showInputMessage="1" showErrorMessage="1" sqref="C19:C298" xr:uid="{00000000-0002-0000-0400-000003000000}">
      <formula1>"Modification MCC"</formula1>
    </dataValidation>
    <dataValidation type="list" allowBlank="1" showInputMessage="1" showErrorMessage="1" sqref="K19:K298" xr:uid="{00000000-0002-0000-0400-000004000000}">
      <formula1>List_Controle2</formula1>
    </dataValidation>
    <dataValidation type="list" allowBlank="1" showInputMessage="1" showErrorMessage="1" sqref="Q19:Q298 N19:N298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A5D2-DA1A-4CC2-A50F-7275DE9534F9}">
  <dimension ref="A1:W298"/>
  <sheetViews>
    <sheetView topLeftCell="L53" zoomScale="111" zoomScaleNormal="70" zoomScalePageLayoutView="40" workbookViewId="0">
      <selection activeCell="T59" sqref="T59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84"/>
      <c r="B1" s="184"/>
      <c r="C1" s="184"/>
      <c r="D1" s="184"/>
      <c r="E1" s="184"/>
      <c r="F1" s="184"/>
      <c r="G1" s="184"/>
      <c r="H1" s="184"/>
      <c r="I1" s="184"/>
      <c r="J1" s="35"/>
      <c r="T1" s="32"/>
    </row>
    <row r="2" spans="1:20">
      <c r="A2" s="184"/>
      <c r="B2" s="184"/>
      <c r="C2" s="184"/>
      <c r="D2" s="184"/>
      <c r="E2" s="184"/>
      <c r="F2" s="184"/>
      <c r="G2" s="184"/>
      <c r="H2" s="184"/>
      <c r="I2" s="184"/>
      <c r="J2" s="35"/>
      <c r="T2" s="32"/>
    </row>
    <row r="3" spans="1:20">
      <c r="A3" s="184"/>
      <c r="B3" s="184"/>
      <c r="C3" s="184"/>
      <c r="D3" s="184"/>
      <c r="E3" s="184"/>
      <c r="F3" s="184"/>
      <c r="G3" s="184"/>
      <c r="H3" s="184"/>
      <c r="I3" s="184"/>
      <c r="J3" s="35"/>
      <c r="T3" s="32"/>
    </row>
    <row r="4" spans="1:20">
      <c r="A4" s="184"/>
      <c r="B4" s="184"/>
      <c r="C4" s="184"/>
      <c r="D4" s="184"/>
      <c r="E4" s="184"/>
      <c r="F4" s="184"/>
      <c r="G4" s="184"/>
      <c r="H4" s="184"/>
      <c r="I4" s="184"/>
      <c r="J4" s="35"/>
      <c r="T4" s="32"/>
    </row>
    <row r="5" spans="1:20">
      <c r="A5" s="184"/>
      <c r="B5" s="184"/>
      <c r="C5" s="184"/>
      <c r="D5" s="184"/>
      <c r="E5" s="184"/>
      <c r="F5" s="184"/>
      <c r="G5" s="184"/>
      <c r="H5" s="184"/>
      <c r="I5" s="184"/>
      <c r="J5" s="35"/>
      <c r="T5" s="32"/>
    </row>
    <row r="6" spans="1:20">
      <c r="A6" s="184"/>
      <c r="B6" s="184"/>
      <c r="C6" s="184"/>
      <c r="D6" s="184"/>
      <c r="E6" s="184"/>
      <c r="F6" s="184"/>
      <c r="G6" s="184"/>
      <c r="H6" s="184"/>
      <c r="I6" s="184"/>
      <c r="J6" s="35"/>
      <c r="T6" s="32"/>
    </row>
    <row r="7" spans="1:20" ht="14.45" customHeight="1">
      <c r="A7" s="186" t="s">
        <v>276</v>
      </c>
      <c r="B7" s="182" t="str">
        <f>'[1]Fiche Générale'!B3</f>
        <v>Portail_LLAC</v>
      </c>
      <c r="C7" s="223" t="s">
        <v>277</v>
      </c>
      <c r="D7" s="186"/>
      <c r="E7" s="221" t="str">
        <f>'[1]Fiche Générale'!B4</f>
        <v>Musique</v>
      </c>
      <c r="F7" s="182"/>
      <c r="G7" s="186" t="s">
        <v>278</v>
      </c>
      <c r="H7" s="222">
        <f>'[1]Fiche Générale'!B5</f>
        <v>0</v>
      </c>
      <c r="I7" s="222"/>
      <c r="J7" s="145"/>
      <c r="K7" s="19"/>
      <c r="T7" s="32"/>
    </row>
    <row r="8" spans="1:20" ht="14.45" customHeight="1">
      <c r="A8" s="186"/>
      <c r="B8" s="182"/>
      <c r="C8" s="223"/>
      <c r="D8" s="186"/>
      <c r="E8" s="221"/>
      <c r="F8" s="182"/>
      <c r="G8" s="186"/>
      <c r="H8" s="222"/>
      <c r="I8" s="222"/>
      <c r="J8" s="145"/>
      <c r="K8" s="19"/>
      <c r="T8" s="32"/>
    </row>
    <row r="9" spans="1:20" ht="14.45" customHeight="1">
      <c r="A9" s="186"/>
      <c r="B9" s="182"/>
      <c r="C9" s="223"/>
      <c r="D9" s="186"/>
      <c r="E9" s="221"/>
      <c r="F9" s="182"/>
      <c r="G9" s="186"/>
      <c r="H9" s="222"/>
      <c r="I9" s="222"/>
      <c r="J9" s="145"/>
      <c r="K9" s="19"/>
      <c r="T9" s="32"/>
    </row>
    <row r="10" spans="1:20" ht="14.45" customHeight="1">
      <c r="A10" s="186"/>
      <c r="B10" s="182"/>
      <c r="C10" s="199" t="s">
        <v>183</v>
      </c>
      <c r="D10" s="199"/>
      <c r="E10" s="224" t="str">
        <f>'[1]Fiche Générale'!B9</f>
        <v>MUSIQUE</v>
      </c>
      <c r="F10" s="224"/>
      <c r="G10" s="224"/>
      <c r="H10" s="224"/>
      <c r="I10" s="224"/>
      <c r="J10" s="145"/>
      <c r="K10" s="19"/>
      <c r="T10" s="32"/>
    </row>
    <row r="11" spans="1:20" ht="14.45" customHeight="1">
      <c r="A11" s="186"/>
      <c r="B11" s="182"/>
      <c r="C11" s="199"/>
      <c r="D11" s="199"/>
      <c r="E11" s="224"/>
      <c r="F11" s="224"/>
      <c r="G11" s="224"/>
      <c r="H11" s="224"/>
      <c r="I11" s="224"/>
      <c r="J11" s="145"/>
      <c r="K11" s="19"/>
      <c r="T11" s="32"/>
    </row>
    <row r="12" spans="1:20">
      <c r="C12" s="14"/>
      <c r="I12" s="39"/>
      <c r="J12" s="39"/>
      <c r="M12" s="206" t="s">
        <v>279</v>
      </c>
      <c r="N12" s="207"/>
      <c r="O12" s="213"/>
      <c r="P12" s="206" t="s">
        <v>280</v>
      </c>
      <c r="Q12" s="207"/>
      <c r="R12" s="207"/>
      <c r="S12" s="213"/>
      <c r="T12" s="32"/>
    </row>
    <row r="13" spans="1:20">
      <c r="A13" s="217" t="s">
        <v>184</v>
      </c>
      <c r="B13" s="152" t="str">
        <f>'[1]S1 Maquette'!B13</f>
        <v>1ère année de Portail</v>
      </c>
      <c r="C13" s="154"/>
      <c r="D13" s="217" t="s">
        <v>281</v>
      </c>
      <c r="E13" s="225">
        <f>'[1]S1 Maquette'!E13</f>
        <v>0</v>
      </c>
      <c r="F13" s="226"/>
      <c r="G13" s="227"/>
      <c r="I13" s="39"/>
      <c r="J13" s="39"/>
      <c r="M13" s="208"/>
      <c r="N13" s="209"/>
      <c r="O13" s="214"/>
      <c r="P13" s="208"/>
      <c r="Q13" s="209"/>
      <c r="R13" s="209"/>
      <c r="S13" s="214"/>
      <c r="T13" s="32"/>
    </row>
    <row r="14" spans="1:20">
      <c r="A14" s="218"/>
      <c r="B14" s="155"/>
      <c r="C14" s="157"/>
      <c r="D14" s="218"/>
      <c r="E14" s="228"/>
      <c r="F14" s="229"/>
      <c r="G14" s="230"/>
      <c r="I14" s="39"/>
      <c r="J14" s="39"/>
      <c r="M14" s="217" t="s">
        <v>282</v>
      </c>
      <c r="N14" s="206" t="s">
        <v>283</v>
      </c>
      <c r="O14" s="213"/>
      <c r="P14" s="185"/>
      <c r="Q14" s="210"/>
      <c r="R14" s="210"/>
      <c r="S14" s="217"/>
      <c r="T14" s="32"/>
    </row>
    <row r="15" spans="1:20">
      <c r="A15" s="217" t="s">
        <v>284</v>
      </c>
      <c r="B15" s="152" t="str">
        <f>'[1]S1 Maquette'!B15</f>
        <v>Semestre 1</v>
      </c>
      <c r="C15" s="154"/>
      <c r="D15" s="217" t="s">
        <v>285</v>
      </c>
      <c r="E15" s="225">
        <f>'[1]S1 Maquette'!E15:F16</f>
        <v>0</v>
      </c>
      <c r="F15" s="226"/>
      <c r="G15" s="227"/>
      <c r="I15" s="39"/>
      <c r="J15" s="39"/>
      <c r="M15" s="231"/>
      <c r="N15" s="215"/>
      <c r="O15" s="216"/>
      <c r="P15" s="232"/>
      <c r="Q15" s="211"/>
      <c r="R15" s="211"/>
      <c r="S15" s="231"/>
      <c r="T15" s="32"/>
    </row>
    <row r="16" spans="1:20">
      <c r="A16" s="218"/>
      <c r="B16" s="155"/>
      <c r="C16" s="157"/>
      <c r="D16" s="218"/>
      <c r="E16" s="228"/>
      <c r="F16" s="229"/>
      <c r="G16" s="230"/>
      <c r="I16" s="39"/>
      <c r="J16" s="39"/>
      <c r="M16" s="231"/>
      <c r="N16" s="215"/>
      <c r="O16" s="216"/>
      <c r="P16" s="232"/>
      <c r="Q16" s="211"/>
      <c r="R16" s="211"/>
      <c r="S16" s="231"/>
      <c r="T16" s="32"/>
    </row>
    <row r="17" spans="1:23">
      <c r="L17" s="15"/>
      <c r="M17" s="218"/>
      <c r="N17" s="208"/>
      <c r="O17" s="214"/>
      <c r="P17" s="233"/>
      <c r="Q17" s="212"/>
      <c r="R17" s="212"/>
      <c r="S17" s="218"/>
      <c r="T17" s="32"/>
    </row>
    <row r="18" spans="1:23" ht="59.45" customHeight="1">
      <c r="A18" s="3" t="s">
        <v>286</v>
      </c>
      <c r="B18" s="38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  <c r="W18"/>
    </row>
    <row r="19" spans="1:23" ht="30.6" customHeight="1">
      <c r="A19" s="8" t="str">
        <f>'[1]S1 Maquette'!B19</f>
        <v xml:space="preserve">Compétences transversales S1 </v>
      </c>
      <c r="B19" s="42" t="str">
        <f>'[1]S1 Maquette'!C19</f>
        <v>UE</v>
      </c>
      <c r="C19" s="60">
        <f>'[1]S1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'[1]S1 Maquette'!B20</f>
        <v>Compétences écrites 1</v>
      </c>
      <c r="B20" s="42" t="str">
        <f>'[1]S1 Maquette'!C20</f>
        <v>ECUE</v>
      </c>
      <c r="C20" s="66">
        <f>'[1]S1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'[1]S1 Maquette'!B21</f>
        <v>Compétences informationnelles</v>
      </c>
      <c r="B21" s="42" t="str">
        <f>'[1]S1 Maquette'!C21</f>
        <v>ECUE</v>
      </c>
      <c r="C21" s="66">
        <f>'[1]S1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'[1]S1 Maquette'!B22</f>
        <v>Langue Vivante-1</v>
      </c>
      <c r="B22" s="42" t="str">
        <f>'[1]S1 Maquette'!C22</f>
        <v>ECUE</v>
      </c>
      <c r="C22" s="66">
        <f>'[1]S1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'[1]S1 Maquette'!B23</f>
        <v>Min 1 Max 1</v>
      </c>
      <c r="B23" s="42" t="str">
        <f>'[1]S1 Maquette'!C23</f>
        <v>OPTION</v>
      </c>
      <c r="C23" s="66">
        <f>'[1]S1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'[1]S1 Maquette'!B24</f>
        <v>Anglais 1</v>
      </c>
      <c r="B24" s="42" t="str">
        <f>'[1]S1 Maquette'!C24</f>
        <v>ECUE</v>
      </c>
      <c r="C24" s="66">
        <f>'[1]S1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'[1]S1 Maquette'!B25</f>
        <v>Espagnol</v>
      </c>
      <c r="B25" s="42" t="str">
        <f>'[1]S1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'[1]S1 Maquette'!B26</f>
        <v>Italien</v>
      </c>
      <c r="B26" s="42" t="str">
        <f>'[1]S1 Maquette'!C26</f>
        <v>ECUE</v>
      </c>
      <c r="C26" s="66">
        <f>'[1]S1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123">
        <f>'[1]S1 Maquette'!B27</f>
        <v>0</v>
      </c>
      <c r="B27" s="143">
        <f>'[1]S1 Maquette'!C27</f>
        <v>0</v>
      </c>
      <c r="C27" s="43">
        <f>'[1]S1 Maquette'!F28</f>
        <v>0</v>
      </c>
      <c r="D27" s="144"/>
      <c r="E27" s="144"/>
      <c r="F27" s="144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46"/>
      <c r="W27"/>
    </row>
    <row r="28" spans="1:23" ht="30.6" customHeight="1">
      <c r="A28" s="123" t="str">
        <f>'[1]S1 Maquette'!B28</f>
        <v>Choix du bloc d'enseignements</v>
      </c>
      <c r="B28" s="143" t="str">
        <f>'[1]S1 Maquette'!C28</f>
        <v>OPTION</v>
      </c>
      <c r="C28" s="43"/>
      <c r="D28" s="144"/>
      <c r="E28" s="144"/>
      <c r="F28" s="144"/>
      <c r="G28" s="142"/>
      <c r="H28" s="142"/>
      <c r="I28" s="142"/>
      <c r="J28" s="142"/>
      <c r="K28" s="142"/>
      <c r="L28" s="142"/>
      <c r="M28" s="142">
        <v>2</v>
      </c>
      <c r="N28" s="142"/>
      <c r="O28" s="142"/>
      <c r="P28" s="142"/>
      <c r="Q28" s="142"/>
      <c r="R28" s="142"/>
      <c r="S28" s="142"/>
      <c r="T28" s="46"/>
      <c r="W28"/>
    </row>
    <row r="29" spans="1:23" ht="30.6" customHeight="1">
      <c r="A29" s="123" t="str">
        <f>'[1]S1 Maquette'!B29</f>
        <v>BLOC ETUDES MUSICALES</v>
      </c>
      <c r="B29" s="143" t="str">
        <f>'[1]S1 Maquette'!C29</f>
        <v>BLOC</v>
      </c>
      <c r="C29" s="43">
        <f>'[1]S1 Maquette'!F31</f>
        <v>0</v>
      </c>
      <c r="D29" s="144"/>
      <c r="E29" s="144"/>
      <c r="F29" s="144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46"/>
      <c r="W29"/>
    </row>
    <row r="30" spans="1:23" ht="30.6" customHeight="1">
      <c r="A30" s="123" t="str">
        <f>'[1]S1 Maquette'!B30</f>
        <v>UE 1 Techniques musicales</v>
      </c>
      <c r="B30" s="143" t="str">
        <f>'[1]S1 Maquette'!C30</f>
        <v>UE</v>
      </c>
      <c r="C30" s="43">
        <f>'[1]S1 Maquette'!F32</f>
        <v>0</v>
      </c>
      <c r="D30" s="144">
        <v>1</v>
      </c>
      <c r="E30" s="144" t="s">
        <v>302</v>
      </c>
      <c r="F30" s="144"/>
      <c r="G30" s="142" t="s">
        <v>302</v>
      </c>
      <c r="H30" s="142" t="s">
        <v>302</v>
      </c>
      <c r="I30" s="142" t="s">
        <v>302</v>
      </c>
      <c r="J30" s="142"/>
      <c r="K30" s="142" t="s">
        <v>8</v>
      </c>
      <c r="L30" s="142"/>
      <c r="M30" s="142">
        <v>4</v>
      </c>
      <c r="N30" s="142"/>
      <c r="O30" s="142"/>
      <c r="P30" s="142" t="s">
        <v>303</v>
      </c>
      <c r="Q30" s="142"/>
      <c r="R30" s="142"/>
      <c r="S30" s="124" t="s">
        <v>304</v>
      </c>
      <c r="T30" s="131" t="s">
        <v>473</v>
      </c>
      <c r="W30"/>
    </row>
    <row r="31" spans="1:23" ht="30.6" customHeight="1">
      <c r="A31" s="123" t="str">
        <f>'[1]S1 Maquette'!B31</f>
        <v>Formation musicale</v>
      </c>
      <c r="B31" s="143" t="str">
        <f>'[1]S1 Maquette'!C31</f>
        <v>ECUE</v>
      </c>
      <c r="C31" s="43">
        <f>'[1]S1 Maquette'!F34</f>
        <v>0</v>
      </c>
      <c r="D31" s="144">
        <v>1</v>
      </c>
      <c r="E31" s="144" t="s">
        <v>302</v>
      </c>
      <c r="F31" s="144"/>
      <c r="G31" s="142" t="s">
        <v>302</v>
      </c>
      <c r="H31" s="142" t="s">
        <v>302</v>
      </c>
      <c r="I31" s="142" t="s">
        <v>302</v>
      </c>
      <c r="J31" s="142"/>
      <c r="K31" s="142" t="s">
        <v>8</v>
      </c>
      <c r="L31" s="142"/>
      <c r="M31" s="142">
        <v>2</v>
      </c>
      <c r="N31" s="142"/>
      <c r="O31" s="142"/>
      <c r="P31" s="142" t="s">
        <v>303</v>
      </c>
      <c r="Q31" s="142"/>
      <c r="R31" s="142"/>
      <c r="S31" s="142" t="s">
        <v>474</v>
      </c>
      <c r="T31" s="46"/>
      <c r="W31"/>
    </row>
    <row r="32" spans="1:23" ht="30.6" customHeight="1">
      <c r="A32" s="123" t="str">
        <f>'[1]S1 Maquette'!B32</f>
        <v>Arrangement musical et écriture 1</v>
      </c>
      <c r="B32" s="143" t="str">
        <f>'[1]S1 Maquette'!C32</f>
        <v>ECUE</v>
      </c>
      <c r="C32" s="43">
        <f>'[1]S1 Maquette'!F35</f>
        <v>0</v>
      </c>
      <c r="D32" s="144">
        <v>1</v>
      </c>
      <c r="E32" s="144" t="s">
        <v>302</v>
      </c>
      <c r="F32" s="144"/>
      <c r="G32" s="142" t="s">
        <v>302</v>
      </c>
      <c r="H32" s="142" t="s">
        <v>302</v>
      </c>
      <c r="I32" s="142" t="s">
        <v>302</v>
      </c>
      <c r="J32" s="142"/>
      <c r="K32" s="142" t="s">
        <v>8</v>
      </c>
      <c r="L32" s="142"/>
      <c r="M32" s="142">
        <v>2</v>
      </c>
      <c r="N32" s="142"/>
      <c r="O32" s="142"/>
      <c r="P32" s="142" t="s">
        <v>303</v>
      </c>
      <c r="Q32" s="142"/>
      <c r="R32" s="142"/>
      <c r="S32" s="142" t="s">
        <v>474</v>
      </c>
      <c r="T32" s="46"/>
      <c r="W32"/>
    </row>
    <row r="33" spans="1:23" ht="30.6" customHeight="1">
      <c r="A33" s="123">
        <f>'[1]S1 Maquette'!B34</f>
        <v>0</v>
      </c>
      <c r="B33" s="143">
        <f>'[1]S1 Maquette'!C34</f>
        <v>0</v>
      </c>
      <c r="C33" s="43">
        <f>'[1]S1 Maquette'!F36</f>
        <v>0</v>
      </c>
      <c r="D33" s="144"/>
      <c r="E33" s="144"/>
      <c r="F33" s="144"/>
      <c r="G33" s="142"/>
      <c r="H33" s="142"/>
      <c r="I33" s="142"/>
      <c r="J33" s="142"/>
      <c r="K33" s="142" t="s">
        <v>16</v>
      </c>
      <c r="L33" s="142"/>
      <c r="M33" s="142"/>
      <c r="N33" s="142"/>
      <c r="O33" s="142"/>
      <c r="P33" s="142"/>
      <c r="Q33" s="142"/>
      <c r="R33" s="142"/>
      <c r="S33" s="142"/>
      <c r="T33" s="46"/>
      <c r="W33"/>
    </row>
    <row r="34" spans="1:23" ht="30.6" customHeight="1">
      <c r="A34" s="123" t="str">
        <f>'[1]S1 Maquette'!B35</f>
        <v>UE 2 Pratiques musicales*</v>
      </c>
      <c r="B34" s="143" t="str">
        <f>'[1]S1 Maquette'!C35</f>
        <v>UE</v>
      </c>
      <c r="C34" s="43">
        <f>'[1]S1 Maquette'!F37</f>
        <v>0</v>
      </c>
      <c r="D34" s="144">
        <v>1</v>
      </c>
      <c r="E34" s="144" t="s">
        <v>302</v>
      </c>
      <c r="F34" s="144"/>
      <c r="G34" s="142" t="s">
        <v>302</v>
      </c>
      <c r="H34" s="142" t="s">
        <v>302</v>
      </c>
      <c r="I34" s="142" t="s">
        <v>302</v>
      </c>
      <c r="J34" s="142"/>
      <c r="K34" s="142" t="s">
        <v>8</v>
      </c>
      <c r="L34" s="142"/>
      <c r="M34" s="142">
        <v>4</v>
      </c>
      <c r="N34" s="142"/>
      <c r="O34" s="142"/>
      <c r="P34" s="142" t="s">
        <v>303</v>
      </c>
      <c r="Q34" s="142"/>
      <c r="R34" s="142"/>
      <c r="S34" s="124" t="s">
        <v>306</v>
      </c>
      <c r="T34" s="131" t="s">
        <v>473</v>
      </c>
      <c r="W34"/>
    </row>
    <row r="35" spans="1:23" ht="30.6" customHeight="1">
      <c r="A35" s="123" t="str">
        <f>'[1]S1 Maquette'!B36</f>
        <v>MAO et acoustique</v>
      </c>
      <c r="B35" s="143" t="str">
        <f>'[1]S1 Maquette'!C36</f>
        <v>ECUE</v>
      </c>
      <c r="C35" s="43">
        <f>'[1]S1 Maquette'!F39</f>
        <v>0</v>
      </c>
      <c r="D35" s="144">
        <v>1</v>
      </c>
      <c r="E35" s="144" t="s">
        <v>302</v>
      </c>
      <c r="F35" s="144"/>
      <c r="G35" s="142" t="s">
        <v>302</v>
      </c>
      <c r="H35" s="142" t="s">
        <v>302</v>
      </c>
      <c r="I35" s="142" t="s">
        <v>302</v>
      </c>
      <c r="J35" s="142"/>
      <c r="K35" s="142" t="s">
        <v>8</v>
      </c>
      <c r="L35" s="142"/>
      <c r="M35" s="142">
        <v>2</v>
      </c>
      <c r="N35" s="142"/>
      <c r="O35" s="142"/>
      <c r="P35" s="142" t="s">
        <v>303</v>
      </c>
      <c r="Q35" s="142"/>
      <c r="R35" s="142"/>
      <c r="S35" s="142" t="s">
        <v>475</v>
      </c>
      <c r="T35" s="46"/>
      <c r="W35"/>
    </row>
    <row r="36" spans="1:23" ht="30.6" customHeight="1">
      <c r="A36" s="123" t="str">
        <f>'[1]S1 Maquette'!B37</f>
        <v xml:space="preserve">Pratiques chorales </v>
      </c>
      <c r="B36" s="143" t="str">
        <f>'[1]S1 Maquette'!C37</f>
        <v>ECUE</v>
      </c>
      <c r="C36" s="43">
        <f>'[1]S1 Maquette'!F40</f>
        <v>0</v>
      </c>
      <c r="D36" s="144">
        <v>1</v>
      </c>
      <c r="E36" s="144" t="s">
        <v>302</v>
      </c>
      <c r="F36" s="144"/>
      <c r="G36" s="142" t="s">
        <v>302</v>
      </c>
      <c r="H36" s="142" t="s">
        <v>302</v>
      </c>
      <c r="I36" s="142" t="s">
        <v>302</v>
      </c>
      <c r="J36" s="142"/>
      <c r="K36" s="142" t="s">
        <v>8</v>
      </c>
      <c r="L36" s="142"/>
      <c r="M36" s="142">
        <v>2</v>
      </c>
      <c r="N36" s="142"/>
      <c r="O36" s="142"/>
      <c r="P36" s="142" t="s">
        <v>303</v>
      </c>
      <c r="Q36" s="142"/>
      <c r="R36" s="142"/>
      <c r="S36" s="142" t="s">
        <v>475</v>
      </c>
      <c r="T36" s="46"/>
      <c r="W36"/>
    </row>
    <row r="37" spans="1:23" ht="30.6" customHeight="1">
      <c r="A37" s="123">
        <f>'[1]S1 Maquette'!B39</f>
        <v>0</v>
      </c>
      <c r="B37" s="143">
        <f>'[1]S1 Maquette'!C39</f>
        <v>0</v>
      </c>
      <c r="C37" s="43">
        <f>'[1]S1 Maquette'!F41</f>
        <v>0</v>
      </c>
      <c r="D37" s="144"/>
      <c r="E37" s="144"/>
      <c r="F37" s="144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46"/>
      <c r="W37"/>
    </row>
    <row r="38" spans="1:23" ht="30.6" customHeight="1">
      <c r="A38" s="123" t="str">
        <f>'[1]S1 Maquette'!B40</f>
        <v>UE 3 Outils et applications musicologiques</v>
      </c>
      <c r="B38" s="143" t="str">
        <f>'[1]S1 Maquette'!C40</f>
        <v>UE</v>
      </c>
      <c r="C38" s="43">
        <f>'[1]S1 Maquette'!F43</f>
        <v>0</v>
      </c>
      <c r="D38" s="144">
        <v>1</v>
      </c>
      <c r="E38" s="144" t="s">
        <v>302</v>
      </c>
      <c r="F38" s="144"/>
      <c r="G38" s="142" t="s">
        <v>302</v>
      </c>
      <c r="H38" s="142" t="s">
        <v>302</v>
      </c>
      <c r="I38" s="142" t="s">
        <v>302</v>
      </c>
      <c r="J38" s="142"/>
      <c r="K38" s="142" t="s">
        <v>8</v>
      </c>
      <c r="L38" s="142"/>
      <c r="M38" s="142">
        <v>6</v>
      </c>
      <c r="N38" s="142"/>
      <c r="O38" s="142"/>
      <c r="P38" s="142" t="s">
        <v>303</v>
      </c>
      <c r="Q38" s="142"/>
      <c r="R38" s="142"/>
      <c r="S38" s="124" t="s">
        <v>306</v>
      </c>
      <c r="T38" s="131" t="s">
        <v>473</v>
      </c>
      <c r="W38"/>
    </row>
    <row r="39" spans="1:23" ht="30.6" customHeight="1">
      <c r="A39" s="123" t="str">
        <f>'[1]S1 Maquette'!B41</f>
        <v>Projets encadrés</v>
      </c>
      <c r="B39" s="143" t="str">
        <f>'[1]S1 Maquette'!C41</f>
        <v>ECUE</v>
      </c>
      <c r="C39" s="43">
        <f>'[1]S1 Maquette'!F44</f>
        <v>0</v>
      </c>
      <c r="D39" s="144">
        <v>1</v>
      </c>
      <c r="E39" s="144" t="s">
        <v>302</v>
      </c>
      <c r="F39" s="144"/>
      <c r="G39" s="142" t="s">
        <v>302</v>
      </c>
      <c r="H39" s="142" t="s">
        <v>302</v>
      </c>
      <c r="I39" s="142" t="s">
        <v>302</v>
      </c>
      <c r="J39" s="142"/>
      <c r="K39" s="142" t="s">
        <v>8</v>
      </c>
      <c r="L39" s="142"/>
      <c r="M39" s="142">
        <v>2</v>
      </c>
      <c r="N39" s="142"/>
      <c r="O39" s="142"/>
      <c r="P39" s="142" t="s">
        <v>303</v>
      </c>
      <c r="Q39" s="142"/>
      <c r="R39" s="142"/>
      <c r="S39" s="142" t="s">
        <v>475</v>
      </c>
      <c r="T39" s="46"/>
      <c r="W39"/>
    </row>
    <row r="40" spans="1:23" ht="30.6" customHeight="1">
      <c r="A40" s="123" t="str">
        <f>'[1]S1 Maquette'!B42</f>
        <v>Lectures musicologiques 1</v>
      </c>
      <c r="B40" s="143" t="str">
        <f>'[1]S1 Maquette'!C42</f>
        <v>ECUE</v>
      </c>
      <c r="C40" s="43">
        <f>'[1]S1 Maquette'!F45</f>
        <v>0</v>
      </c>
      <c r="D40" s="144">
        <v>1</v>
      </c>
      <c r="E40" s="144" t="s">
        <v>302</v>
      </c>
      <c r="F40" s="144"/>
      <c r="G40" s="142" t="s">
        <v>302</v>
      </c>
      <c r="H40" s="142" t="s">
        <v>302</v>
      </c>
      <c r="I40" s="142" t="s">
        <v>302</v>
      </c>
      <c r="J40" s="142"/>
      <c r="K40" s="142" t="s">
        <v>8</v>
      </c>
      <c r="L40" s="142"/>
      <c r="M40" s="142">
        <v>2</v>
      </c>
      <c r="N40" s="142"/>
      <c r="O40" s="142"/>
      <c r="P40" s="142" t="s">
        <v>303</v>
      </c>
      <c r="Q40" s="142"/>
      <c r="R40" s="142"/>
      <c r="S40" s="142" t="s">
        <v>475</v>
      </c>
      <c r="T40" s="46"/>
      <c r="W40"/>
    </row>
    <row r="41" spans="1:23" ht="30.6" customHeight="1">
      <c r="A41" s="123" t="str">
        <f>'[1]S1 Maquette'!B43</f>
        <v>Théories et outils d'analyse musicale</v>
      </c>
      <c r="B41" s="143" t="str">
        <f>'[1]S1 Maquette'!C43</f>
        <v>ECUE</v>
      </c>
      <c r="C41" s="43">
        <f>'[1]S1 Maquette'!F46</f>
        <v>0</v>
      </c>
      <c r="D41" s="144">
        <v>1</v>
      </c>
      <c r="E41" s="144" t="s">
        <v>302</v>
      </c>
      <c r="F41" s="144"/>
      <c r="G41" s="142" t="s">
        <v>302</v>
      </c>
      <c r="H41" s="142" t="s">
        <v>302</v>
      </c>
      <c r="I41" s="142" t="s">
        <v>302</v>
      </c>
      <c r="J41" s="142"/>
      <c r="K41" s="142" t="s">
        <v>8</v>
      </c>
      <c r="L41" s="142"/>
      <c r="M41" s="142">
        <v>2</v>
      </c>
      <c r="N41" s="142"/>
      <c r="O41" s="142"/>
      <c r="P41" s="142" t="s">
        <v>303</v>
      </c>
      <c r="Q41" s="142"/>
      <c r="R41" s="142"/>
      <c r="S41" s="142" t="s">
        <v>475</v>
      </c>
      <c r="T41" s="46"/>
      <c r="W41"/>
    </row>
    <row r="42" spans="1:23" ht="30.6" customHeight="1">
      <c r="A42" s="123">
        <f>'[1]S1 Maquette'!B44</f>
        <v>0</v>
      </c>
      <c r="B42" s="143">
        <f>'[1]S1 Maquette'!C44</f>
        <v>0</v>
      </c>
      <c r="C42" s="43">
        <f>'[1]S1 Maquette'!F47</f>
        <v>0</v>
      </c>
      <c r="D42" s="144"/>
      <c r="E42" s="144"/>
      <c r="F42" s="144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46"/>
      <c r="W42"/>
    </row>
    <row r="43" spans="1:23" ht="30.6" customHeight="1">
      <c r="A43" s="123" t="str">
        <f>'[1]S1 Maquette'!B45</f>
        <v>UE 4 Histoire et culture musicale*</v>
      </c>
      <c r="B43" s="143" t="str">
        <f>'[1]S1 Maquette'!C45</f>
        <v>UE</v>
      </c>
      <c r="C43" s="43">
        <f>'[1]S1 Maquette'!F48</f>
        <v>0</v>
      </c>
      <c r="D43" s="144">
        <v>1</v>
      </c>
      <c r="E43" s="144" t="s">
        <v>302</v>
      </c>
      <c r="F43" s="144"/>
      <c r="G43" s="142" t="s">
        <v>302</v>
      </c>
      <c r="H43" s="142" t="s">
        <v>302</v>
      </c>
      <c r="I43" s="142" t="s">
        <v>302</v>
      </c>
      <c r="J43" s="142"/>
      <c r="K43" s="142" t="s">
        <v>8</v>
      </c>
      <c r="L43" s="142"/>
      <c r="M43" s="142">
        <v>4</v>
      </c>
      <c r="N43" s="142"/>
      <c r="O43" s="142"/>
      <c r="P43" s="142" t="s">
        <v>303</v>
      </c>
      <c r="Q43" s="142"/>
      <c r="R43" s="142"/>
      <c r="S43" s="124" t="s">
        <v>306</v>
      </c>
      <c r="T43" s="131" t="s">
        <v>473</v>
      </c>
      <c r="W43"/>
    </row>
    <row r="44" spans="1:23" ht="30.6" customHeight="1">
      <c r="A44" s="123" t="str">
        <f>'[1]S1 Maquette'!B46</f>
        <v>Histoire de la musique 1</v>
      </c>
      <c r="B44" s="143" t="str">
        <f>'[1]S1 Maquette'!C46</f>
        <v>ECUE</v>
      </c>
      <c r="C44" s="43">
        <f>'[1]S1 Maquette'!F49</f>
        <v>0</v>
      </c>
      <c r="D44" s="144">
        <v>1</v>
      </c>
      <c r="E44" s="144" t="s">
        <v>302</v>
      </c>
      <c r="F44" s="144"/>
      <c r="G44" s="142" t="s">
        <v>302</v>
      </c>
      <c r="H44" s="142" t="s">
        <v>302</v>
      </c>
      <c r="I44" s="142" t="s">
        <v>302</v>
      </c>
      <c r="J44" s="142"/>
      <c r="K44" s="142" t="s">
        <v>8</v>
      </c>
      <c r="L44" s="142"/>
      <c r="M44" s="142">
        <v>2</v>
      </c>
      <c r="N44" s="142"/>
      <c r="O44" s="142"/>
      <c r="P44" s="142" t="s">
        <v>303</v>
      </c>
      <c r="Q44" s="142"/>
      <c r="R44" s="142"/>
      <c r="S44" s="142" t="s">
        <v>475</v>
      </c>
      <c r="T44" s="46"/>
      <c r="W44"/>
    </row>
    <row r="45" spans="1:23" ht="30.6" customHeight="1">
      <c r="A45" s="123" t="str">
        <f>'[1]S1 Maquette'!B47</f>
        <v>Histoire de la notation musicale</v>
      </c>
      <c r="B45" s="143" t="str">
        <f>'[1]S1 Maquette'!C47</f>
        <v>ECUE</v>
      </c>
      <c r="C45" s="43">
        <f>'[1]S1 Maquette'!F50</f>
        <v>0</v>
      </c>
      <c r="D45" s="144">
        <v>1</v>
      </c>
      <c r="E45" s="144" t="s">
        <v>302</v>
      </c>
      <c r="F45" s="144"/>
      <c r="G45" s="142" t="s">
        <v>302</v>
      </c>
      <c r="H45" s="142" t="s">
        <v>302</v>
      </c>
      <c r="I45" s="142" t="s">
        <v>302</v>
      </c>
      <c r="J45" s="142"/>
      <c r="K45" s="142" t="s">
        <v>8</v>
      </c>
      <c r="L45" s="142"/>
      <c r="M45" s="142">
        <v>2</v>
      </c>
      <c r="N45" s="142"/>
      <c r="O45" s="142"/>
      <c r="P45" s="142" t="s">
        <v>303</v>
      </c>
      <c r="Q45" s="142"/>
      <c r="R45" s="142"/>
      <c r="S45" s="142" t="s">
        <v>475</v>
      </c>
      <c r="T45" s="46"/>
      <c r="W45"/>
    </row>
    <row r="46" spans="1:23" ht="30.6" customHeight="1">
      <c r="A46" s="123">
        <f>'[1]S1 Maquette'!B48</f>
        <v>0</v>
      </c>
      <c r="B46" s="143">
        <f>'[1]S1 Maquette'!C48</f>
        <v>0</v>
      </c>
      <c r="C46" s="43">
        <f>'[1]S1 Maquette'!F51</f>
        <v>0</v>
      </c>
      <c r="D46" s="144"/>
      <c r="E46" s="144"/>
      <c r="F46" s="144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46"/>
      <c r="W46"/>
    </row>
    <row r="47" spans="1:23" ht="30.6" customHeight="1">
      <c r="A47" s="127" t="str">
        <f>'[1]S1 Maquette'!B49</f>
        <v>BLOC Interprétation, composition ou  pédagogie musicales</v>
      </c>
      <c r="B47" s="143" t="str">
        <f>'[1]S1 Maquette'!C49</f>
        <v>BLOC</v>
      </c>
      <c r="C47" s="43">
        <f>'[1]S1 Maquette'!F52</f>
        <v>0</v>
      </c>
      <c r="D47" s="144"/>
      <c r="E47" s="144"/>
      <c r="F47" s="144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46"/>
      <c r="W47"/>
    </row>
    <row r="48" spans="1:23" ht="30.6" customHeight="1">
      <c r="A48" s="123" t="str">
        <f>'[1]S1 Maquette'!B50</f>
        <v>UE 1 Pratiques musicales préprofessionnelles</v>
      </c>
      <c r="B48" s="143" t="str">
        <f>'[1]S1 Maquette'!C50</f>
        <v>UE</v>
      </c>
      <c r="C48" s="43">
        <f>'[1]S1 Maquette'!F53</f>
        <v>0</v>
      </c>
      <c r="D48" s="144">
        <v>1</v>
      </c>
      <c r="E48" s="144" t="s">
        <v>302</v>
      </c>
      <c r="F48" s="144"/>
      <c r="G48" s="142" t="s">
        <v>302</v>
      </c>
      <c r="H48" s="142" t="s">
        <v>302</v>
      </c>
      <c r="I48" s="142" t="s">
        <v>309</v>
      </c>
      <c r="J48" s="142"/>
      <c r="K48" s="142" t="s">
        <v>8</v>
      </c>
      <c r="L48" s="142"/>
      <c r="M48" s="142">
        <v>4</v>
      </c>
      <c r="N48" s="142"/>
      <c r="O48" s="142"/>
      <c r="P48" s="142" t="s">
        <v>303</v>
      </c>
      <c r="Q48" s="142"/>
      <c r="R48" s="142"/>
      <c r="S48" s="124" t="s">
        <v>306</v>
      </c>
      <c r="T48" s="219" t="s">
        <v>476</v>
      </c>
      <c r="W48"/>
    </row>
    <row r="49" spans="1:23" ht="30.6" customHeight="1">
      <c r="A49" s="123" t="str">
        <f>'[1]S1 Maquette'!B51</f>
        <v>Dsicpline principale (instrument/voix/direction/composition électroacoustique)</v>
      </c>
      <c r="B49" s="143" t="str">
        <f>'[1]S1 Maquette'!C51</f>
        <v>ECUE</v>
      </c>
      <c r="C49" s="43">
        <f>'[1]S1 Maquette'!F54</f>
        <v>0</v>
      </c>
      <c r="D49" s="142">
        <v>1</v>
      </c>
      <c r="E49" s="142" t="s">
        <v>302</v>
      </c>
      <c r="F49" s="142"/>
      <c r="G49" s="142" t="s">
        <v>302</v>
      </c>
      <c r="H49" s="142" t="s">
        <v>302</v>
      </c>
      <c r="I49" s="142" t="s">
        <v>309</v>
      </c>
      <c r="J49" s="142"/>
      <c r="K49" s="142" t="s">
        <v>8</v>
      </c>
      <c r="L49" s="142"/>
      <c r="M49" s="142">
        <v>2</v>
      </c>
      <c r="N49" s="142"/>
      <c r="O49" s="142"/>
      <c r="P49" s="142" t="s">
        <v>303</v>
      </c>
      <c r="Q49" s="142"/>
      <c r="R49" s="142"/>
      <c r="S49" s="142" t="s">
        <v>477</v>
      </c>
      <c r="T49" s="220"/>
      <c r="W49"/>
    </row>
    <row r="50" spans="1:23" ht="30.6" customHeight="1">
      <c r="A50" s="123" t="str">
        <f>'[1]S1 Maquette'!B52</f>
        <v>Découverte du répertoire  et accompagnement</v>
      </c>
      <c r="B50" s="143" t="str">
        <f>'[1]S1 Maquette'!C52</f>
        <v>ECUE</v>
      </c>
      <c r="C50" s="43">
        <f>'[1]S1 Maquette'!F55</f>
        <v>0</v>
      </c>
      <c r="D50" s="142">
        <v>1</v>
      </c>
      <c r="E50" s="142" t="s">
        <v>302</v>
      </c>
      <c r="F50" s="142"/>
      <c r="G50" s="142" t="s">
        <v>302</v>
      </c>
      <c r="H50" s="142" t="s">
        <v>302</v>
      </c>
      <c r="I50" s="142" t="s">
        <v>302</v>
      </c>
      <c r="J50" s="142"/>
      <c r="K50" s="142" t="s">
        <v>8</v>
      </c>
      <c r="L50" s="142"/>
      <c r="M50" s="142">
        <v>2</v>
      </c>
      <c r="N50" s="142"/>
      <c r="O50" s="142"/>
      <c r="P50" s="142" t="s">
        <v>303</v>
      </c>
      <c r="Q50" s="142"/>
      <c r="R50" s="142"/>
      <c r="S50" s="142" t="s">
        <v>478</v>
      </c>
      <c r="T50" s="46"/>
      <c r="W50"/>
    </row>
    <row r="51" spans="1:23" ht="30.6" customHeight="1">
      <c r="A51" s="123">
        <f>'[1]S1 Maquette'!B53</f>
        <v>0</v>
      </c>
      <c r="B51" s="143">
        <f>'[1]S1 Maquette'!C53</f>
        <v>0</v>
      </c>
      <c r="C51" s="43">
        <f>'[1]S1 Maquette'!F56</f>
        <v>0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46"/>
      <c r="W51"/>
    </row>
    <row r="52" spans="1:23" ht="30.6" customHeight="1">
      <c r="A52" s="123">
        <f>'[1]S1 Maquette'!B54</f>
        <v>0</v>
      </c>
      <c r="B52" s="143">
        <f>'[1]S1 Maquette'!C54</f>
        <v>0</v>
      </c>
      <c r="C52" s="43">
        <f>'[1]S1 Maquette'!F57</f>
        <v>0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46"/>
      <c r="W52"/>
    </row>
    <row r="53" spans="1:23" ht="30.6" customHeight="1">
      <c r="A53" s="123" t="str">
        <f>'[1]S1 Maquette'!B55</f>
        <v>UE 2 Spécialisation  : pédagogie ou création musicale</v>
      </c>
      <c r="B53" s="143" t="str">
        <f>'[1]S1 Maquette'!C55</f>
        <v>UE</v>
      </c>
      <c r="C53" s="43">
        <f>'[1]S1 Maquette'!F60</f>
        <v>0</v>
      </c>
      <c r="D53" s="142">
        <v>1</v>
      </c>
      <c r="E53" s="142" t="s">
        <v>302</v>
      </c>
      <c r="F53" s="142"/>
      <c r="G53" s="142" t="s">
        <v>302</v>
      </c>
      <c r="H53" s="142" t="s">
        <v>302</v>
      </c>
      <c r="I53" s="142" t="s">
        <v>302</v>
      </c>
      <c r="J53" s="142"/>
      <c r="K53" s="142" t="s">
        <v>8</v>
      </c>
      <c r="L53" s="142"/>
      <c r="M53" s="142">
        <v>2</v>
      </c>
      <c r="N53" s="142"/>
      <c r="O53" s="142"/>
      <c r="P53" s="142" t="s">
        <v>303</v>
      </c>
      <c r="Q53" s="142"/>
      <c r="R53" s="142"/>
      <c r="S53" s="124" t="s">
        <v>306</v>
      </c>
      <c r="T53" s="124" t="s">
        <v>311</v>
      </c>
      <c r="W53"/>
    </row>
    <row r="54" spans="1:23" ht="30.6" customHeight="1">
      <c r="A54" s="123" t="str">
        <f>'[1]S1 Maquette'!B56</f>
        <v xml:space="preserve">1 ECUE à choisir entre : </v>
      </c>
      <c r="B54" s="143" t="str">
        <f>'[1]S1 Maquette'!C56</f>
        <v>OPTION</v>
      </c>
      <c r="C54" s="43">
        <f>'[1]S1 Maquette'!F62</f>
        <v>0</v>
      </c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46"/>
      <c r="W54"/>
    </row>
    <row r="55" spans="1:23" ht="30.6" customHeight="1">
      <c r="A55" s="123" t="str">
        <f>'[1]S1 Maquette'!B57</f>
        <v>Introduction aux méthodes d'enseignement musicale</v>
      </c>
      <c r="B55" s="143" t="str">
        <f>'[1]S1 Maquette'!C57</f>
        <v>ECUE</v>
      </c>
      <c r="C55" s="43">
        <f>'[1]S1 Maquette'!F63</f>
        <v>0</v>
      </c>
      <c r="D55" s="142">
        <v>1</v>
      </c>
      <c r="E55" s="142" t="s">
        <v>302</v>
      </c>
      <c r="F55" s="142"/>
      <c r="G55" s="142" t="s">
        <v>302</v>
      </c>
      <c r="H55" s="142" t="s">
        <v>302</v>
      </c>
      <c r="I55" s="142" t="s">
        <v>302</v>
      </c>
      <c r="J55" s="142"/>
      <c r="K55" s="142" t="s">
        <v>8</v>
      </c>
      <c r="L55" s="142"/>
      <c r="M55" s="142">
        <v>2</v>
      </c>
      <c r="N55" s="142"/>
      <c r="O55" s="142"/>
      <c r="P55" s="142" t="s">
        <v>303</v>
      </c>
      <c r="Q55" s="142"/>
      <c r="R55" s="142"/>
      <c r="S55" s="240" t="s">
        <v>475</v>
      </c>
      <c r="T55" s="46"/>
      <c r="W55"/>
    </row>
    <row r="56" spans="1:23" ht="30.6" customHeight="1">
      <c r="A56" s="123" t="str">
        <f>'[1]S1 Maquette'!B58</f>
        <v>Informatique musicale</v>
      </c>
      <c r="B56" s="143" t="str">
        <f>'[1]S1 Maquette'!C58</f>
        <v>ECUE</v>
      </c>
      <c r="C56" s="43">
        <f>'[1]S1 Maquette'!F64</f>
        <v>0</v>
      </c>
      <c r="D56" s="142">
        <v>1</v>
      </c>
      <c r="E56" s="142" t="s">
        <v>302</v>
      </c>
      <c r="F56" s="142"/>
      <c r="G56" s="142" t="s">
        <v>302</v>
      </c>
      <c r="H56" s="142" t="s">
        <v>302</v>
      </c>
      <c r="I56" s="142" t="s">
        <v>302</v>
      </c>
      <c r="J56" s="142"/>
      <c r="K56" s="142" t="s">
        <v>8</v>
      </c>
      <c r="L56" s="142"/>
      <c r="M56" s="142">
        <v>2</v>
      </c>
      <c r="N56" s="142"/>
      <c r="O56" s="142"/>
      <c r="P56" s="142" t="s">
        <v>303</v>
      </c>
      <c r="Q56" s="142"/>
      <c r="R56" s="142"/>
      <c r="S56" s="142" t="s">
        <v>475</v>
      </c>
      <c r="T56" s="46"/>
      <c r="W56"/>
    </row>
    <row r="57" spans="1:23" ht="30.6" customHeight="1">
      <c r="A57" s="123" t="str">
        <f>'[1]S1 Maquette'!B59</f>
        <v>Compositon MAA</v>
      </c>
      <c r="B57" s="143" t="str">
        <f>'[1]S1 Maquette'!C59</f>
        <v>ECUE</v>
      </c>
      <c r="C57" s="43">
        <f>'[1]S1 Maquette'!F65</f>
        <v>0</v>
      </c>
      <c r="D57" s="142">
        <v>1</v>
      </c>
      <c r="E57" s="142" t="s">
        <v>302</v>
      </c>
      <c r="F57" s="142"/>
      <c r="G57" s="142" t="s">
        <v>302</v>
      </c>
      <c r="H57" s="142" t="s">
        <v>302</v>
      </c>
      <c r="I57" s="142" t="s">
        <v>302</v>
      </c>
      <c r="J57" s="142"/>
      <c r="K57" s="142" t="s">
        <v>8</v>
      </c>
      <c r="L57" s="142"/>
      <c r="M57" s="142">
        <v>2</v>
      </c>
      <c r="N57" s="142"/>
      <c r="O57" s="142"/>
      <c r="P57" s="142" t="s">
        <v>303</v>
      </c>
      <c r="Q57" s="142"/>
      <c r="R57" s="142"/>
      <c r="S57" s="142" t="s">
        <v>475</v>
      </c>
      <c r="T57" s="46"/>
      <c r="W57"/>
    </row>
    <row r="58" spans="1:23" ht="30.6" customHeight="1">
      <c r="A58" s="123">
        <f>'[1]S1 Maquette'!B60</f>
        <v>0</v>
      </c>
      <c r="B58" s="143">
        <f>'[1]S1 Maquette'!C60</f>
        <v>0</v>
      </c>
      <c r="C58" s="43">
        <f>'[1]S1 Maquette'!F66</f>
        <v>0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46"/>
      <c r="W58"/>
    </row>
    <row r="59" spans="1:23" ht="30.6" customHeight="1">
      <c r="A59" s="123" t="str">
        <f>'[1]S1 Maquette'!B61</f>
        <v>UE 3 Pratiques collectives - complément de pratiques musicales préprofessionnelles</v>
      </c>
      <c r="B59" s="143" t="str">
        <f>'[1]S1 Maquette'!C61</f>
        <v>UE</v>
      </c>
      <c r="C59" s="43">
        <f>'[1]S1 Maquette'!F67</f>
        <v>0</v>
      </c>
      <c r="D59" s="142">
        <v>1</v>
      </c>
      <c r="E59" s="142" t="s">
        <v>302</v>
      </c>
      <c r="F59" s="142"/>
      <c r="G59" s="142" t="s">
        <v>302</v>
      </c>
      <c r="H59" s="142" t="s">
        <v>302</v>
      </c>
      <c r="I59" s="142" t="s">
        <v>302</v>
      </c>
      <c r="J59" s="142"/>
      <c r="K59" s="142" t="s">
        <v>8</v>
      </c>
      <c r="L59" s="142"/>
      <c r="M59" s="142">
        <v>6</v>
      </c>
      <c r="N59" s="142"/>
      <c r="O59" s="142"/>
      <c r="P59" s="142" t="s">
        <v>303</v>
      </c>
      <c r="Q59" s="142"/>
      <c r="R59" s="142"/>
      <c r="S59" s="124" t="s">
        <v>306</v>
      </c>
      <c r="T59" s="131" t="s">
        <v>473</v>
      </c>
      <c r="W59"/>
    </row>
    <row r="60" spans="1:23" ht="30.6" customHeight="1">
      <c r="A60" s="123" t="str">
        <f>'[1]S1 Maquette'!B62</f>
        <v>Projets encadrés</v>
      </c>
      <c r="B60" s="143" t="str">
        <f>'[1]S1 Maquette'!C62</f>
        <v>ECUE</v>
      </c>
      <c r="C60" s="43">
        <f>'[1]S1 Maquette'!F68</f>
        <v>0</v>
      </c>
      <c r="D60" s="142">
        <v>1</v>
      </c>
      <c r="E60" s="142" t="s">
        <v>302</v>
      </c>
      <c r="F60" s="142"/>
      <c r="G60" s="142" t="s">
        <v>302</v>
      </c>
      <c r="H60" s="142" t="s">
        <v>302</v>
      </c>
      <c r="I60" s="142" t="s">
        <v>302</v>
      </c>
      <c r="J60" s="142"/>
      <c r="K60" s="142" t="s">
        <v>8</v>
      </c>
      <c r="L60" s="142"/>
      <c r="M60" s="142">
        <v>2</v>
      </c>
      <c r="N60" s="142"/>
      <c r="O60" s="142"/>
      <c r="P60" s="142" t="s">
        <v>303</v>
      </c>
      <c r="Q60" s="142"/>
      <c r="R60" s="142"/>
      <c r="S60" s="142" t="s">
        <v>479</v>
      </c>
      <c r="T60" s="46"/>
      <c r="W60"/>
    </row>
    <row r="61" spans="1:23" ht="30.6" customHeight="1">
      <c r="A61" s="123" t="str">
        <f>'[1]S1 Maquette'!B63</f>
        <v xml:space="preserve">Formation msuicale, écriture et arrangement </v>
      </c>
      <c r="B61" s="143" t="str">
        <f>'[1]S1 Maquette'!C63</f>
        <v>ECUE</v>
      </c>
      <c r="C61" s="43">
        <f>'[1]S1 Maquette'!F70</f>
        <v>0</v>
      </c>
      <c r="D61" s="122">
        <v>1</v>
      </c>
      <c r="E61" s="142" t="s">
        <v>302</v>
      </c>
      <c r="F61" s="142"/>
      <c r="G61" s="142" t="s">
        <v>302</v>
      </c>
      <c r="H61" s="142" t="s">
        <v>302</v>
      </c>
      <c r="I61" s="142" t="s">
        <v>302</v>
      </c>
      <c r="J61" s="142"/>
      <c r="K61" s="142" t="s">
        <v>8</v>
      </c>
      <c r="L61" s="142"/>
      <c r="M61" s="142">
        <v>2</v>
      </c>
      <c r="N61" s="142"/>
      <c r="O61" s="142"/>
      <c r="P61" s="142" t="s">
        <v>303</v>
      </c>
      <c r="Q61" s="142"/>
      <c r="R61" s="142"/>
      <c r="S61" s="142" t="s">
        <v>478</v>
      </c>
      <c r="T61" s="46"/>
      <c r="W61"/>
    </row>
    <row r="62" spans="1:23" ht="30.6" customHeight="1">
      <c r="A62" s="123" t="str">
        <f>'[1]S1 Maquette'!B64</f>
        <v>Pratiques collectives dirigées (orchestre, ensemble d'instruments numériques)</v>
      </c>
      <c r="B62" s="143" t="str">
        <f>'[1]S1 Maquette'!C64</f>
        <v>ECUE</v>
      </c>
      <c r="C62" s="43">
        <f>'[1]S1 Maquette'!F71</f>
        <v>0</v>
      </c>
      <c r="D62" s="142">
        <v>1</v>
      </c>
      <c r="E62" s="142" t="s">
        <v>302</v>
      </c>
      <c r="F62" s="142"/>
      <c r="G62" s="142" t="s">
        <v>302</v>
      </c>
      <c r="H62" s="142" t="s">
        <v>302</v>
      </c>
      <c r="I62" s="142" t="s">
        <v>302</v>
      </c>
      <c r="J62" s="142"/>
      <c r="K62" s="142" t="s">
        <v>8</v>
      </c>
      <c r="L62" s="142"/>
      <c r="M62" s="142">
        <v>2</v>
      </c>
      <c r="N62" s="142"/>
      <c r="O62" s="142"/>
      <c r="P62" s="142" t="s">
        <v>303</v>
      </c>
      <c r="Q62" s="142"/>
      <c r="R62" s="142"/>
      <c r="S62" s="142" t="s">
        <v>479</v>
      </c>
      <c r="T62" s="46"/>
      <c r="W62"/>
    </row>
    <row r="63" spans="1:23" ht="30.6" customHeight="1">
      <c r="A63" s="123">
        <f>'[1]S1 Maquette'!B65</f>
        <v>0</v>
      </c>
      <c r="B63" s="143">
        <f>'[1]S1 Maquette'!C65</f>
        <v>0</v>
      </c>
      <c r="C63" s="43">
        <f>'[1]S1 Maquette'!F72</f>
        <v>0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46"/>
      <c r="W63"/>
    </row>
    <row r="64" spans="1:23" ht="30.6" customHeight="1">
      <c r="A64" s="123" t="str">
        <f>'[1]S1 Maquette'!B66</f>
        <v>UE 4 Histoire et culture musicale</v>
      </c>
      <c r="B64" s="143" t="str">
        <f>'[1]S1 Maquette'!C66</f>
        <v>UE</v>
      </c>
      <c r="C64" s="43">
        <f>'[1]S1 Maquette'!F73</f>
        <v>0</v>
      </c>
      <c r="D64" s="142">
        <v>1</v>
      </c>
      <c r="E64" s="142" t="s">
        <v>302</v>
      </c>
      <c r="F64" s="142"/>
      <c r="G64" s="142" t="s">
        <v>302</v>
      </c>
      <c r="H64" s="142" t="s">
        <v>302</v>
      </c>
      <c r="I64" s="142" t="s">
        <v>302</v>
      </c>
      <c r="J64" s="142"/>
      <c r="K64" s="142" t="s">
        <v>8</v>
      </c>
      <c r="L64" s="142"/>
      <c r="M64" s="69">
        <v>4</v>
      </c>
      <c r="N64" s="69"/>
      <c r="O64" s="69"/>
      <c r="P64" s="69" t="s">
        <v>303</v>
      </c>
      <c r="Q64" s="69"/>
      <c r="R64" s="69"/>
      <c r="S64" s="124" t="s">
        <v>306</v>
      </c>
      <c r="T64" s="131" t="s">
        <v>312</v>
      </c>
      <c r="W64"/>
    </row>
    <row r="65" spans="1:23" ht="30.6" customHeight="1">
      <c r="A65" s="123" t="str">
        <f>'[1]S1 Maquette'!B67</f>
        <v>Histoire de la musique 1</v>
      </c>
      <c r="B65" s="143" t="str">
        <f>'[1]S1 Maquette'!C67</f>
        <v>ECUE</v>
      </c>
      <c r="C65" s="43">
        <f>'[1]S1 Maquette'!F74</f>
        <v>0</v>
      </c>
      <c r="D65" s="142">
        <v>1</v>
      </c>
      <c r="E65" s="142" t="s">
        <v>302</v>
      </c>
      <c r="F65" s="142"/>
      <c r="G65" s="142" t="s">
        <v>302</v>
      </c>
      <c r="H65" s="142" t="s">
        <v>302</v>
      </c>
      <c r="I65" s="142" t="s">
        <v>302</v>
      </c>
      <c r="J65" s="142"/>
      <c r="K65" s="142" t="s">
        <v>8</v>
      </c>
      <c r="L65" s="142"/>
      <c r="M65" s="69">
        <v>2</v>
      </c>
      <c r="N65" s="69"/>
      <c r="O65" s="69"/>
      <c r="P65" s="69" t="s">
        <v>303</v>
      </c>
      <c r="Q65" s="69"/>
      <c r="R65" s="69"/>
      <c r="S65" s="142" t="s">
        <v>479</v>
      </c>
      <c r="T65" s="46"/>
      <c r="W65"/>
    </row>
    <row r="66" spans="1:23" ht="30.6" customHeight="1">
      <c r="A66" s="123" t="str">
        <f>'[1]S1 Maquette'!B68</f>
        <v>Histoire de la notation musicale</v>
      </c>
      <c r="B66" s="143" t="str">
        <f>'[1]S1 Maquette'!C68</f>
        <v>ECUE</v>
      </c>
      <c r="C66" s="43">
        <f>'[1]S1 Maquette'!F75</f>
        <v>0</v>
      </c>
      <c r="D66" s="142">
        <v>1</v>
      </c>
      <c r="E66" s="142" t="s">
        <v>302</v>
      </c>
      <c r="F66" s="142"/>
      <c r="G66" s="142" t="s">
        <v>302</v>
      </c>
      <c r="H66" s="142" t="s">
        <v>302</v>
      </c>
      <c r="I66" s="142" t="s">
        <v>302</v>
      </c>
      <c r="J66" s="142"/>
      <c r="K66" s="142" t="s">
        <v>8</v>
      </c>
      <c r="L66" s="142"/>
      <c r="M66" s="69">
        <v>2</v>
      </c>
      <c r="N66" s="69"/>
      <c r="O66" s="69"/>
      <c r="P66" s="69" t="s">
        <v>303</v>
      </c>
      <c r="Q66" s="69"/>
      <c r="R66" s="69"/>
      <c r="S66" s="142" t="s">
        <v>479</v>
      </c>
      <c r="T66" s="46"/>
      <c r="W66"/>
    </row>
    <row r="67" spans="1:23" ht="30.6" customHeight="1">
      <c r="A67" s="123">
        <f>'[1]S1 Maquette'!B69</f>
        <v>0</v>
      </c>
      <c r="B67" s="143">
        <f>'[1]S1 Maquette'!C69</f>
        <v>0</v>
      </c>
      <c r="C67" s="43">
        <f>'[1]S1 Maquette'!F76</f>
        <v>0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46"/>
      <c r="W67"/>
    </row>
    <row r="68" spans="1:23" ht="30.6" customHeight="1">
      <c r="A68" s="123">
        <f>'[1]S1 Maquette'!B70</f>
        <v>0</v>
      </c>
      <c r="B68" s="143">
        <f>'[1]S1 Maquette'!C70</f>
        <v>0</v>
      </c>
      <c r="C68" s="43">
        <f>'[1]S1 Maquette'!F77</f>
        <v>0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46"/>
      <c r="W68"/>
    </row>
    <row r="69" spans="1:23" ht="30.6" customHeight="1">
      <c r="A69" s="123">
        <f>'[1]S1 Maquette'!B71</f>
        <v>0</v>
      </c>
      <c r="B69" s="143">
        <f>'[1]S1 Maquette'!C71</f>
        <v>0</v>
      </c>
      <c r="C69" s="43">
        <f>'[1]S1 Maquette'!F78</f>
        <v>0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46"/>
      <c r="W69"/>
    </row>
    <row r="70" spans="1:23" ht="30.6" customHeight="1">
      <c r="A70" s="123">
        <f>'[1]S1 Maquette'!B72</f>
        <v>0</v>
      </c>
      <c r="B70" s="143">
        <f>'[1]S1 Maquette'!C72</f>
        <v>0</v>
      </c>
      <c r="C70" s="43">
        <f>'[1]S1 Maquette'!F79</f>
        <v>0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46"/>
      <c r="W70"/>
    </row>
    <row r="71" spans="1:23" ht="30.6" customHeight="1">
      <c r="A71" s="123">
        <f>'[1]S1 Maquette'!B73</f>
        <v>0</v>
      </c>
      <c r="B71" s="143">
        <f>'[1]S1 Maquette'!C73</f>
        <v>0</v>
      </c>
      <c r="C71" s="43">
        <f>'[1]S1 Maquette'!F80</f>
        <v>0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46"/>
      <c r="W71"/>
    </row>
    <row r="72" spans="1:23" ht="30.6" customHeight="1">
      <c r="A72" s="123">
        <f>'[1]S1 Maquette'!B74</f>
        <v>0</v>
      </c>
      <c r="B72" s="143">
        <f>'[1]S1 Maquette'!C74</f>
        <v>0</v>
      </c>
      <c r="C72" s="43">
        <f>'[1]S1 Maquette'!F81</f>
        <v>0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46"/>
      <c r="W72"/>
    </row>
    <row r="73" spans="1:23" ht="30.6" customHeight="1">
      <c r="A73" s="123">
        <f>'[1]S1 Maquette'!B75</f>
        <v>0</v>
      </c>
      <c r="B73" s="143">
        <f>'[1]S1 Maquette'!C75</f>
        <v>0</v>
      </c>
      <c r="C73" s="43">
        <f>'[1]S1 Maquette'!F82</f>
        <v>0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46"/>
      <c r="W73"/>
    </row>
    <row r="74" spans="1:23" ht="30.6" customHeight="1">
      <c r="A74" s="123">
        <f>'[1]S1 Maquette'!B76</f>
        <v>0</v>
      </c>
      <c r="B74" s="143">
        <f>'[1]S1 Maquette'!C76</f>
        <v>0</v>
      </c>
      <c r="C74" s="43">
        <f>'[1]S1 Maquette'!F83</f>
        <v>0</v>
      </c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46"/>
      <c r="W74"/>
    </row>
    <row r="75" spans="1:23" ht="30.6" customHeight="1">
      <c r="A75" s="123">
        <f>'[1]S1 Maquette'!B77</f>
        <v>0</v>
      </c>
      <c r="B75" s="143">
        <f>'[1]S1 Maquette'!C77</f>
        <v>0</v>
      </c>
      <c r="C75" s="43">
        <f>'[1]S1 Maquette'!F84</f>
        <v>0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46"/>
      <c r="W75"/>
    </row>
    <row r="76" spans="1:23" ht="30.6" customHeight="1">
      <c r="A76" s="123">
        <f>'[1]S1 Maquette'!B78</f>
        <v>0</v>
      </c>
      <c r="B76" s="143">
        <f>'[1]S1 Maquette'!C78</f>
        <v>0</v>
      </c>
      <c r="C76" s="43">
        <f>'[1]S1 Maquette'!F85</f>
        <v>0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46"/>
      <c r="W76"/>
    </row>
    <row r="77" spans="1:23" ht="30.6" customHeight="1">
      <c r="A77" s="123">
        <f>'[1]S1 Maquette'!B79</f>
        <v>0</v>
      </c>
      <c r="B77" s="143">
        <f>'[1]S1 Maquette'!C79</f>
        <v>0</v>
      </c>
      <c r="C77" s="43">
        <f>'[1]S1 Maquette'!F86</f>
        <v>0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46"/>
      <c r="W77"/>
    </row>
    <row r="78" spans="1:23" ht="30.6" customHeight="1">
      <c r="A78" s="123">
        <f>'[1]S1 Maquette'!B80</f>
        <v>0</v>
      </c>
      <c r="B78" s="143">
        <f>'[1]S1 Maquette'!C80</f>
        <v>0</v>
      </c>
      <c r="C78" s="43">
        <f>'[1]S1 Maquette'!F87</f>
        <v>0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46"/>
      <c r="W78"/>
    </row>
    <row r="79" spans="1:23" ht="30.6" customHeight="1">
      <c r="A79" s="123">
        <f>'[1]S1 Maquette'!B81</f>
        <v>0</v>
      </c>
      <c r="B79" s="143">
        <f>'[1]S1 Maquette'!C81</f>
        <v>0</v>
      </c>
      <c r="C79" s="43">
        <f>'[1]S1 Maquette'!F88</f>
        <v>0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46"/>
      <c r="W79"/>
    </row>
    <row r="80" spans="1:23" ht="30.6" customHeight="1">
      <c r="A80" s="123">
        <f>'[1]S1 Maquette'!B82</f>
        <v>0</v>
      </c>
      <c r="B80" s="143">
        <f>'[1]S1 Maquette'!C82</f>
        <v>0</v>
      </c>
      <c r="C80" s="43">
        <f>'[1]S1 Maquette'!F89</f>
        <v>0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46"/>
      <c r="W80"/>
    </row>
    <row r="81" spans="1:23" ht="30.6" customHeight="1">
      <c r="A81" s="123">
        <f>'[1]S1 Maquette'!B83</f>
        <v>0</v>
      </c>
      <c r="B81" s="143">
        <f>'[1]S1 Maquette'!C83</f>
        <v>0</v>
      </c>
      <c r="C81" s="43">
        <f>'[1]S1 Maquette'!F90</f>
        <v>0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46"/>
      <c r="W81"/>
    </row>
    <row r="82" spans="1:23" ht="30.6" customHeight="1">
      <c r="A82" s="123">
        <f>'[1]S1 Maquette'!B84</f>
        <v>0</v>
      </c>
      <c r="B82" s="143">
        <f>'[1]S1 Maquette'!C84</f>
        <v>0</v>
      </c>
      <c r="C82" s="43">
        <f>'[1]S1 Maquette'!F91</f>
        <v>0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46"/>
      <c r="W82"/>
    </row>
    <row r="83" spans="1:23" ht="30.6" customHeight="1">
      <c r="A83" s="123">
        <f>'[1]S1 Maquette'!B85</f>
        <v>0</v>
      </c>
      <c r="B83" s="143">
        <f>'[1]S1 Maquette'!C85</f>
        <v>0</v>
      </c>
      <c r="C83" s="43">
        <f>'[1]S1 Maquette'!F92</f>
        <v>0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46"/>
      <c r="W83"/>
    </row>
    <row r="84" spans="1:23" ht="30.6" customHeight="1">
      <c r="A84" s="123">
        <f>'[1]S1 Maquette'!B86</f>
        <v>0</v>
      </c>
      <c r="B84" s="143">
        <f>'[1]S1 Maquette'!C86</f>
        <v>0</v>
      </c>
      <c r="C84" s="43">
        <f>'[1]S1 Maquette'!F93</f>
        <v>0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46"/>
      <c r="W84"/>
    </row>
    <row r="85" spans="1:23" ht="30.6" customHeight="1">
      <c r="A85" s="123">
        <f>'[1]S1 Maquette'!B87</f>
        <v>0</v>
      </c>
      <c r="B85" s="143">
        <f>'[1]S1 Maquette'!C87</f>
        <v>0</v>
      </c>
      <c r="C85" s="43">
        <f>'[1]S1 Maquette'!F94</f>
        <v>0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46"/>
      <c r="W85"/>
    </row>
    <row r="86" spans="1:23" ht="30.6" customHeight="1">
      <c r="A86" s="123">
        <f>'[1]S1 Maquette'!B88</f>
        <v>0</v>
      </c>
      <c r="B86" s="143">
        <f>'[1]S1 Maquette'!C88</f>
        <v>0</v>
      </c>
      <c r="C86" s="43">
        <f>'[1]S1 Maquette'!F95</f>
        <v>0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46"/>
      <c r="W86"/>
    </row>
    <row r="87" spans="1:23" ht="30.6" customHeight="1">
      <c r="A87" s="123">
        <f>'[1]S1 Maquette'!B89</f>
        <v>0</v>
      </c>
      <c r="B87" s="143">
        <f>'[1]S1 Maquette'!C89</f>
        <v>0</v>
      </c>
      <c r="C87" s="43">
        <f>'[1]S1 Maquette'!F96</f>
        <v>0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46"/>
      <c r="W87"/>
    </row>
    <row r="88" spans="1:23" ht="30.6" customHeight="1">
      <c r="A88" s="123">
        <f>'[1]S1 Maquette'!B90</f>
        <v>0</v>
      </c>
      <c r="B88" s="143">
        <f>'[1]S1 Maquette'!C90</f>
        <v>0</v>
      </c>
      <c r="C88" s="43">
        <f>'[1]S1 Maquette'!F97</f>
        <v>0</v>
      </c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46"/>
      <c r="W88"/>
    </row>
    <row r="89" spans="1:23" ht="30.6" customHeight="1">
      <c r="A89" s="123">
        <f>'[1]S1 Maquette'!B91</f>
        <v>0</v>
      </c>
      <c r="B89" s="143">
        <f>'[1]S1 Maquette'!C91</f>
        <v>0</v>
      </c>
      <c r="C89" s="43">
        <f>'[1]S1 Maquette'!F98</f>
        <v>0</v>
      </c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46"/>
      <c r="W89"/>
    </row>
    <row r="90" spans="1:23" ht="30.6" customHeight="1">
      <c r="A90" s="123">
        <f>'[1]S1 Maquette'!B92</f>
        <v>0</v>
      </c>
      <c r="B90" s="143">
        <f>'[1]S1 Maquette'!C92</f>
        <v>0</v>
      </c>
      <c r="C90" s="43">
        <f>'[1]S1 Maquette'!F99</f>
        <v>0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46"/>
      <c r="W90"/>
    </row>
    <row r="91" spans="1:23" ht="30.6" customHeight="1">
      <c r="A91" s="143">
        <f>'[1]S1 Maquette'!B95</f>
        <v>0</v>
      </c>
      <c r="B91" s="143">
        <f>'[1]S1 Maquette'!C94</f>
        <v>0</v>
      </c>
      <c r="C91" s="43">
        <f>'[1]S1 Maquette'!F100</f>
        <v>0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46"/>
      <c r="W91"/>
    </row>
    <row r="92" spans="1:23" ht="30.6" customHeight="1">
      <c r="A92" s="143">
        <f>'[1]S1 Maquette'!B96</f>
        <v>0</v>
      </c>
      <c r="B92" s="143">
        <f>'[1]S1 Maquette'!C95</f>
        <v>0</v>
      </c>
      <c r="C92" s="43">
        <f>'[1]S1 Maquette'!F101</f>
        <v>0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46"/>
      <c r="W92"/>
    </row>
    <row r="93" spans="1:23" ht="30.6" customHeight="1">
      <c r="A93" s="143">
        <f>'[1]S1 Maquette'!B97</f>
        <v>0</v>
      </c>
      <c r="B93" s="143">
        <f>'[1]S1 Maquette'!C96</f>
        <v>0</v>
      </c>
      <c r="C93" s="43">
        <f>'[1]S1 Maquette'!F102</f>
        <v>0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46"/>
      <c r="W93"/>
    </row>
    <row r="94" spans="1:23" ht="30.6" customHeight="1">
      <c r="A94" s="143">
        <f>'[1]S1 Maquette'!B98</f>
        <v>0</v>
      </c>
      <c r="B94" s="143">
        <f>'[1]S1 Maquette'!C97</f>
        <v>0</v>
      </c>
      <c r="C94" s="43">
        <f>'[1]S1 Maquette'!F103</f>
        <v>0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46"/>
      <c r="W94"/>
    </row>
    <row r="95" spans="1:23" ht="30.6" customHeight="1">
      <c r="A95" s="143">
        <f>'[1]S1 Maquette'!B99</f>
        <v>0</v>
      </c>
      <c r="B95" s="143">
        <f>'[1]S1 Maquette'!C98</f>
        <v>0</v>
      </c>
      <c r="C95" s="43">
        <f>'[1]S1 Maquette'!F104</f>
        <v>0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46"/>
      <c r="W95"/>
    </row>
    <row r="96" spans="1:23" ht="30.6" customHeight="1">
      <c r="A96" s="143">
        <f>'[1]S1 Maquette'!B100</f>
        <v>0</v>
      </c>
      <c r="B96" s="143">
        <f>'[1]S1 Maquette'!C99</f>
        <v>0</v>
      </c>
      <c r="C96" s="43">
        <f>'[1]S1 Maquette'!F105</f>
        <v>0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46"/>
      <c r="W96"/>
    </row>
    <row r="97" spans="1:23" ht="30.6" customHeight="1">
      <c r="A97" s="143">
        <f>'[1]S1 Maquette'!B101</f>
        <v>0</v>
      </c>
      <c r="B97" s="143">
        <f>'[1]S1 Maquette'!C100</f>
        <v>0</v>
      </c>
      <c r="C97" s="43">
        <f>'[1]S1 Maquette'!F106</f>
        <v>0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46"/>
      <c r="W97"/>
    </row>
    <row r="98" spans="1:23" ht="30.6" customHeight="1">
      <c r="A98" s="143">
        <f>'[1]S1 Maquette'!B102</f>
        <v>0</v>
      </c>
      <c r="B98" s="143">
        <f>'[1]S1 Maquette'!C101</f>
        <v>0</v>
      </c>
      <c r="C98" s="43">
        <f>'[1]S1 Maquette'!F107</f>
        <v>0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46"/>
      <c r="W98"/>
    </row>
    <row r="99" spans="1:23" ht="30.6" customHeight="1">
      <c r="A99" s="143">
        <f>'[1]S1 Maquette'!B103</f>
        <v>0</v>
      </c>
      <c r="B99" s="143">
        <f>'[1]S1 Maquette'!C102</f>
        <v>0</v>
      </c>
      <c r="C99" s="43">
        <f>'[1]S1 Maquette'!F108</f>
        <v>0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46"/>
      <c r="W99"/>
    </row>
    <row r="100" spans="1:23" ht="30.6" customHeight="1">
      <c r="A100" s="143">
        <f>'[1]S1 Maquette'!B104</f>
        <v>0</v>
      </c>
      <c r="B100" s="143">
        <f>'[1]S1 Maquette'!C103</f>
        <v>0</v>
      </c>
      <c r="C100" s="43">
        <f>'[1]S1 Maquette'!F109</f>
        <v>0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46"/>
      <c r="W100"/>
    </row>
    <row r="101" spans="1:23" ht="30.6" customHeight="1">
      <c r="A101" s="143">
        <f>'[1]S1 Maquette'!B105</f>
        <v>0</v>
      </c>
      <c r="B101" s="143">
        <f>'[1]S1 Maquette'!C104</f>
        <v>0</v>
      </c>
      <c r="C101" s="43">
        <f>'[1]S1 Maquette'!F110</f>
        <v>0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46"/>
      <c r="W101"/>
    </row>
    <row r="102" spans="1:23" ht="30.6" customHeight="1">
      <c r="A102" s="143">
        <f>'[1]S1 Maquette'!B106</f>
        <v>0</v>
      </c>
      <c r="B102" s="143">
        <f>'[1]S1 Maquette'!C105</f>
        <v>0</v>
      </c>
      <c r="C102" s="43">
        <f>'[1]S1 Maquette'!F111</f>
        <v>0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46"/>
      <c r="W102"/>
    </row>
    <row r="103" spans="1:23" ht="30.6" customHeight="1">
      <c r="A103" s="143">
        <f>'[1]S1 Maquette'!B107</f>
        <v>0</v>
      </c>
      <c r="B103" s="143">
        <f>'[1]S1 Maquette'!C106</f>
        <v>0</v>
      </c>
      <c r="C103" s="43">
        <f>'[1]S1 Maquette'!F112</f>
        <v>0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46"/>
      <c r="W103"/>
    </row>
    <row r="104" spans="1:23" ht="30.6" customHeight="1">
      <c r="A104" s="143">
        <f>'[1]S1 Maquette'!B108</f>
        <v>0</v>
      </c>
      <c r="B104" s="143">
        <f>'[1]S1 Maquette'!C107</f>
        <v>0</v>
      </c>
      <c r="C104" s="43">
        <f>'[1]S1 Maquette'!F113</f>
        <v>0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46"/>
      <c r="W104"/>
    </row>
    <row r="105" spans="1:23" ht="30.6" customHeight="1">
      <c r="A105" s="143">
        <f>'[1]S1 Maquette'!B109</f>
        <v>0</v>
      </c>
      <c r="B105" s="143">
        <f>'[1]S1 Maquette'!C108</f>
        <v>0</v>
      </c>
      <c r="C105" s="43">
        <f>'[1]S1 Maquette'!F114</f>
        <v>0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46"/>
      <c r="W105"/>
    </row>
    <row r="106" spans="1:23" ht="30.6" customHeight="1">
      <c r="A106" s="143">
        <f>'[1]S1 Maquette'!B110</f>
        <v>0</v>
      </c>
      <c r="B106" s="143">
        <f>'[1]S1 Maquette'!C109</f>
        <v>0</v>
      </c>
      <c r="C106" s="43">
        <f>'[1]S1 Maquette'!F115</f>
        <v>0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46"/>
      <c r="W106"/>
    </row>
    <row r="107" spans="1:23" ht="30.6" customHeight="1">
      <c r="A107" s="143">
        <f>'[1]S1 Maquette'!B111</f>
        <v>0</v>
      </c>
      <c r="B107" s="143">
        <f>'[1]S1 Maquette'!C110</f>
        <v>0</v>
      </c>
      <c r="C107" s="43">
        <f>'[1]S1 Maquette'!F116</f>
        <v>0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46"/>
      <c r="W107"/>
    </row>
    <row r="108" spans="1:23" ht="30.6" customHeight="1">
      <c r="A108" s="143">
        <f>'[1]S1 Maquette'!B112</f>
        <v>0</v>
      </c>
      <c r="B108" s="143">
        <f>'[1]S1 Maquette'!C111</f>
        <v>0</v>
      </c>
      <c r="C108" s="43">
        <f>'[1]S1 Maquette'!F117</f>
        <v>0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46"/>
      <c r="W108"/>
    </row>
    <row r="109" spans="1:23" ht="30.6" customHeight="1">
      <c r="A109" s="143">
        <f>'[1]S1 Maquette'!B113</f>
        <v>0</v>
      </c>
      <c r="B109" s="143">
        <f>'[1]S1 Maquette'!C112</f>
        <v>0</v>
      </c>
      <c r="C109" s="43">
        <f>'[1]S1 Maquette'!F118</f>
        <v>0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46"/>
      <c r="W109"/>
    </row>
    <row r="110" spans="1:23" ht="30.6" customHeight="1">
      <c r="A110" s="143">
        <f>'[1]S1 Maquette'!B119</f>
        <v>0</v>
      </c>
      <c r="B110" s="143">
        <f>'[1]S1 Maquette'!C119</f>
        <v>0</v>
      </c>
      <c r="C110" s="43">
        <f>'[1]S1 Maquette'!F119</f>
        <v>0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46"/>
      <c r="W110"/>
    </row>
    <row r="111" spans="1:23" ht="30.6" customHeight="1">
      <c r="A111" s="143">
        <f>'[1]S1 Maquette'!B120</f>
        <v>0</v>
      </c>
      <c r="B111" s="143">
        <f>'[1]S1 Maquette'!C120</f>
        <v>0</v>
      </c>
      <c r="C111" s="43">
        <f>'[1]S1 Maquette'!F120</f>
        <v>0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46"/>
      <c r="W111"/>
    </row>
    <row r="112" spans="1:23" ht="30.6" customHeight="1">
      <c r="A112" s="143">
        <f>'[1]S1 Maquette'!B121</f>
        <v>0</v>
      </c>
      <c r="B112" s="143">
        <f>'[1]S1 Maquette'!C121</f>
        <v>0</v>
      </c>
      <c r="C112" s="43">
        <f>'[1]S1 Maquette'!F121</f>
        <v>0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46"/>
      <c r="W112"/>
    </row>
    <row r="113" spans="1:23" ht="30.6" customHeight="1">
      <c r="A113" s="143">
        <f>'[1]S1 Maquette'!B122</f>
        <v>0</v>
      </c>
      <c r="B113" s="143">
        <f>'[1]S1 Maquette'!C122</f>
        <v>0</v>
      </c>
      <c r="C113" s="43">
        <f>'[1]S1 Maquette'!F122</f>
        <v>0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46"/>
      <c r="W113"/>
    </row>
    <row r="114" spans="1:23" ht="30.6" customHeight="1">
      <c r="A114" s="143">
        <f>'[1]S1 Maquette'!B123</f>
        <v>0</v>
      </c>
      <c r="B114" s="143">
        <f>'[1]S1 Maquette'!C123</f>
        <v>0</v>
      </c>
      <c r="C114" s="43">
        <f>'[1]S1 Maquette'!F123</f>
        <v>0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46"/>
      <c r="W114"/>
    </row>
    <row r="115" spans="1:23" ht="30.6" customHeight="1">
      <c r="A115" s="143">
        <f>'[1]S1 Maquette'!B124</f>
        <v>0</v>
      </c>
      <c r="B115" s="143">
        <f>'[1]S1 Maquette'!C124</f>
        <v>0</v>
      </c>
      <c r="C115" s="43">
        <f>'[1]S1 Maquette'!F124</f>
        <v>0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46"/>
      <c r="W115"/>
    </row>
    <row r="116" spans="1:23" ht="30.6" customHeight="1">
      <c r="A116" s="143">
        <f>'[1]S1 Maquette'!B125</f>
        <v>0</v>
      </c>
      <c r="B116" s="143">
        <f>'[1]S1 Maquette'!C125</f>
        <v>0</v>
      </c>
      <c r="C116" s="43">
        <f>'[1]S1 Maquette'!F125</f>
        <v>0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46"/>
      <c r="W116"/>
    </row>
    <row r="117" spans="1:23" ht="30.6" customHeight="1">
      <c r="A117" s="143">
        <f>'[1]S1 Maquette'!B126</f>
        <v>0</v>
      </c>
      <c r="B117" s="143">
        <f>'[1]S1 Maquette'!C126</f>
        <v>0</v>
      </c>
      <c r="C117" s="43">
        <f>'[1]S1 Maquette'!F126</f>
        <v>0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46"/>
      <c r="W117"/>
    </row>
    <row r="118" spans="1:23" ht="30.6" customHeight="1">
      <c r="A118" s="143">
        <f>'[1]S1 Maquette'!B127</f>
        <v>0</v>
      </c>
      <c r="B118" s="143">
        <f>'[1]S1 Maquette'!C127</f>
        <v>0</v>
      </c>
      <c r="C118" s="43">
        <f>'[1]S1 Maquette'!F127</f>
        <v>0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46"/>
      <c r="W118"/>
    </row>
    <row r="119" spans="1:23" ht="30.6" customHeight="1">
      <c r="A119" s="143">
        <f>'[1]S1 Maquette'!B128</f>
        <v>0</v>
      </c>
      <c r="B119" s="143">
        <f>'[1]S1 Maquette'!C128</f>
        <v>0</v>
      </c>
      <c r="C119" s="43">
        <f>'[1]S1 Maquette'!F128</f>
        <v>0</v>
      </c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46"/>
      <c r="W119"/>
    </row>
    <row r="120" spans="1:23" ht="30.6" customHeight="1">
      <c r="A120" s="143">
        <f>'[1]S1 Maquette'!B129</f>
        <v>0</v>
      </c>
      <c r="B120" s="143">
        <f>'[1]S1 Maquette'!C129</f>
        <v>0</v>
      </c>
      <c r="C120" s="43">
        <f>'[1]S1 Maquette'!F129</f>
        <v>0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46"/>
      <c r="W120"/>
    </row>
    <row r="121" spans="1:23" ht="30.6" customHeight="1">
      <c r="A121" s="143">
        <f>'[1]S1 Maquette'!B130</f>
        <v>0</v>
      </c>
      <c r="B121" s="143">
        <f>'[1]S1 Maquette'!C130</f>
        <v>0</v>
      </c>
      <c r="C121" s="43">
        <f>'[1]S1 Maquette'!F130</f>
        <v>0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46"/>
      <c r="W121"/>
    </row>
    <row r="122" spans="1:23" ht="30.6" customHeight="1">
      <c r="A122" s="143">
        <f>'[1]S1 Maquette'!B131</f>
        <v>0</v>
      </c>
      <c r="B122" s="143">
        <f>'[1]S1 Maquette'!C131</f>
        <v>0</v>
      </c>
      <c r="C122" s="43">
        <f>'[1]S1 Maquette'!F131</f>
        <v>0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46"/>
      <c r="W122"/>
    </row>
    <row r="123" spans="1:23" ht="30.6" customHeight="1">
      <c r="A123" s="143">
        <f>'[1]S1 Maquette'!B132</f>
        <v>0</v>
      </c>
      <c r="B123" s="143">
        <f>'[1]S1 Maquette'!C132</f>
        <v>0</v>
      </c>
      <c r="C123" s="43">
        <f>'[1]S1 Maquette'!F132</f>
        <v>0</v>
      </c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46"/>
      <c r="W123"/>
    </row>
    <row r="124" spans="1:23" ht="30.6" customHeight="1">
      <c r="A124" s="143">
        <f>'[1]S1 Maquette'!B133</f>
        <v>0</v>
      </c>
      <c r="B124" s="143">
        <f>'[1]S1 Maquette'!C133</f>
        <v>0</v>
      </c>
      <c r="C124" s="43">
        <f>'[1]S1 Maquette'!F133</f>
        <v>0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46"/>
      <c r="W124"/>
    </row>
    <row r="125" spans="1:23" ht="30.6" customHeight="1">
      <c r="A125" s="143">
        <f>'[1]S1 Maquette'!B134</f>
        <v>0</v>
      </c>
      <c r="B125" s="143">
        <f>'[1]S1 Maquette'!C134</f>
        <v>0</v>
      </c>
      <c r="C125" s="43">
        <f>'[1]S1 Maquette'!F134</f>
        <v>0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46"/>
      <c r="W125"/>
    </row>
    <row r="126" spans="1:23" ht="30.6" customHeight="1">
      <c r="A126" s="143">
        <f>'[1]S1 Maquette'!B135</f>
        <v>0</v>
      </c>
      <c r="B126" s="143">
        <f>'[1]S1 Maquette'!C135</f>
        <v>0</v>
      </c>
      <c r="C126" s="43">
        <f>'[1]S1 Maquette'!F135</f>
        <v>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46"/>
      <c r="W126"/>
    </row>
    <row r="127" spans="1:23" ht="30.6" customHeight="1">
      <c r="A127" s="143">
        <f>'[1]S1 Maquette'!B136</f>
        <v>0</v>
      </c>
      <c r="B127" s="143">
        <f>'[1]S1 Maquette'!C136</f>
        <v>0</v>
      </c>
      <c r="C127" s="43">
        <f>'[1]S1 Maquette'!F136</f>
        <v>0</v>
      </c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46"/>
      <c r="W127"/>
    </row>
    <row r="128" spans="1:23" ht="30.6" customHeight="1">
      <c r="A128" s="143">
        <f>'[1]S1 Maquette'!B137</f>
        <v>0</v>
      </c>
      <c r="B128" s="143">
        <f>'[1]S1 Maquette'!C137</f>
        <v>0</v>
      </c>
      <c r="C128" s="43">
        <f>'[1]S1 Maquette'!F137</f>
        <v>0</v>
      </c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46"/>
      <c r="W128"/>
    </row>
    <row r="129" spans="1:23" ht="30.6" customHeight="1">
      <c r="A129" s="143">
        <f>'[1]S1 Maquette'!B138</f>
        <v>0</v>
      </c>
      <c r="B129" s="143">
        <f>'[1]S1 Maquette'!C138</f>
        <v>0</v>
      </c>
      <c r="C129" s="43">
        <f>'[1]S1 Maquette'!F138</f>
        <v>0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46"/>
      <c r="W129"/>
    </row>
    <row r="130" spans="1:23" ht="30.6" customHeight="1">
      <c r="A130" s="143">
        <f>'[1]S1 Maquette'!B139</f>
        <v>0</v>
      </c>
      <c r="B130" s="143">
        <f>'[1]S1 Maquette'!C139</f>
        <v>0</v>
      </c>
      <c r="C130" s="43">
        <f>'[1]S1 Maquette'!F139</f>
        <v>0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46"/>
      <c r="W130"/>
    </row>
    <row r="131" spans="1:23" ht="30.6" customHeight="1">
      <c r="A131" s="143">
        <f>'[1]S1 Maquette'!B140</f>
        <v>0</v>
      </c>
      <c r="B131" s="143">
        <f>'[1]S1 Maquette'!C140</f>
        <v>0</v>
      </c>
      <c r="C131" s="43">
        <f>'[1]S1 Maquette'!F140</f>
        <v>0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46"/>
      <c r="W131"/>
    </row>
    <row r="132" spans="1:23" ht="30.6" customHeight="1">
      <c r="A132" s="143">
        <f>'[1]S1 Maquette'!B141</f>
        <v>0</v>
      </c>
      <c r="B132" s="143">
        <f>'[1]S1 Maquette'!C141</f>
        <v>0</v>
      </c>
      <c r="C132" s="43">
        <f>'[1]S1 Maquette'!F141</f>
        <v>0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46"/>
      <c r="W132"/>
    </row>
    <row r="133" spans="1:23" ht="30.6" customHeight="1">
      <c r="A133" s="143">
        <f>'[1]S1 Maquette'!B142</f>
        <v>0</v>
      </c>
      <c r="B133" s="143">
        <f>'[1]S1 Maquette'!C142</f>
        <v>0</v>
      </c>
      <c r="C133" s="43">
        <f>'[1]S1 Maquette'!F142</f>
        <v>0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46"/>
      <c r="W133"/>
    </row>
    <row r="134" spans="1:23" ht="30.6" customHeight="1">
      <c r="A134" s="143">
        <f>'[1]S1 Maquette'!B143</f>
        <v>0</v>
      </c>
      <c r="B134" s="143">
        <f>'[1]S1 Maquette'!C143</f>
        <v>0</v>
      </c>
      <c r="C134" s="43">
        <f>'[1]S1 Maquette'!F143</f>
        <v>0</v>
      </c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46"/>
      <c r="W134"/>
    </row>
    <row r="135" spans="1:23" ht="30.6" customHeight="1">
      <c r="A135" s="143">
        <f>'[1]S1 Maquette'!B144</f>
        <v>0</v>
      </c>
      <c r="B135" s="143">
        <f>'[1]S1 Maquette'!C144</f>
        <v>0</v>
      </c>
      <c r="C135" s="43">
        <f>'[1]S1 Maquette'!F144</f>
        <v>0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46"/>
      <c r="W135"/>
    </row>
    <row r="136" spans="1:23" ht="30.6" customHeight="1">
      <c r="A136" s="143">
        <f>'[1]S1 Maquette'!B145</f>
        <v>0</v>
      </c>
      <c r="B136" s="143">
        <f>'[1]S1 Maquette'!C145</f>
        <v>0</v>
      </c>
      <c r="C136" s="43">
        <f>'[1]S1 Maquette'!F145</f>
        <v>0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46"/>
      <c r="W136"/>
    </row>
    <row r="137" spans="1:23" ht="30.6" customHeight="1">
      <c r="A137" s="143">
        <f>'[1]S1 Maquette'!B146</f>
        <v>0</v>
      </c>
      <c r="B137" s="143">
        <f>'[1]S1 Maquette'!C146</f>
        <v>0</v>
      </c>
      <c r="C137" s="43">
        <f>'[1]S1 Maquette'!F146</f>
        <v>0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46"/>
      <c r="W137"/>
    </row>
    <row r="138" spans="1:23" ht="30.6" customHeight="1">
      <c r="A138" s="143">
        <f>'[1]S1 Maquette'!B147</f>
        <v>0</v>
      </c>
      <c r="B138" s="143">
        <f>'[1]S1 Maquette'!C147</f>
        <v>0</v>
      </c>
      <c r="C138" s="43">
        <f>'[1]S1 Maquette'!F147</f>
        <v>0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46"/>
      <c r="W138"/>
    </row>
    <row r="139" spans="1:23" ht="30.6" customHeight="1">
      <c r="A139" s="143">
        <f>'[1]S1 Maquette'!B148</f>
        <v>0</v>
      </c>
      <c r="B139" s="143">
        <f>'[1]S1 Maquette'!C148</f>
        <v>0</v>
      </c>
      <c r="C139" s="43">
        <f>'[1]S1 Maquette'!F148</f>
        <v>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46"/>
      <c r="W139"/>
    </row>
    <row r="140" spans="1:23" ht="30.6" customHeight="1">
      <c r="A140" s="143">
        <f>'[1]S1 Maquette'!B149</f>
        <v>0</v>
      </c>
      <c r="B140" s="143">
        <f>'[1]S1 Maquette'!C149</f>
        <v>0</v>
      </c>
      <c r="C140" s="43">
        <f>'[1]S1 Maquette'!F149</f>
        <v>0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46"/>
      <c r="W140"/>
    </row>
    <row r="141" spans="1:23" ht="30.6" customHeight="1">
      <c r="A141" s="143">
        <f>'[1]S1 Maquette'!B150</f>
        <v>0</v>
      </c>
      <c r="B141" s="143">
        <f>'[1]S1 Maquette'!C150</f>
        <v>0</v>
      </c>
      <c r="C141" s="43">
        <f>'[1]S1 Maquette'!F150</f>
        <v>0</v>
      </c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46"/>
      <c r="W141"/>
    </row>
    <row r="142" spans="1:23" ht="30.6" customHeight="1">
      <c r="A142" s="143">
        <f>'[1]S1 Maquette'!B151</f>
        <v>0</v>
      </c>
      <c r="B142" s="143">
        <f>'[1]S1 Maquette'!C151</f>
        <v>0</v>
      </c>
      <c r="C142" s="43">
        <f>'[1]S1 Maquette'!F151</f>
        <v>0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46"/>
      <c r="W142"/>
    </row>
    <row r="143" spans="1:23" ht="30.6" customHeight="1">
      <c r="A143" s="143">
        <f>'[1]S1 Maquette'!B152</f>
        <v>0</v>
      </c>
      <c r="B143" s="143">
        <f>'[1]S1 Maquette'!C152</f>
        <v>0</v>
      </c>
      <c r="C143" s="43">
        <f>'[1]S1 Maquette'!F152</f>
        <v>0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46"/>
      <c r="W143"/>
    </row>
    <row r="144" spans="1:23" ht="30.6" customHeight="1">
      <c r="A144" s="143">
        <f>'[1]S1 Maquette'!B153</f>
        <v>0</v>
      </c>
      <c r="B144" s="143">
        <f>'[1]S1 Maquette'!C153</f>
        <v>0</v>
      </c>
      <c r="C144" s="43">
        <f>'[1]S1 Maquette'!F153</f>
        <v>0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46"/>
      <c r="W144"/>
    </row>
    <row r="145" spans="1:23" ht="30.6" customHeight="1">
      <c r="A145" s="143">
        <f>'[1]S1 Maquette'!B154</f>
        <v>0</v>
      </c>
      <c r="B145" s="143">
        <f>'[1]S1 Maquette'!C154</f>
        <v>0</v>
      </c>
      <c r="C145" s="43">
        <f>'[1]S1 Maquette'!F154</f>
        <v>0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46"/>
      <c r="W145"/>
    </row>
    <row r="146" spans="1:23" ht="30.6" customHeight="1">
      <c r="A146" s="143">
        <f>'[1]S1 Maquette'!B155</f>
        <v>0</v>
      </c>
      <c r="B146" s="143">
        <f>'[1]S1 Maquette'!C155</f>
        <v>0</v>
      </c>
      <c r="C146" s="43">
        <f>'[1]S1 Maquette'!F155</f>
        <v>0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46"/>
      <c r="W146"/>
    </row>
    <row r="147" spans="1:23" ht="30.6" customHeight="1">
      <c r="A147" s="143">
        <f>'[1]S1 Maquette'!B156</f>
        <v>0</v>
      </c>
      <c r="B147" s="143">
        <f>'[1]S1 Maquette'!C156</f>
        <v>0</v>
      </c>
      <c r="C147" s="43">
        <f>'[1]S1 Maquette'!F156</f>
        <v>0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46"/>
      <c r="W147"/>
    </row>
    <row r="148" spans="1:23" ht="30.6" customHeight="1">
      <c r="A148" s="143">
        <f>'[1]S1 Maquette'!B157</f>
        <v>0</v>
      </c>
      <c r="B148" s="143">
        <f>'[1]S1 Maquette'!C157</f>
        <v>0</v>
      </c>
      <c r="C148" s="43">
        <f>'[1]S1 Maquette'!F157</f>
        <v>0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46"/>
      <c r="W148"/>
    </row>
    <row r="149" spans="1:23" ht="30.6" customHeight="1">
      <c r="A149" s="143">
        <f>'[1]S1 Maquette'!B158</f>
        <v>0</v>
      </c>
      <c r="B149" s="143">
        <f>'[1]S1 Maquette'!C158</f>
        <v>0</v>
      </c>
      <c r="C149" s="43">
        <f>'[1]S1 Maquette'!F158</f>
        <v>0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46"/>
      <c r="W149"/>
    </row>
    <row r="150" spans="1:23" ht="30.6" customHeight="1">
      <c r="A150" s="143">
        <f>'[1]S1 Maquette'!B159</f>
        <v>0</v>
      </c>
      <c r="B150" s="143">
        <f>'[1]S1 Maquette'!C159</f>
        <v>0</v>
      </c>
      <c r="C150" s="43">
        <f>'[1]S1 Maquette'!F159</f>
        <v>0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46"/>
      <c r="W150"/>
    </row>
    <row r="151" spans="1:23" ht="30.6" customHeight="1">
      <c r="A151" s="143">
        <f>'[1]S1 Maquette'!B160</f>
        <v>0</v>
      </c>
      <c r="B151" s="143">
        <f>'[1]S1 Maquette'!C160</f>
        <v>0</v>
      </c>
      <c r="C151" s="43">
        <f>'[1]S1 Maquette'!F160</f>
        <v>0</v>
      </c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46"/>
      <c r="W151"/>
    </row>
    <row r="152" spans="1:23" ht="30.6" customHeight="1">
      <c r="A152" s="143">
        <f>'[1]S1 Maquette'!B161</f>
        <v>0</v>
      </c>
      <c r="B152" s="143">
        <f>'[1]S1 Maquette'!C161</f>
        <v>0</v>
      </c>
      <c r="C152" s="43">
        <f>'[1]S1 Maquette'!F161</f>
        <v>0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46"/>
      <c r="W152"/>
    </row>
    <row r="153" spans="1:23" ht="30.6" customHeight="1">
      <c r="A153" s="143">
        <f>'[1]S1 Maquette'!B162</f>
        <v>0</v>
      </c>
      <c r="B153" s="143">
        <f>'[1]S1 Maquette'!C162</f>
        <v>0</v>
      </c>
      <c r="C153" s="43">
        <f>'[1]S1 Maquette'!F162</f>
        <v>0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46"/>
      <c r="W153"/>
    </row>
    <row r="154" spans="1:23" ht="30.6" customHeight="1">
      <c r="A154" s="143">
        <f>'[1]S1 Maquette'!B163</f>
        <v>0</v>
      </c>
      <c r="B154" s="143">
        <f>'[1]S1 Maquette'!C163</f>
        <v>0</v>
      </c>
      <c r="C154" s="43">
        <f>'[1]S1 Maquette'!F163</f>
        <v>0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46"/>
      <c r="W154"/>
    </row>
    <row r="155" spans="1:23" ht="30.6" customHeight="1">
      <c r="A155" s="143">
        <f>'[1]S1 Maquette'!B164</f>
        <v>0</v>
      </c>
      <c r="B155" s="143">
        <f>'[1]S1 Maquette'!C164</f>
        <v>0</v>
      </c>
      <c r="C155" s="43">
        <f>'[1]S1 Maquette'!F164</f>
        <v>0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46"/>
      <c r="W155"/>
    </row>
    <row r="156" spans="1:23" ht="30.6" customHeight="1">
      <c r="A156" s="143">
        <f>'[1]S1 Maquette'!B165</f>
        <v>0</v>
      </c>
      <c r="B156" s="143">
        <f>'[1]S1 Maquette'!C165</f>
        <v>0</v>
      </c>
      <c r="C156" s="43">
        <f>'[1]S1 Maquette'!F165</f>
        <v>0</v>
      </c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46"/>
      <c r="W156"/>
    </row>
    <row r="157" spans="1:23" ht="30.6" customHeight="1">
      <c r="A157" s="143">
        <f>'[1]S1 Maquette'!B166</f>
        <v>0</v>
      </c>
      <c r="B157" s="143">
        <f>'[1]S1 Maquette'!C166</f>
        <v>0</v>
      </c>
      <c r="C157" s="43">
        <f>'[1]S1 Maquette'!F166</f>
        <v>0</v>
      </c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46"/>
      <c r="W157"/>
    </row>
    <row r="158" spans="1:23" ht="30.6" customHeight="1">
      <c r="A158" s="143">
        <f>'[1]S1 Maquette'!B167</f>
        <v>0</v>
      </c>
      <c r="B158" s="143">
        <f>'[1]S1 Maquette'!C167</f>
        <v>0</v>
      </c>
      <c r="C158" s="43">
        <f>'[1]S1 Maquette'!F167</f>
        <v>0</v>
      </c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46"/>
      <c r="W158"/>
    </row>
    <row r="159" spans="1:23" ht="30.6" customHeight="1">
      <c r="A159" s="143">
        <f>'[1]S1 Maquette'!B168</f>
        <v>0</v>
      </c>
      <c r="B159" s="143">
        <f>'[1]S1 Maquette'!C168</f>
        <v>0</v>
      </c>
      <c r="C159" s="43">
        <f>'[1]S1 Maquette'!F168</f>
        <v>0</v>
      </c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46"/>
      <c r="W159"/>
    </row>
    <row r="160" spans="1:23" ht="30.6" customHeight="1">
      <c r="A160" s="143">
        <f>'[1]S1 Maquette'!B169</f>
        <v>0</v>
      </c>
      <c r="B160" s="143">
        <f>'[1]S1 Maquette'!C169</f>
        <v>0</v>
      </c>
      <c r="C160" s="43">
        <f>'[1]S1 Maquette'!F169</f>
        <v>0</v>
      </c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46"/>
      <c r="W160"/>
    </row>
    <row r="161" spans="1:23" ht="30.6" customHeight="1">
      <c r="A161" s="143">
        <f>'[1]S1 Maquette'!B170</f>
        <v>0</v>
      </c>
      <c r="B161" s="143">
        <f>'[1]S1 Maquette'!C170</f>
        <v>0</v>
      </c>
      <c r="C161" s="43">
        <f>'[1]S1 Maquette'!F170</f>
        <v>0</v>
      </c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46"/>
      <c r="W161"/>
    </row>
    <row r="162" spans="1:23" ht="30.6" customHeight="1">
      <c r="A162" s="143">
        <f>'[1]S1 Maquette'!B171</f>
        <v>0</v>
      </c>
      <c r="B162" s="143">
        <f>'[1]S1 Maquette'!C171</f>
        <v>0</v>
      </c>
      <c r="C162" s="43">
        <f>'[1]S1 Maquette'!F171</f>
        <v>0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46"/>
      <c r="W162"/>
    </row>
    <row r="163" spans="1:23" ht="30.6" customHeight="1">
      <c r="A163" s="143">
        <f>'[1]S1 Maquette'!B172</f>
        <v>0</v>
      </c>
      <c r="B163" s="143">
        <f>'[1]S1 Maquette'!C172</f>
        <v>0</v>
      </c>
      <c r="C163" s="43">
        <f>'[1]S1 Maquette'!F172</f>
        <v>0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46"/>
      <c r="W163"/>
    </row>
    <row r="164" spans="1:23" ht="30.6" customHeight="1">
      <c r="A164" s="143">
        <f>'[1]S1 Maquette'!B173</f>
        <v>0</v>
      </c>
      <c r="B164" s="143">
        <f>'[1]S1 Maquette'!C173</f>
        <v>0</v>
      </c>
      <c r="C164" s="43">
        <f>'[1]S1 Maquette'!F173</f>
        <v>0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46"/>
      <c r="W164"/>
    </row>
    <row r="165" spans="1:23" ht="30.6" customHeight="1">
      <c r="A165" s="143">
        <f>'[1]S1 Maquette'!B174</f>
        <v>0</v>
      </c>
      <c r="B165" s="143">
        <f>'[1]S1 Maquette'!C174</f>
        <v>0</v>
      </c>
      <c r="C165" s="43">
        <f>'[1]S1 Maquette'!F174</f>
        <v>0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46"/>
      <c r="W165"/>
    </row>
    <row r="166" spans="1:23" ht="30.6" customHeight="1">
      <c r="A166" s="143">
        <f>'[1]S1 Maquette'!B175</f>
        <v>0</v>
      </c>
      <c r="B166" s="143">
        <f>'[1]S1 Maquette'!C175</f>
        <v>0</v>
      </c>
      <c r="C166" s="43">
        <f>'[1]S1 Maquette'!F175</f>
        <v>0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46"/>
      <c r="W166"/>
    </row>
    <row r="167" spans="1:23" ht="30.6" customHeight="1">
      <c r="A167" s="143">
        <f>'[1]S1 Maquette'!B176</f>
        <v>0</v>
      </c>
      <c r="B167" s="143">
        <f>'[1]S1 Maquette'!C176</f>
        <v>0</v>
      </c>
      <c r="C167" s="43">
        <f>'[1]S1 Maquette'!F176</f>
        <v>0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46"/>
      <c r="W167"/>
    </row>
    <row r="168" spans="1:23" ht="30.6" customHeight="1">
      <c r="A168" s="143">
        <f>'[1]S1 Maquette'!B177</f>
        <v>0</v>
      </c>
      <c r="B168" s="143">
        <f>'[1]S1 Maquette'!C177</f>
        <v>0</v>
      </c>
      <c r="C168" s="43">
        <f>'[1]S1 Maquette'!F177</f>
        <v>0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46"/>
      <c r="W168"/>
    </row>
    <row r="169" spans="1:23" ht="30.6" customHeight="1">
      <c r="A169" s="143">
        <f>'[1]S1 Maquette'!B178</f>
        <v>0</v>
      </c>
      <c r="B169" s="143">
        <f>'[1]S1 Maquette'!C178</f>
        <v>0</v>
      </c>
      <c r="C169" s="43">
        <f>'[1]S1 Maquette'!F178</f>
        <v>0</v>
      </c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46"/>
      <c r="W169"/>
    </row>
    <row r="170" spans="1:23" ht="30.6" customHeight="1">
      <c r="A170" s="143">
        <f>'[1]S1 Maquette'!B179</f>
        <v>0</v>
      </c>
      <c r="B170" s="143">
        <f>'[1]S1 Maquette'!C179</f>
        <v>0</v>
      </c>
      <c r="C170" s="43">
        <f>'[1]S1 Maquette'!F179</f>
        <v>0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46"/>
      <c r="W170"/>
    </row>
    <row r="171" spans="1:23" ht="30.6" customHeight="1">
      <c r="A171" s="143">
        <f>'[1]S1 Maquette'!B180</f>
        <v>0</v>
      </c>
      <c r="B171" s="143">
        <f>'[1]S1 Maquette'!C180</f>
        <v>0</v>
      </c>
      <c r="C171" s="43">
        <f>'[1]S1 Maquette'!F180</f>
        <v>0</v>
      </c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46"/>
      <c r="W171"/>
    </row>
    <row r="172" spans="1:23" ht="30.6" customHeight="1">
      <c r="A172" s="143">
        <f>'[1]S1 Maquette'!B181</f>
        <v>0</v>
      </c>
      <c r="B172" s="143">
        <f>'[1]S1 Maquette'!C181</f>
        <v>0</v>
      </c>
      <c r="C172" s="43">
        <f>'[1]S1 Maquette'!F181</f>
        <v>0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46"/>
      <c r="W172"/>
    </row>
    <row r="173" spans="1:23" ht="30.6" customHeight="1">
      <c r="A173" s="143">
        <f>'[1]S1 Maquette'!B182</f>
        <v>0</v>
      </c>
      <c r="B173" s="143">
        <f>'[1]S1 Maquette'!C182</f>
        <v>0</v>
      </c>
      <c r="C173" s="43">
        <f>'[1]S1 Maquette'!F182</f>
        <v>0</v>
      </c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46"/>
      <c r="W173"/>
    </row>
    <row r="174" spans="1:23" ht="30.6" customHeight="1">
      <c r="A174" s="143">
        <f>'[1]S1 Maquette'!B183</f>
        <v>0</v>
      </c>
      <c r="B174" s="143">
        <f>'[1]S1 Maquette'!C183</f>
        <v>0</v>
      </c>
      <c r="C174" s="43">
        <f>'[1]S1 Maquette'!F183</f>
        <v>0</v>
      </c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46"/>
      <c r="W174"/>
    </row>
    <row r="175" spans="1:23" ht="30.6" customHeight="1">
      <c r="A175" s="143">
        <f>'[1]S1 Maquette'!B184</f>
        <v>0</v>
      </c>
      <c r="B175" s="143">
        <f>'[1]S1 Maquette'!C184</f>
        <v>0</v>
      </c>
      <c r="C175" s="43">
        <f>'[1]S1 Maquette'!F184</f>
        <v>0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46"/>
      <c r="W175"/>
    </row>
    <row r="176" spans="1:23" ht="30.6" customHeight="1">
      <c r="A176" s="143">
        <f>'[1]S1 Maquette'!B185</f>
        <v>0</v>
      </c>
      <c r="B176" s="143">
        <f>'[1]S1 Maquette'!C185</f>
        <v>0</v>
      </c>
      <c r="C176" s="43">
        <f>'[1]S1 Maquette'!F185</f>
        <v>0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46"/>
      <c r="W176"/>
    </row>
    <row r="177" spans="1:23" ht="30.6" customHeight="1">
      <c r="A177" s="143">
        <f>'[1]S1 Maquette'!B186</f>
        <v>0</v>
      </c>
      <c r="B177" s="143">
        <f>'[1]S1 Maquette'!C186</f>
        <v>0</v>
      </c>
      <c r="C177" s="43">
        <f>'[1]S1 Maquette'!F186</f>
        <v>0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46"/>
      <c r="W177"/>
    </row>
    <row r="178" spans="1:23" ht="30.6" customHeight="1">
      <c r="A178" s="143">
        <f>'[1]S1 Maquette'!B187</f>
        <v>0</v>
      </c>
      <c r="B178" s="143">
        <f>'[1]S1 Maquette'!C187</f>
        <v>0</v>
      </c>
      <c r="C178" s="43">
        <f>'[1]S1 Maquette'!F187</f>
        <v>0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46"/>
      <c r="W178"/>
    </row>
    <row r="179" spans="1:23" ht="30.6" customHeight="1">
      <c r="A179" s="143">
        <f>'[1]S1 Maquette'!B188</f>
        <v>0</v>
      </c>
      <c r="B179" s="143">
        <f>'[1]S1 Maquette'!C188</f>
        <v>0</v>
      </c>
      <c r="C179" s="43">
        <f>'[1]S1 Maquette'!F188</f>
        <v>0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46"/>
      <c r="W179"/>
    </row>
    <row r="180" spans="1:23" ht="30.6" customHeight="1">
      <c r="A180" s="143">
        <f>'[1]S1 Maquette'!B189</f>
        <v>0</v>
      </c>
      <c r="B180" s="143">
        <f>'[1]S1 Maquette'!C189</f>
        <v>0</v>
      </c>
      <c r="C180" s="43">
        <f>'[1]S1 Maquette'!F189</f>
        <v>0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46"/>
      <c r="W180"/>
    </row>
    <row r="181" spans="1:23" ht="30.6" customHeight="1">
      <c r="A181" s="143">
        <f>'[1]S1 Maquette'!B190</f>
        <v>0</v>
      </c>
      <c r="B181" s="143">
        <f>'[1]S1 Maquette'!C190</f>
        <v>0</v>
      </c>
      <c r="C181" s="43">
        <f>'[1]S1 Maquette'!F190</f>
        <v>0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46"/>
      <c r="W181"/>
    </row>
    <row r="182" spans="1:23" ht="30.6" customHeight="1">
      <c r="A182" s="143">
        <f>'[1]S1 Maquette'!B191</f>
        <v>0</v>
      </c>
      <c r="B182" s="143">
        <f>'[1]S1 Maquette'!C191</f>
        <v>0</v>
      </c>
      <c r="C182" s="43">
        <f>'[1]S1 Maquette'!F191</f>
        <v>0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46"/>
      <c r="W182"/>
    </row>
    <row r="183" spans="1:23" ht="30.6" customHeight="1">
      <c r="A183" s="143">
        <f>'[1]S1 Maquette'!B192</f>
        <v>0</v>
      </c>
      <c r="B183" s="143">
        <f>'[1]S1 Maquette'!C192</f>
        <v>0</v>
      </c>
      <c r="C183" s="43">
        <f>'[1]S1 Maquette'!F192</f>
        <v>0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46"/>
      <c r="W183"/>
    </row>
    <row r="184" spans="1:23" ht="30.6" customHeight="1">
      <c r="A184" s="143">
        <f>'[1]S1 Maquette'!B193</f>
        <v>0</v>
      </c>
      <c r="B184" s="143">
        <f>'[1]S1 Maquette'!C193</f>
        <v>0</v>
      </c>
      <c r="C184" s="43">
        <f>'[1]S1 Maquette'!F193</f>
        <v>0</v>
      </c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46"/>
      <c r="W184"/>
    </row>
    <row r="185" spans="1:23" ht="30.6" customHeight="1">
      <c r="A185" s="143">
        <f>'[1]S1 Maquette'!B194</f>
        <v>0</v>
      </c>
      <c r="B185" s="143">
        <f>'[1]S1 Maquette'!C194</f>
        <v>0</v>
      </c>
      <c r="C185" s="43">
        <f>'[1]S1 Maquette'!F194</f>
        <v>0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46"/>
      <c r="W185"/>
    </row>
    <row r="186" spans="1:23" ht="30.6" customHeight="1">
      <c r="A186" s="143">
        <f>'[1]S1 Maquette'!B195</f>
        <v>0</v>
      </c>
      <c r="B186" s="143">
        <f>'[1]S1 Maquette'!C195</f>
        <v>0</v>
      </c>
      <c r="C186" s="43">
        <f>'[1]S1 Maquette'!F195</f>
        <v>0</v>
      </c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46"/>
      <c r="W186"/>
    </row>
    <row r="187" spans="1:23" ht="30.6" customHeight="1">
      <c r="A187" s="143">
        <f>'[1]S1 Maquette'!B196</f>
        <v>0</v>
      </c>
      <c r="B187" s="143">
        <f>'[1]S1 Maquette'!C196</f>
        <v>0</v>
      </c>
      <c r="C187" s="43">
        <f>'[1]S1 Maquette'!F196</f>
        <v>0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46"/>
      <c r="W187"/>
    </row>
    <row r="188" spans="1:23" ht="30.6" customHeight="1">
      <c r="A188" s="143">
        <f>'[1]S1 Maquette'!B197</f>
        <v>0</v>
      </c>
      <c r="B188" s="143">
        <f>'[1]S1 Maquette'!C197</f>
        <v>0</v>
      </c>
      <c r="C188" s="43">
        <f>'[1]S1 Maquette'!F197</f>
        <v>0</v>
      </c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46"/>
      <c r="W188"/>
    </row>
    <row r="189" spans="1:23" ht="30.6" customHeight="1">
      <c r="A189" s="143">
        <f>'[1]S1 Maquette'!B198</f>
        <v>0</v>
      </c>
      <c r="B189" s="143">
        <f>'[1]S1 Maquette'!C198</f>
        <v>0</v>
      </c>
      <c r="C189" s="43">
        <f>'[1]S1 Maquette'!F198</f>
        <v>0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46"/>
      <c r="W189"/>
    </row>
    <row r="190" spans="1:23" ht="30.6" customHeight="1">
      <c r="A190" s="143">
        <f>'[1]S1 Maquette'!B199</f>
        <v>0</v>
      </c>
      <c r="B190" s="143">
        <f>'[1]S1 Maquette'!C199</f>
        <v>0</v>
      </c>
      <c r="C190" s="43">
        <f>'[1]S1 Maquette'!F199</f>
        <v>0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46"/>
      <c r="W190"/>
    </row>
    <row r="191" spans="1:23" ht="30.6" customHeight="1">
      <c r="A191" s="143">
        <f>'[1]S1 Maquette'!B200</f>
        <v>0</v>
      </c>
      <c r="B191" s="143">
        <f>'[1]S1 Maquette'!C200</f>
        <v>0</v>
      </c>
      <c r="C191" s="43">
        <f>'[1]S1 Maquette'!F200</f>
        <v>0</v>
      </c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46"/>
      <c r="W191"/>
    </row>
    <row r="192" spans="1:23" ht="30.6" customHeight="1">
      <c r="A192" s="143">
        <f>'[1]S1 Maquette'!B201</f>
        <v>0</v>
      </c>
      <c r="B192" s="143">
        <f>'[1]S1 Maquette'!C201</f>
        <v>0</v>
      </c>
      <c r="C192" s="43">
        <f>'[1]S1 Maquette'!F201</f>
        <v>0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46"/>
      <c r="W192"/>
    </row>
    <row r="193" spans="1:23" ht="30.6" customHeight="1">
      <c r="A193" s="143">
        <f>'[1]S1 Maquette'!B202</f>
        <v>0</v>
      </c>
      <c r="B193" s="143">
        <f>'[1]S1 Maquette'!C202</f>
        <v>0</v>
      </c>
      <c r="C193" s="43">
        <f>'[1]S1 Maquette'!F202</f>
        <v>0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46"/>
      <c r="W193"/>
    </row>
    <row r="194" spans="1:23" ht="30.6" customHeight="1">
      <c r="A194" s="143">
        <f>'[1]S1 Maquette'!B203</f>
        <v>0</v>
      </c>
      <c r="B194" s="143">
        <f>'[1]S1 Maquette'!C203</f>
        <v>0</v>
      </c>
      <c r="C194" s="43">
        <f>'[1]S1 Maquette'!F203</f>
        <v>0</v>
      </c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46"/>
      <c r="W194"/>
    </row>
    <row r="195" spans="1:23" ht="30.6" customHeight="1">
      <c r="A195" s="143">
        <f>'[1]S1 Maquette'!B204</f>
        <v>0</v>
      </c>
      <c r="B195" s="143">
        <f>'[1]S1 Maquette'!C204</f>
        <v>0</v>
      </c>
      <c r="C195" s="43">
        <f>'[1]S1 Maquette'!F204</f>
        <v>0</v>
      </c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46"/>
      <c r="W195"/>
    </row>
    <row r="196" spans="1:23" ht="30.6" customHeight="1">
      <c r="A196" s="143">
        <f>'[1]S1 Maquette'!B205</f>
        <v>0</v>
      </c>
      <c r="B196" s="143">
        <f>'[1]S1 Maquette'!C205</f>
        <v>0</v>
      </c>
      <c r="C196" s="43">
        <f>'[1]S1 Maquette'!F205</f>
        <v>0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46"/>
      <c r="W196"/>
    </row>
    <row r="197" spans="1:23" ht="30.6" customHeight="1">
      <c r="A197" s="143">
        <f>'[1]S1 Maquette'!B206</f>
        <v>0</v>
      </c>
      <c r="B197" s="143">
        <f>'[1]S1 Maquette'!C206</f>
        <v>0</v>
      </c>
      <c r="C197" s="43">
        <f>'[1]S1 Maquette'!F206</f>
        <v>0</v>
      </c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46"/>
      <c r="W197"/>
    </row>
    <row r="198" spans="1:23" ht="30.6" customHeight="1">
      <c r="A198" s="143">
        <f>'[1]S1 Maquette'!B207</f>
        <v>0</v>
      </c>
      <c r="B198" s="143">
        <f>'[1]S1 Maquette'!C207</f>
        <v>0</v>
      </c>
      <c r="C198" s="43">
        <f>'[1]S1 Maquette'!F207</f>
        <v>0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46"/>
      <c r="W198"/>
    </row>
    <row r="199" spans="1:23" ht="30.6" customHeight="1">
      <c r="A199" s="143">
        <f>'[1]S1 Maquette'!B208</f>
        <v>0</v>
      </c>
      <c r="B199" s="143">
        <f>'[1]S1 Maquette'!C208</f>
        <v>0</v>
      </c>
      <c r="C199" s="43">
        <f>'[1]S1 Maquette'!F208</f>
        <v>0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46"/>
      <c r="W199"/>
    </row>
    <row r="200" spans="1:23" ht="30.6" customHeight="1">
      <c r="A200" s="143">
        <f>'[1]S1 Maquette'!B209</f>
        <v>0</v>
      </c>
      <c r="B200" s="143">
        <f>'[1]S1 Maquette'!C209</f>
        <v>0</v>
      </c>
      <c r="C200" s="43">
        <f>'[1]S1 Maquette'!F209</f>
        <v>0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46"/>
      <c r="W200"/>
    </row>
    <row r="201" spans="1:23" ht="30.6" customHeight="1">
      <c r="A201" s="143">
        <f>'[1]S1 Maquette'!B210</f>
        <v>0</v>
      </c>
      <c r="B201" s="143">
        <f>'[1]S1 Maquette'!C210</f>
        <v>0</v>
      </c>
      <c r="C201" s="43">
        <f>'[1]S1 Maquette'!F210</f>
        <v>0</v>
      </c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46"/>
      <c r="W201"/>
    </row>
    <row r="202" spans="1:23" ht="30.6" customHeight="1">
      <c r="A202" s="143">
        <f>'[1]S1 Maquette'!B211</f>
        <v>0</v>
      </c>
      <c r="B202" s="143">
        <f>'[1]S1 Maquette'!C211</f>
        <v>0</v>
      </c>
      <c r="C202" s="43">
        <f>'[1]S1 Maquette'!F211</f>
        <v>0</v>
      </c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46"/>
      <c r="W202"/>
    </row>
    <row r="203" spans="1:23" ht="30.6" customHeight="1">
      <c r="A203" s="143">
        <f>'[1]S1 Maquette'!B212</f>
        <v>0</v>
      </c>
      <c r="B203" s="143">
        <f>'[1]S1 Maquette'!C212</f>
        <v>0</v>
      </c>
      <c r="C203" s="43">
        <f>'[1]S1 Maquette'!F212</f>
        <v>0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46"/>
      <c r="W203"/>
    </row>
    <row r="204" spans="1:23" ht="30.6" customHeight="1">
      <c r="A204" s="143">
        <f>'[1]S1 Maquette'!B213</f>
        <v>0</v>
      </c>
      <c r="B204" s="143">
        <f>'[1]S1 Maquette'!C213</f>
        <v>0</v>
      </c>
      <c r="C204" s="43">
        <f>'[1]S1 Maquette'!F213</f>
        <v>0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46"/>
      <c r="W204"/>
    </row>
    <row r="205" spans="1:23" ht="30.6" customHeight="1">
      <c r="A205" s="143">
        <f>'[1]S1 Maquette'!B214</f>
        <v>0</v>
      </c>
      <c r="B205" s="143">
        <f>'[1]S1 Maquette'!C214</f>
        <v>0</v>
      </c>
      <c r="C205" s="43">
        <f>'[1]S1 Maquette'!F214</f>
        <v>0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46"/>
      <c r="W205"/>
    </row>
    <row r="206" spans="1:23" ht="30.6" customHeight="1">
      <c r="A206" s="143">
        <f>'[1]S1 Maquette'!B215</f>
        <v>0</v>
      </c>
      <c r="B206" s="143">
        <f>'[1]S1 Maquette'!C215</f>
        <v>0</v>
      </c>
      <c r="C206" s="43">
        <f>'[1]S1 Maquette'!F215</f>
        <v>0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46"/>
      <c r="W206"/>
    </row>
    <row r="207" spans="1:23" ht="30.6" customHeight="1">
      <c r="A207" s="143">
        <f>'[1]S1 Maquette'!B216</f>
        <v>0</v>
      </c>
      <c r="B207" s="143">
        <f>'[1]S1 Maquette'!C216</f>
        <v>0</v>
      </c>
      <c r="C207" s="43">
        <f>'[1]S1 Maquette'!F216</f>
        <v>0</v>
      </c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46"/>
      <c r="W207"/>
    </row>
    <row r="208" spans="1:23" ht="30.6" customHeight="1">
      <c r="A208" s="143">
        <f>'[1]S1 Maquette'!B217</f>
        <v>0</v>
      </c>
      <c r="B208" s="143">
        <f>'[1]S1 Maquette'!C217</f>
        <v>0</v>
      </c>
      <c r="C208" s="43">
        <f>'[1]S1 Maquette'!F217</f>
        <v>0</v>
      </c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46"/>
      <c r="W208"/>
    </row>
    <row r="209" spans="1:23" ht="30.6" customHeight="1">
      <c r="A209" s="143">
        <f>'[1]S1 Maquette'!B218</f>
        <v>0</v>
      </c>
      <c r="B209" s="143">
        <f>'[1]S1 Maquette'!C218</f>
        <v>0</v>
      </c>
      <c r="C209" s="43">
        <f>'[1]S1 Maquette'!F218</f>
        <v>0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46"/>
      <c r="W209"/>
    </row>
    <row r="210" spans="1:23" ht="30.6" customHeight="1">
      <c r="A210" s="143">
        <f>'[1]S1 Maquette'!B219</f>
        <v>0</v>
      </c>
      <c r="B210" s="143">
        <f>'[1]S1 Maquette'!C219</f>
        <v>0</v>
      </c>
      <c r="C210" s="43">
        <f>'[1]S1 Maquette'!F219</f>
        <v>0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46"/>
      <c r="W210"/>
    </row>
    <row r="211" spans="1:23" ht="30.6" customHeight="1">
      <c r="A211" s="143">
        <f>'[1]S1 Maquette'!B220</f>
        <v>0</v>
      </c>
      <c r="B211" s="143">
        <f>'[1]S1 Maquette'!C220</f>
        <v>0</v>
      </c>
      <c r="C211" s="43">
        <f>'[1]S1 Maquette'!F220</f>
        <v>0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46"/>
      <c r="W211"/>
    </row>
    <row r="212" spans="1:23" ht="30.6" customHeight="1">
      <c r="A212" s="143">
        <f>'[1]S1 Maquette'!B221</f>
        <v>0</v>
      </c>
      <c r="B212" s="143">
        <f>'[1]S1 Maquette'!C221</f>
        <v>0</v>
      </c>
      <c r="C212" s="43">
        <f>'[1]S1 Maquette'!F221</f>
        <v>0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46"/>
      <c r="W212"/>
    </row>
    <row r="213" spans="1:23" ht="30.6" customHeight="1">
      <c r="A213" s="143">
        <f>'[1]S1 Maquette'!B222</f>
        <v>0</v>
      </c>
      <c r="B213" s="143">
        <f>'[1]S1 Maquette'!C222</f>
        <v>0</v>
      </c>
      <c r="C213" s="43">
        <f>'[1]S1 Maquette'!F222</f>
        <v>0</v>
      </c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46"/>
      <c r="W213"/>
    </row>
    <row r="214" spans="1:23" ht="30.6" customHeight="1">
      <c r="A214" s="143">
        <f>'[1]S1 Maquette'!B223</f>
        <v>0</v>
      </c>
      <c r="B214" s="143">
        <f>'[1]S1 Maquette'!C223</f>
        <v>0</v>
      </c>
      <c r="C214" s="43">
        <f>'[1]S1 Maquette'!F223</f>
        <v>0</v>
      </c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46"/>
      <c r="W214"/>
    </row>
    <row r="215" spans="1:23" ht="30.6" customHeight="1">
      <c r="A215" s="143">
        <f>'[1]S1 Maquette'!B224</f>
        <v>0</v>
      </c>
      <c r="B215" s="143">
        <f>'[1]S1 Maquette'!C224</f>
        <v>0</v>
      </c>
      <c r="C215" s="43">
        <f>'[1]S1 Maquette'!F224</f>
        <v>0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46"/>
      <c r="W215"/>
    </row>
    <row r="216" spans="1:23" ht="30.6" customHeight="1">
      <c r="A216" s="143">
        <f>'[1]S1 Maquette'!B225</f>
        <v>0</v>
      </c>
      <c r="B216" s="143">
        <f>'[1]S1 Maquette'!C225</f>
        <v>0</v>
      </c>
      <c r="C216" s="43">
        <f>'[1]S1 Maquette'!F225</f>
        <v>0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46"/>
      <c r="W216"/>
    </row>
    <row r="217" spans="1:23" ht="30.6" customHeight="1">
      <c r="A217" s="143">
        <f>'[1]S1 Maquette'!B226</f>
        <v>0</v>
      </c>
      <c r="B217" s="143">
        <f>'[1]S1 Maquette'!C226</f>
        <v>0</v>
      </c>
      <c r="C217" s="43">
        <f>'[1]S1 Maquette'!F226</f>
        <v>0</v>
      </c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46"/>
      <c r="W217"/>
    </row>
    <row r="218" spans="1:23" ht="30.6" customHeight="1">
      <c r="A218" s="143">
        <f>'[1]S1 Maquette'!B227</f>
        <v>0</v>
      </c>
      <c r="B218" s="143">
        <f>'[1]S1 Maquette'!C227</f>
        <v>0</v>
      </c>
      <c r="C218" s="43">
        <f>'[1]S1 Maquette'!F227</f>
        <v>0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46"/>
      <c r="W218"/>
    </row>
    <row r="219" spans="1:23" ht="30.6" customHeight="1">
      <c r="A219" s="143">
        <f>'[1]S1 Maquette'!B228</f>
        <v>0</v>
      </c>
      <c r="B219" s="143">
        <f>'[1]S1 Maquette'!C228</f>
        <v>0</v>
      </c>
      <c r="C219" s="43">
        <f>'[1]S1 Maquette'!F228</f>
        <v>0</v>
      </c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46"/>
      <c r="W219"/>
    </row>
    <row r="220" spans="1:23" ht="30.6" customHeight="1">
      <c r="A220" s="143">
        <f>'[1]S1 Maquette'!B229</f>
        <v>0</v>
      </c>
      <c r="B220" s="143">
        <f>'[1]S1 Maquette'!C229</f>
        <v>0</v>
      </c>
      <c r="C220" s="43">
        <f>'[1]S1 Maquette'!F229</f>
        <v>0</v>
      </c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46"/>
      <c r="W220"/>
    </row>
    <row r="221" spans="1:23" ht="30.6" customHeight="1">
      <c r="A221" s="143">
        <f>'[1]S1 Maquette'!B230</f>
        <v>0</v>
      </c>
      <c r="B221" s="143">
        <f>'[1]S1 Maquette'!C230</f>
        <v>0</v>
      </c>
      <c r="C221" s="43">
        <f>'[1]S1 Maquette'!F230</f>
        <v>0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46"/>
      <c r="W221"/>
    </row>
    <row r="222" spans="1:23" ht="30.6" customHeight="1">
      <c r="A222" s="143">
        <f>'[1]S1 Maquette'!B231</f>
        <v>0</v>
      </c>
      <c r="B222" s="143">
        <f>'[1]S1 Maquette'!C231</f>
        <v>0</v>
      </c>
      <c r="C222" s="43">
        <f>'[1]S1 Maquette'!F231</f>
        <v>0</v>
      </c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46"/>
      <c r="W222"/>
    </row>
    <row r="223" spans="1:23" ht="30.6" customHeight="1">
      <c r="A223" s="143">
        <f>'[1]S1 Maquette'!B232</f>
        <v>0</v>
      </c>
      <c r="B223" s="143">
        <f>'[1]S1 Maquette'!C232</f>
        <v>0</v>
      </c>
      <c r="C223" s="43">
        <f>'[1]S1 Maquette'!F232</f>
        <v>0</v>
      </c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46"/>
      <c r="W223"/>
    </row>
    <row r="224" spans="1:23" ht="30.6" customHeight="1">
      <c r="A224" s="143">
        <f>'[1]S1 Maquette'!B233</f>
        <v>0</v>
      </c>
      <c r="B224" s="143">
        <f>'[1]S1 Maquette'!C233</f>
        <v>0</v>
      </c>
      <c r="C224" s="43">
        <f>'[1]S1 Maquette'!F233</f>
        <v>0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46"/>
      <c r="W224"/>
    </row>
    <row r="225" spans="1:23" ht="30.6" customHeight="1">
      <c r="A225" s="143">
        <f>'[1]S1 Maquette'!B234</f>
        <v>0</v>
      </c>
      <c r="B225" s="143">
        <f>'[1]S1 Maquette'!C234</f>
        <v>0</v>
      </c>
      <c r="C225" s="43">
        <f>'[1]S1 Maquette'!F234</f>
        <v>0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46"/>
      <c r="W225"/>
    </row>
    <row r="226" spans="1:23" ht="30.6" customHeight="1">
      <c r="A226" s="143">
        <f>'[1]S1 Maquette'!B235</f>
        <v>0</v>
      </c>
      <c r="B226" s="143">
        <f>'[1]S1 Maquette'!C235</f>
        <v>0</v>
      </c>
      <c r="C226" s="43">
        <f>'[1]S1 Maquette'!F235</f>
        <v>0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46"/>
      <c r="W226"/>
    </row>
    <row r="227" spans="1:23" ht="30.6" customHeight="1">
      <c r="A227" s="143">
        <f>'[1]S1 Maquette'!B236</f>
        <v>0</v>
      </c>
      <c r="B227" s="143">
        <f>'[1]S1 Maquette'!C236</f>
        <v>0</v>
      </c>
      <c r="C227" s="43">
        <f>'[1]S1 Maquette'!F236</f>
        <v>0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46"/>
      <c r="W227"/>
    </row>
    <row r="228" spans="1:23" ht="30.6" customHeight="1">
      <c r="A228" s="143">
        <f>'[1]S1 Maquette'!B237</f>
        <v>0</v>
      </c>
      <c r="B228" s="143">
        <f>'[1]S1 Maquette'!C237</f>
        <v>0</v>
      </c>
      <c r="C228" s="43">
        <f>'[1]S1 Maquette'!F237</f>
        <v>0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46"/>
      <c r="W228"/>
    </row>
    <row r="229" spans="1:23" ht="30.6" customHeight="1">
      <c r="A229" s="143">
        <f>'[1]S1 Maquette'!B238</f>
        <v>0</v>
      </c>
      <c r="B229" s="143">
        <f>'[1]S1 Maquette'!C238</f>
        <v>0</v>
      </c>
      <c r="C229" s="43">
        <f>'[1]S1 Maquette'!F238</f>
        <v>0</v>
      </c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46"/>
      <c r="W229"/>
    </row>
    <row r="230" spans="1:23" ht="30.6" customHeight="1">
      <c r="A230" s="143">
        <f>'[1]S1 Maquette'!B239</f>
        <v>0</v>
      </c>
      <c r="B230" s="143">
        <f>'[1]S1 Maquette'!C239</f>
        <v>0</v>
      </c>
      <c r="C230" s="43">
        <f>'[1]S1 Maquette'!F239</f>
        <v>0</v>
      </c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46"/>
      <c r="W230"/>
    </row>
    <row r="231" spans="1:23" ht="30.6" customHeight="1">
      <c r="A231" s="143">
        <f>'[1]S1 Maquette'!B240</f>
        <v>0</v>
      </c>
      <c r="B231" s="143">
        <f>'[1]S1 Maquette'!C240</f>
        <v>0</v>
      </c>
      <c r="C231" s="43">
        <f>'[1]S1 Maquette'!F240</f>
        <v>0</v>
      </c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46"/>
      <c r="W231"/>
    </row>
    <row r="232" spans="1:23" ht="30.6" customHeight="1">
      <c r="A232" s="143">
        <f>'[1]S1 Maquette'!B241</f>
        <v>0</v>
      </c>
      <c r="B232" s="143">
        <f>'[1]S1 Maquette'!C241</f>
        <v>0</v>
      </c>
      <c r="C232" s="43">
        <f>'[1]S1 Maquette'!F241</f>
        <v>0</v>
      </c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46"/>
      <c r="W232"/>
    </row>
    <row r="233" spans="1:23" ht="30.6" customHeight="1">
      <c r="A233" s="143">
        <f>'[1]S1 Maquette'!B242</f>
        <v>0</v>
      </c>
      <c r="B233" s="143">
        <f>'[1]S1 Maquette'!C242</f>
        <v>0</v>
      </c>
      <c r="C233" s="43">
        <f>'[1]S1 Maquette'!F242</f>
        <v>0</v>
      </c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46"/>
      <c r="W233"/>
    </row>
    <row r="234" spans="1:23" ht="30.6" customHeight="1">
      <c r="A234" s="143">
        <f>'[1]S1 Maquette'!B243</f>
        <v>0</v>
      </c>
      <c r="B234" s="143">
        <f>'[1]S1 Maquette'!C243</f>
        <v>0</v>
      </c>
      <c r="C234" s="43">
        <f>'[1]S1 Maquette'!F243</f>
        <v>0</v>
      </c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46"/>
      <c r="W234"/>
    </row>
    <row r="235" spans="1:23" ht="30.6" customHeight="1">
      <c r="A235" s="143">
        <f>'[1]S1 Maquette'!B244</f>
        <v>0</v>
      </c>
      <c r="B235" s="143">
        <f>'[1]S1 Maquette'!C244</f>
        <v>0</v>
      </c>
      <c r="C235" s="43">
        <f>'[1]S1 Maquette'!F244</f>
        <v>0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46"/>
      <c r="W235"/>
    </row>
    <row r="236" spans="1:23" ht="30.6" customHeight="1">
      <c r="A236" s="143">
        <f>'[1]S1 Maquette'!B245</f>
        <v>0</v>
      </c>
      <c r="B236" s="143">
        <f>'[1]S1 Maquette'!C245</f>
        <v>0</v>
      </c>
      <c r="C236" s="43">
        <f>'[1]S1 Maquette'!F245</f>
        <v>0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46"/>
      <c r="W236"/>
    </row>
    <row r="237" spans="1:23" ht="30.6" customHeight="1">
      <c r="A237" s="143">
        <f>'[1]S1 Maquette'!B246</f>
        <v>0</v>
      </c>
      <c r="B237" s="143">
        <f>'[1]S1 Maquette'!C246</f>
        <v>0</v>
      </c>
      <c r="C237" s="43">
        <f>'[1]S1 Maquette'!F246</f>
        <v>0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46"/>
      <c r="W237"/>
    </row>
    <row r="238" spans="1:23" ht="30.6" customHeight="1">
      <c r="A238" s="143">
        <f>'[1]S1 Maquette'!B247</f>
        <v>0</v>
      </c>
      <c r="B238" s="143">
        <f>'[1]S1 Maquette'!C247</f>
        <v>0</v>
      </c>
      <c r="C238" s="43">
        <f>'[1]S1 Maquette'!F247</f>
        <v>0</v>
      </c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46"/>
      <c r="W238"/>
    </row>
    <row r="239" spans="1:23" ht="30.6" customHeight="1">
      <c r="A239" s="143">
        <f>'[1]S1 Maquette'!B248</f>
        <v>0</v>
      </c>
      <c r="B239" s="143">
        <f>'[1]S1 Maquette'!C248</f>
        <v>0</v>
      </c>
      <c r="C239" s="43">
        <f>'[1]S1 Maquette'!F248</f>
        <v>0</v>
      </c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46"/>
      <c r="W239"/>
    </row>
    <row r="240" spans="1:23" ht="30.6" customHeight="1">
      <c r="A240" s="143">
        <f>'[1]S1 Maquette'!B249</f>
        <v>0</v>
      </c>
      <c r="B240" s="143">
        <f>'[1]S1 Maquette'!C249</f>
        <v>0</v>
      </c>
      <c r="C240" s="43">
        <f>'[1]S1 Maquette'!F249</f>
        <v>0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46"/>
      <c r="W240"/>
    </row>
    <row r="241" spans="1:23" ht="30.6" customHeight="1">
      <c r="A241" s="143">
        <f>'[1]S1 Maquette'!B250</f>
        <v>0</v>
      </c>
      <c r="B241" s="143">
        <f>'[1]S1 Maquette'!C250</f>
        <v>0</v>
      </c>
      <c r="C241" s="43">
        <f>'[1]S1 Maquette'!F250</f>
        <v>0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46"/>
      <c r="W241"/>
    </row>
    <row r="242" spans="1:23" ht="30.6" customHeight="1">
      <c r="A242" s="143">
        <f>'[1]S1 Maquette'!B251</f>
        <v>0</v>
      </c>
      <c r="B242" s="143">
        <f>'[1]S1 Maquette'!C251</f>
        <v>0</v>
      </c>
      <c r="C242" s="43">
        <f>'[1]S1 Maquette'!F251</f>
        <v>0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46"/>
      <c r="W242"/>
    </row>
    <row r="243" spans="1:23" ht="30.6" customHeight="1">
      <c r="A243" s="143">
        <f>'[1]S1 Maquette'!B252</f>
        <v>0</v>
      </c>
      <c r="B243" s="143">
        <f>'[1]S1 Maquette'!C252</f>
        <v>0</v>
      </c>
      <c r="C243" s="43">
        <f>'[1]S1 Maquette'!F252</f>
        <v>0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46"/>
      <c r="W243"/>
    </row>
    <row r="244" spans="1:23" ht="30.6" customHeight="1">
      <c r="A244" s="143">
        <f>'[1]S1 Maquette'!B253</f>
        <v>0</v>
      </c>
      <c r="B244" s="143">
        <f>'[1]S1 Maquette'!C253</f>
        <v>0</v>
      </c>
      <c r="C244" s="43">
        <f>'[1]S1 Maquette'!F253</f>
        <v>0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46"/>
      <c r="W244"/>
    </row>
    <row r="245" spans="1:23" ht="30.6" customHeight="1">
      <c r="A245" s="143">
        <f>'[1]S1 Maquette'!B254</f>
        <v>0</v>
      </c>
      <c r="B245" s="143">
        <f>'[1]S1 Maquette'!C254</f>
        <v>0</v>
      </c>
      <c r="C245" s="43">
        <f>'[1]S1 Maquette'!F254</f>
        <v>0</v>
      </c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46"/>
      <c r="W245"/>
    </row>
    <row r="246" spans="1:23" ht="30.6" customHeight="1">
      <c r="A246" s="143">
        <f>'[1]S1 Maquette'!B255</f>
        <v>0</v>
      </c>
      <c r="B246" s="143">
        <f>'[1]S1 Maquette'!C255</f>
        <v>0</v>
      </c>
      <c r="C246" s="43">
        <f>'[1]S1 Maquette'!F255</f>
        <v>0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46"/>
      <c r="W246"/>
    </row>
    <row r="247" spans="1:23" ht="30.6" customHeight="1">
      <c r="A247" s="143">
        <f>'[1]S1 Maquette'!B256</f>
        <v>0</v>
      </c>
      <c r="B247" s="143">
        <f>'[1]S1 Maquette'!C256</f>
        <v>0</v>
      </c>
      <c r="C247" s="43">
        <f>'[1]S1 Maquette'!F256</f>
        <v>0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46"/>
      <c r="W247"/>
    </row>
    <row r="248" spans="1:23" ht="30.6" customHeight="1">
      <c r="A248" s="143">
        <f>'[1]S1 Maquette'!B257</f>
        <v>0</v>
      </c>
      <c r="B248" s="143">
        <f>'[1]S1 Maquette'!C257</f>
        <v>0</v>
      </c>
      <c r="C248" s="43">
        <f>'[1]S1 Maquette'!F257</f>
        <v>0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46"/>
      <c r="W248"/>
    </row>
    <row r="249" spans="1:23" ht="30.6" customHeight="1">
      <c r="A249" s="143">
        <f>'[1]S1 Maquette'!B258</f>
        <v>0</v>
      </c>
      <c r="B249" s="143">
        <f>'[1]S1 Maquette'!C258</f>
        <v>0</v>
      </c>
      <c r="C249" s="43">
        <f>'[1]S1 Maquette'!F258</f>
        <v>0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46"/>
      <c r="W249"/>
    </row>
    <row r="250" spans="1:23" ht="30.6" customHeight="1">
      <c r="A250" s="143">
        <f>'[1]S1 Maquette'!B259</f>
        <v>0</v>
      </c>
      <c r="B250" s="143">
        <f>'[1]S1 Maquette'!C259</f>
        <v>0</v>
      </c>
      <c r="C250" s="43">
        <f>'[1]S1 Maquette'!F259</f>
        <v>0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46"/>
      <c r="W250"/>
    </row>
    <row r="251" spans="1:23" ht="30.6" customHeight="1">
      <c r="A251" s="143">
        <f>'[1]S1 Maquette'!B260</f>
        <v>0</v>
      </c>
      <c r="B251" s="143">
        <f>'[1]S1 Maquette'!C260</f>
        <v>0</v>
      </c>
      <c r="C251" s="43">
        <f>'[1]S1 Maquette'!F260</f>
        <v>0</v>
      </c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46"/>
      <c r="W251"/>
    </row>
    <row r="252" spans="1:23" ht="30.6" customHeight="1">
      <c r="A252" s="143">
        <f>'[1]S1 Maquette'!B261</f>
        <v>0</v>
      </c>
      <c r="B252" s="143">
        <f>'[1]S1 Maquette'!C261</f>
        <v>0</v>
      </c>
      <c r="C252" s="43">
        <f>'[1]S1 Maquette'!F261</f>
        <v>0</v>
      </c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46"/>
      <c r="W252"/>
    </row>
    <row r="253" spans="1:23" ht="30.6" customHeight="1">
      <c r="A253" s="143">
        <f>'[1]S1 Maquette'!B262</f>
        <v>0</v>
      </c>
      <c r="B253" s="143">
        <f>'[1]S1 Maquette'!C262</f>
        <v>0</v>
      </c>
      <c r="C253" s="43">
        <f>'[1]S1 Maquette'!F262</f>
        <v>0</v>
      </c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46"/>
      <c r="W253"/>
    </row>
    <row r="254" spans="1:23" ht="30.6" customHeight="1">
      <c r="A254" s="143">
        <f>'[1]S1 Maquette'!B263</f>
        <v>0</v>
      </c>
      <c r="B254" s="143">
        <f>'[1]S1 Maquette'!C263</f>
        <v>0</v>
      </c>
      <c r="C254" s="43">
        <f>'[1]S1 Maquette'!F263</f>
        <v>0</v>
      </c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46"/>
      <c r="W254"/>
    </row>
    <row r="255" spans="1:23" ht="30.6" customHeight="1">
      <c r="A255" s="143">
        <f>'[1]S1 Maquette'!B264</f>
        <v>0</v>
      </c>
      <c r="B255" s="143">
        <f>'[1]S1 Maquette'!C264</f>
        <v>0</v>
      </c>
      <c r="C255" s="43">
        <f>'[1]S1 Maquette'!F264</f>
        <v>0</v>
      </c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46"/>
      <c r="W255"/>
    </row>
    <row r="256" spans="1:23" ht="30.6" customHeight="1">
      <c r="A256" s="143">
        <f>'[1]S1 Maquette'!B265</f>
        <v>0</v>
      </c>
      <c r="B256" s="143">
        <f>'[1]S1 Maquette'!C265</f>
        <v>0</v>
      </c>
      <c r="C256" s="43">
        <f>'[1]S1 Maquette'!F265</f>
        <v>0</v>
      </c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46"/>
      <c r="W256"/>
    </row>
    <row r="257" spans="1:23" ht="30.6" customHeight="1">
      <c r="A257" s="143">
        <f>'[1]S1 Maquette'!B266</f>
        <v>0</v>
      </c>
      <c r="B257" s="143">
        <f>'[1]S1 Maquette'!C266</f>
        <v>0</v>
      </c>
      <c r="C257" s="43">
        <f>'[1]S1 Maquette'!F266</f>
        <v>0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46"/>
      <c r="W257"/>
    </row>
    <row r="258" spans="1:23" ht="30.6" customHeight="1">
      <c r="A258" s="143">
        <f>'[1]S1 Maquette'!B267</f>
        <v>0</v>
      </c>
      <c r="B258" s="143">
        <f>'[1]S1 Maquette'!C267</f>
        <v>0</v>
      </c>
      <c r="C258" s="43">
        <f>'[1]S1 Maquette'!F267</f>
        <v>0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46"/>
      <c r="W258"/>
    </row>
    <row r="259" spans="1:23" ht="30.6" customHeight="1">
      <c r="A259" s="143">
        <f>'[1]S1 Maquette'!B268</f>
        <v>0</v>
      </c>
      <c r="B259" s="143">
        <f>'[1]S1 Maquette'!C268</f>
        <v>0</v>
      </c>
      <c r="C259" s="43">
        <f>'[1]S1 Maquette'!F268</f>
        <v>0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46"/>
      <c r="W259"/>
    </row>
    <row r="260" spans="1:23" ht="30.6" customHeight="1">
      <c r="A260" s="143">
        <f>'[1]S1 Maquette'!B269</f>
        <v>0</v>
      </c>
      <c r="B260" s="143">
        <f>'[1]S1 Maquette'!C269</f>
        <v>0</v>
      </c>
      <c r="C260" s="43">
        <f>'[1]S1 Maquette'!F269</f>
        <v>0</v>
      </c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46"/>
      <c r="W260"/>
    </row>
    <row r="261" spans="1:23" ht="30.6" customHeight="1">
      <c r="A261" s="143">
        <f>'[1]S1 Maquette'!B270</f>
        <v>0</v>
      </c>
      <c r="B261" s="143">
        <f>'[1]S1 Maquette'!C270</f>
        <v>0</v>
      </c>
      <c r="C261" s="43">
        <f>'[1]S1 Maquette'!F270</f>
        <v>0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46"/>
      <c r="W261"/>
    </row>
    <row r="262" spans="1:23" ht="30.6" customHeight="1">
      <c r="A262" s="143">
        <f>'[1]S1 Maquette'!B271</f>
        <v>0</v>
      </c>
      <c r="B262" s="143">
        <f>'[1]S1 Maquette'!C271</f>
        <v>0</v>
      </c>
      <c r="C262" s="43">
        <f>'[1]S1 Maquette'!F271</f>
        <v>0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46"/>
      <c r="W262"/>
    </row>
    <row r="263" spans="1:23" ht="30.6" customHeight="1">
      <c r="A263" s="143">
        <f>'[1]S1 Maquette'!B272</f>
        <v>0</v>
      </c>
      <c r="B263" s="143">
        <f>'[1]S1 Maquette'!C272</f>
        <v>0</v>
      </c>
      <c r="C263" s="43">
        <f>'[1]S1 Maquette'!F272</f>
        <v>0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46"/>
      <c r="W263"/>
    </row>
    <row r="264" spans="1:23" ht="30.6" customHeight="1">
      <c r="A264" s="143">
        <f>'[1]S1 Maquette'!B273</f>
        <v>0</v>
      </c>
      <c r="B264" s="143">
        <f>'[1]S1 Maquette'!C273</f>
        <v>0</v>
      </c>
      <c r="C264" s="43">
        <f>'[1]S1 Maquette'!F273</f>
        <v>0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46"/>
      <c r="W264"/>
    </row>
    <row r="265" spans="1:23" ht="30.6" customHeight="1">
      <c r="A265" s="143">
        <f>'[1]S1 Maquette'!B274</f>
        <v>0</v>
      </c>
      <c r="B265" s="143">
        <f>'[1]S1 Maquette'!C274</f>
        <v>0</v>
      </c>
      <c r="C265" s="43">
        <f>'[1]S1 Maquette'!F274</f>
        <v>0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46"/>
      <c r="W265"/>
    </row>
    <row r="266" spans="1:23" ht="30.6" customHeight="1">
      <c r="A266" s="143">
        <f>'[1]S1 Maquette'!B275</f>
        <v>0</v>
      </c>
      <c r="B266" s="143">
        <f>'[1]S1 Maquette'!C275</f>
        <v>0</v>
      </c>
      <c r="C266" s="43">
        <f>'[1]S1 Maquette'!F275</f>
        <v>0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46"/>
      <c r="W266"/>
    </row>
    <row r="267" spans="1:23" ht="30.6" customHeight="1">
      <c r="A267" s="143">
        <f>'[1]S1 Maquette'!B276</f>
        <v>0</v>
      </c>
      <c r="B267" s="143">
        <f>'[1]S1 Maquette'!C276</f>
        <v>0</v>
      </c>
      <c r="C267" s="43">
        <f>'[1]S1 Maquette'!F276</f>
        <v>0</v>
      </c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46"/>
      <c r="W267"/>
    </row>
    <row r="268" spans="1:23" ht="30.6" customHeight="1">
      <c r="A268" s="143">
        <f>'[1]S1 Maquette'!B277</f>
        <v>0</v>
      </c>
      <c r="B268" s="143">
        <f>'[1]S1 Maquette'!C277</f>
        <v>0</v>
      </c>
      <c r="C268" s="43">
        <f>'[1]S1 Maquette'!F277</f>
        <v>0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46"/>
      <c r="W268"/>
    </row>
    <row r="269" spans="1:23" ht="30.6" customHeight="1">
      <c r="A269" s="143">
        <f>'[1]S1 Maquette'!B278</f>
        <v>0</v>
      </c>
      <c r="B269" s="143">
        <f>'[1]S1 Maquette'!C278</f>
        <v>0</v>
      </c>
      <c r="C269" s="43">
        <f>'[1]S1 Maquette'!F278</f>
        <v>0</v>
      </c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46"/>
      <c r="W269"/>
    </row>
    <row r="270" spans="1:23" ht="30.6" customHeight="1">
      <c r="A270" s="143">
        <f>'[1]S1 Maquette'!B279</f>
        <v>0</v>
      </c>
      <c r="B270" s="143">
        <f>'[1]S1 Maquette'!C279</f>
        <v>0</v>
      </c>
      <c r="C270" s="43">
        <f>'[1]S1 Maquette'!F279</f>
        <v>0</v>
      </c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46"/>
      <c r="W270"/>
    </row>
    <row r="271" spans="1:23" ht="30.6" customHeight="1">
      <c r="A271" s="143">
        <f>'[1]S1 Maquette'!B280</f>
        <v>0</v>
      </c>
      <c r="B271" s="143">
        <f>'[1]S1 Maquette'!C280</f>
        <v>0</v>
      </c>
      <c r="C271" s="43">
        <f>'[1]S1 Maquette'!F280</f>
        <v>0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46"/>
      <c r="W271"/>
    </row>
    <row r="272" spans="1:23" ht="30.6" customHeight="1">
      <c r="A272" s="143">
        <f>'[1]S1 Maquette'!B281</f>
        <v>0</v>
      </c>
      <c r="B272" s="143">
        <f>'[1]S1 Maquette'!C281</f>
        <v>0</v>
      </c>
      <c r="C272" s="43">
        <f>'[1]S1 Maquette'!F281</f>
        <v>0</v>
      </c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46"/>
      <c r="W272"/>
    </row>
    <row r="273" spans="1:23" ht="30.6" customHeight="1">
      <c r="A273" s="143">
        <f>'[1]S1 Maquette'!B282</f>
        <v>0</v>
      </c>
      <c r="B273" s="143">
        <f>'[1]S1 Maquette'!C282</f>
        <v>0</v>
      </c>
      <c r="C273" s="43">
        <f>'[1]S1 Maquette'!F282</f>
        <v>0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46"/>
      <c r="W273"/>
    </row>
    <row r="274" spans="1:23" ht="30.6" customHeight="1">
      <c r="A274" s="143">
        <f>'[1]S1 Maquette'!B283</f>
        <v>0</v>
      </c>
      <c r="B274" s="143">
        <f>'[1]S1 Maquette'!C283</f>
        <v>0</v>
      </c>
      <c r="C274" s="43">
        <f>'[1]S1 Maquette'!F283</f>
        <v>0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46"/>
      <c r="W274"/>
    </row>
    <row r="275" spans="1:23" ht="30.6" customHeight="1">
      <c r="A275" s="143">
        <f>'[1]S1 Maquette'!B284</f>
        <v>0</v>
      </c>
      <c r="B275" s="143">
        <f>'[1]S1 Maquette'!C284</f>
        <v>0</v>
      </c>
      <c r="C275" s="43">
        <f>'[1]S1 Maquette'!F284</f>
        <v>0</v>
      </c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46"/>
      <c r="W275"/>
    </row>
    <row r="276" spans="1:23" ht="30.6" customHeight="1">
      <c r="A276" s="143">
        <f>'[1]S1 Maquette'!B285</f>
        <v>0</v>
      </c>
      <c r="B276" s="143">
        <f>'[1]S1 Maquette'!C285</f>
        <v>0</v>
      </c>
      <c r="C276" s="43">
        <f>'[1]S1 Maquette'!F285</f>
        <v>0</v>
      </c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46"/>
      <c r="W276"/>
    </row>
    <row r="277" spans="1:23" ht="30.6" customHeight="1">
      <c r="A277" s="143">
        <f>'[1]S1 Maquette'!B286</f>
        <v>0</v>
      </c>
      <c r="B277" s="143">
        <f>'[1]S1 Maquette'!C286</f>
        <v>0</v>
      </c>
      <c r="C277" s="43">
        <f>'[1]S1 Maquette'!F286</f>
        <v>0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46"/>
      <c r="W277"/>
    </row>
    <row r="278" spans="1:23" ht="30.6" customHeight="1">
      <c r="A278" s="143">
        <f>'[1]S1 Maquette'!B287</f>
        <v>0</v>
      </c>
      <c r="B278" s="143">
        <f>'[1]S1 Maquette'!C287</f>
        <v>0</v>
      </c>
      <c r="C278" s="43">
        <f>'[1]S1 Maquette'!F287</f>
        <v>0</v>
      </c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46"/>
      <c r="W278"/>
    </row>
    <row r="279" spans="1:23" ht="30.6" customHeight="1">
      <c r="A279" s="143">
        <f>'[1]S1 Maquette'!B288</f>
        <v>0</v>
      </c>
      <c r="B279" s="143">
        <f>'[1]S1 Maquette'!C288</f>
        <v>0</v>
      </c>
      <c r="C279" s="43">
        <f>'[1]S1 Maquette'!F288</f>
        <v>0</v>
      </c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46"/>
      <c r="W279"/>
    </row>
    <row r="280" spans="1:23" ht="30.6" customHeight="1">
      <c r="A280" s="143">
        <f>'[1]S1 Maquette'!B289</f>
        <v>0</v>
      </c>
      <c r="B280" s="143">
        <f>'[1]S1 Maquette'!C289</f>
        <v>0</v>
      </c>
      <c r="C280" s="43">
        <f>'[1]S1 Maquette'!F289</f>
        <v>0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46"/>
      <c r="W280"/>
    </row>
    <row r="281" spans="1:23" ht="30.6" customHeight="1">
      <c r="A281" s="143">
        <f>'[1]S1 Maquette'!B290</f>
        <v>0</v>
      </c>
      <c r="B281" s="143">
        <f>'[1]S1 Maquette'!C290</f>
        <v>0</v>
      </c>
      <c r="C281" s="43">
        <f>'[1]S1 Maquette'!F290</f>
        <v>0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46"/>
      <c r="W281"/>
    </row>
    <row r="282" spans="1:23" ht="30.6" customHeight="1">
      <c r="A282" s="143">
        <f>'[1]S1 Maquette'!B291</f>
        <v>0</v>
      </c>
      <c r="B282" s="143">
        <f>'[1]S1 Maquette'!C291</f>
        <v>0</v>
      </c>
      <c r="C282" s="43">
        <f>'[1]S1 Maquette'!F291</f>
        <v>0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46"/>
      <c r="W282"/>
    </row>
    <row r="283" spans="1:23" ht="30.6" customHeight="1">
      <c r="A283" s="143">
        <f>'[1]S1 Maquette'!B292</f>
        <v>0</v>
      </c>
      <c r="B283" s="143">
        <f>'[1]S1 Maquette'!C292</f>
        <v>0</v>
      </c>
      <c r="C283" s="43">
        <f>'[1]S1 Maquette'!F292</f>
        <v>0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46"/>
      <c r="W283"/>
    </row>
    <row r="284" spans="1:23" ht="30.6" customHeight="1">
      <c r="A284" s="143">
        <f>'[1]S1 Maquette'!B293</f>
        <v>0</v>
      </c>
      <c r="B284" s="143">
        <f>'[1]S1 Maquette'!C293</f>
        <v>0</v>
      </c>
      <c r="C284" s="43">
        <f>'[1]S1 Maquette'!F293</f>
        <v>0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46"/>
      <c r="W284"/>
    </row>
    <row r="285" spans="1:23" ht="30.6" customHeight="1">
      <c r="A285" s="143">
        <f>'[1]S1 Maquette'!B294</f>
        <v>0</v>
      </c>
      <c r="B285" s="143">
        <f>'[1]S1 Maquette'!C294</f>
        <v>0</v>
      </c>
      <c r="C285" s="43">
        <f>'[1]S1 Maquette'!F294</f>
        <v>0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46"/>
      <c r="W285"/>
    </row>
    <row r="286" spans="1:23" ht="30.6" customHeight="1">
      <c r="A286" s="143">
        <f>'[1]S1 Maquette'!B295</f>
        <v>0</v>
      </c>
      <c r="B286" s="143">
        <f>'[1]S1 Maquette'!C295</f>
        <v>0</v>
      </c>
      <c r="C286" s="43">
        <f>'[1]S1 Maquette'!F295</f>
        <v>0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46"/>
      <c r="W286"/>
    </row>
    <row r="287" spans="1:23" ht="30.6" customHeight="1">
      <c r="A287" s="143">
        <f>'[1]S1 Maquette'!B296</f>
        <v>0</v>
      </c>
      <c r="B287" s="143">
        <f>'[1]S1 Maquette'!C296</f>
        <v>0</v>
      </c>
      <c r="C287" s="43">
        <f>'[1]S1 Maquette'!F296</f>
        <v>0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46"/>
      <c r="W287"/>
    </row>
    <row r="288" spans="1:23" ht="30.6" customHeight="1">
      <c r="A288" s="143">
        <f>'[1]S1 Maquette'!B297</f>
        <v>0</v>
      </c>
      <c r="B288" s="143">
        <f>'[1]S1 Maquette'!C297</f>
        <v>0</v>
      </c>
      <c r="C288" s="43">
        <f>'[1]S1 Maquette'!F297</f>
        <v>0</v>
      </c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46"/>
      <c r="W288"/>
    </row>
    <row r="289" spans="1:23" ht="30.6" customHeight="1">
      <c r="A289" s="143">
        <f>'[1]S1 Maquette'!B298</f>
        <v>0</v>
      </c>
      <c r="B289" s="143">
        <f>'[1]S1 Maquette'!C298</f>
        <v>0</v>
      </c>
      <c r="C289" s="43">
        <f>'[1]S1 Maquette'!F298</f>
        <v>0</v>
      </c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46"/>
      <c r="W289"/>
    </row>
    <row r="290" spans="1:23" ht="30.6" customHeight="1">
      <c r="A290" s="143">
        <f>'[1]S1 Maquette'!B299</f>
        <v>0</v>
      </c>
      <c r="B290" s="143">
        <f>'[1]S1 Maquette'!C299</f>
        <v>0</v>
      </c>
      <c r="C290" s="43">
        <f>'[1]S1 Maquette'!F299</f>
        <v>0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46"/>
      <c r="W290"/>
    </row>
    <row r="291" spans="1:23" ht="30.6" customHeight="1">
      <c r="A291" s="143">
        <f>'[1]S1 Maquette'!B300</f>
        <v>0</v>
      </c>
      <c r="B291" s="143">
        <f>'[1]S1 Maquette'!C300</f>
        <v>0</v>
      </c>
      <c r="C291" s="43">
        <f>'[1]S1 Maquette'!F300</f>
        <v>0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46"/>
      <c r="W291"/>
    </row>
    <row r="292" spans="1:23" ht="30.6" customHeight="1">
      <c r="A292" s="143">
        <f>'[1]S1 Maquette'!B301</f>
        <v>0</v>
      </c>
      <c r="B292" s="143">
        <f>'[1]S1 Maquette'!C301</f>
        <v>0</v>
      </c>
      <c r="C292" s="43">
        <f>'[1]S1 Maquette'!F301</f>
        <v>0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46"/>
      <c r="W292"/>
    </row>
    <row r="293" spans="1:23" ht="30.6" customHeight="1">
      <c r="A293" s="143">
        <f>'[1]S1 Maquette'!B302</f>
        <v>0</v>
      </c>
      <c r="B293" s="143">
        <f>'[1]S1 Maquette'!C302</f>
        <v>0</v>
      </c>
      <c r="C293" s="43">
        <f>'[1]S1 Maquette'!F302</f>
        <v>0</v>
      </c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46"/>
      <c r="W293"/>
    </row>
    <row r="294" spans="1:23" ht="30.6" customHeight="1">
      <c r="A294" s="143">
        <f>'[1]S1 Maquette'!B303</f>
        <v>0</v>
      </c>
      <c r="B294" s="143">
        <f>'[1]S1 Maquette'!C303</f>
        <v>0</v>
      </c>
      <c r="C294" s="43">
        <f>'[1]S1 Maquette'!F303</f>
        <v>0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46"/>
      <c r="W294"/>
    </row>
    <row r="295" spans="1:23" ht="30.6" customHeight="1">
      <c r="A295" s="143">
        <f>'[1]S1 Maquette'!B304</f>
        <v>0</v>
      </c>
      <c r="B295" s="143">
        <f>'[1]S1 Maquette'!C304</f>
        <v>0</v>
      </c>
      <c r="C295" s="43">
        <f>'[1]S1 Maquette'!F304</f>
        <v>0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46"/>
      <c r="W295"/>
    </row>
    <row r="296" spans="1:23" ht="30.6" customHeight="1">
      <c r="A296" s="143">
        <f>'[1]S1 Maquette'!B305</f>
        <v>0</v>
      </c>
      <c r="B296" s="143">
        <f>'[1]S1 Maquette'!C305</f>
        <v>0</v>
      </c>
      <c r="C296" s="43">
        <f>'[1]S1 Maquette'!F305</f>
        <v>0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46"/>
      <c r="W296"/>
    </row>
    <row r="297" spans="1:23" ht="30.6" customHeight="1">
      <c r="A297" s="143">
        <f>'[1]S1 Maquette'!B306</f>
        <v>0</v>
      </c>
      <c r="B297" s="143">
        <f>'[1]S1 Maquette'!C306</f>
        <v>0</v>
      </c>
      <c r="C297" s="43">
        <f>'[1]S1 Maquette'!F306</f>
        <v>0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46"/>
      <c r="W297"/>
    </row>
    <row r="298" spans="1:23" ht="30.6" customHeight="1">
      <c r="A298" s="143">
        <f>'[1]S1 Maquette'!B307</f>
        <v>0</v>
      </c>
      <c r="B298" s="143">
        <f>'[1]S1 Maquette'!C307</f>
        <v>0</v>
      </c>
      <c r="C298" s="43">
        <f>'[1]S1 Maquette'!F307</f>
        <v>0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46"/>
      <c r="W298"/>
    </row>
  </sheetData>
  <sheetProtection formatCells="0" insertRows="0"/>
  <mergeCells count="26">
    <mergeCell ref="T48:T49"/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299:A997">
    <cfRule type="expression" dxfId="152" priority="60">
      <formula>$C1="Parcours Pédagogique"</formula>
    </cfRule>
    <cfRule type="expression" dxfId="151" priority="61">
      <formula>$C1="BLOC"</formula>
    </cfRule>
    <cfRule type="expression" dxfId="150" priority="62">
      <formula>$C1="OPTION"</formula>
    </cfRule>
  </conditionalFormatting>
  <conditionalFormatting sqref="A18:S29 A30:R32 A33:S33 A34:R36 A37:S37 A38:R41 A42:S42 A46:S47 A48:R48 A53:R53 A54:S54 A59:R59 A60:S60 A63:S63 A64:R64 T18 A61:C62 A43:R45 A49:S52 A58:S58 A55:R57 E61:S62 A65:S298">
    <cfRule type="expression" dxfId="149" priority="67">
      <formula>$C18="Modification MCC"</formula>
    </cfRule>
  </conditionalFormatting>
  <conditionalFormatting sqref="B1:S7 C8:S9 C10 E10 J10:S11 B12:M12 P12 B13:L13 B14:N14 P14:S17 B15:M17 B299:S997">
    <cfRule type="expression" dxfId="146" priority="64">
      <formula>$D1="Modification"</formula>
    </cfRule>
    <cfRule type="expression" dxfId="147" priority="65">
      <formula>$D1="Création"</formula>
    </cfRule>
    <cfRule type="expression" dxfId="148" priority="66">
      <formula>$D1="Fermeture"</formula>
    </cfRule>
  </conditionalFormatting>
  <conditionalFormatting sqref="B1:S7 C8:S9 J10:S11 B12:M12 B13:L13 B14:N14 B15:M17 B299:S997 P14:S17 C10 E10 P12">
    <cfRule type="expression" dxfId="145" priority="63">
      <formula>$D1="Modification MCC"</formula>
    </cfRule>
  </conditionalFormatting>
  <conditionalFormatting sqref="C1:S9 C10 E10 J10:S11 C12:S29 C30:R32 C33:S33 C34:R36 C37:S37 C38:R41 C42:S42 C46:S47 C48:R48 C53:R53 C54:S54 C59:R59 C60:S60 C61:C62 C63:S63 C64:R64 C43:R45 C49:S52 C58:S58 C55:R57 E61:S62 C65:S999">
    <cfRule type="expression" dxfId="144" priority="55">
      <formula>$B1="Option"</formula>
    </cfRule>
  </conditionalFormatting>
  <conditionalFormatting sqref="D62">
    <cfRule type="expression" dxfId="139" priority="73">
      <formula>$C61="Modification MCC"</formula>
    </cfRule>
    <cfRule type="expression" dxfId="140" priority="74">
      <formula>$B61="Option"</formula>
    </cfRule>
    <cfRule type="expression" dxfId="141" priority="75">
      <formula>$C61="Modification"</formula>
    </cfRule>
    <cfRule type="expression" dxfId="142" priority="76">
      <formula>$C61="Création"</formula>
    </cfRule>
    <cfRule type="expression" dxfId="143" priority="77">
      <formula>$C61="Fermeture"</formula>
    </cfRule>
  </conditionalFormatting>
  <conditionalFormatting sqref="J1:J999">
    <cfRule type="expression" dxfId="138" priority="59">
      <formula>$I1="NON"</formula>
    </cfRule>
  </conditionalFormatting>
  <conditionalFormatting sqref="L18:L298">
    <cfRule type="expression" dxfId="137" priority="72">
      <formula>$K18="CCI (CC Intégral)"</formula>
    </cfRule>
  </conditionalFormatting>
  <conditionalFormatting sqref="M1:M999 L18:L298">
    <cfRule type="expression" dxfId="136" priority="71">
      <formula>$K1="CT (Contrôle terminal)"</formula>
    </cfRule>
  </conditionalFormatting>
  <conditionalFormatting sqref="N1:O999">
    <cfRule type="expression" dxfId="135" priority="58">
      <formula>$K1="CCI (CC Intégral)"</formula>
    </cfRule>
  </conditionalFormatting>
  <conditionalFormatting sqref="Q1:R999">
    <cfRule type="expression" dxfId="134" priority="57">
      <formula>$P1="Autres"</formula>
    </cfRule>
  </conditionalFormatting>
  <conditionalFormatting sqref="S1:S29 T18 S33 S37 S42 S46:S47 S54 S49:S52 S58 S60:S63 S65:S999">
    <cfRule type="expression" dxfId="133" priority="56">
      <formula>$P1="CT (Contrôle terminal)"</formula>
    </cfRule>
  </conditionalFormatting>
  <conditionalFormatting sqref="S31:S32">
    <cfRule type="expression" dxfId="131" priority="78">
      <formula>$C30="Modification MCC"</formula>
    </cfRule>
    <cfRule type="expression" dxfId="130" priority="79">
      <formula>$B30="Option"</formula>
    </cfRule>
    <cfRule type="expression" dxfId="129" priority="80">
      <formula>$P30="CT (Contrôle terminal)"</formula>
    </cfRule>
    <cfRule type="expression" dxfId="128" priority="81">
      <formula>$C30="Modification"</formula>
    </cfRule>
    <cfRule type="expression" dxfId="127" priority="82">
      <formula>$C30="Création"</formula>
    </cfRule>
    <cfRule type="expression" dxfId="132" priority="83">
      <formula>$C30="Fermeture"</formula>
    </cfRule>
  </conditionalFormatting>
  <conditionalFormatting sqref="S35:S36">
    <cfRule type="expression" dxfId="121" priority="49">
      <formula>$C34="Modification MCC"</formula>
    </cfRule>
    <cfRule type="expression" dxfId="122" priority="50">
      <formula>$B34="Option"</formula>
    </cfRule>
    <cfRule type="expression" dxfId="123" priority="51">
      <formula>$P34="CT (Contrôle terminal)"</formula>
    </cfRule>
    <cfRule type="expression" dxfId="124" priority="52">
      <formula>$C34="Modification"</formula>
    </cfRule>
    <cfRule type="expression" dxfId="125" priority="53">
      <formula>$C34="Création"</formula>
    </cfRule>
    <cfRule type="expression" dxfId="126" priority="54">
      <formula>$C34="Fermeture"</formula>
    </cfRule>
  </conditionalFormatting>
  <conditionalFormatting sqref="T18 A18:S29 A30:R32 A33:S33 A34:R36 A37:S37 A38:R41 A42:S42 A46:S47 A48:R48 A53:R53 A54:S54 A59:R59 A60:S60 A61:C62 A63:S63 A64:R64 A43:R45 A49:S52 A58:S58 A55:R57 E61:S62 A65:S298">
    <cfRule type="expression" dxfId="120" priority="68">
      <formula>$C18="Modification"</formula>
    </cfRule>
    <cfRule type="expression" dxfId="119" priority="69">
      <formula>$C18="Création"</formula>
    </cfRule>
    <cfRule type="expression" dxfId="118" priority="70">
      <formula>$C18="Fermeture"</formula>
    </cfRule>
  </conditionalFormatting>
  <conditionalFormatting sqref="S39">
    <cfRule type="expression" dxfId="117" priority="43">
      <formula>$C38="Modification MCC"</formula>
    </cfRule>
    <cfRule type="expression" dxfId="116" priority="44">
      <formula>$B38="Option"</formula>
    </cfRule>
    <cfRule type="expression" dxfId="115" priority="45">
      <formula>$P38="CT (Contrôle terminal)"</formula>
    </cfRule>
    <cfRule type="expression" dxfId="114" priority="46">
      <formula>$C38="Modification"</formula>
    </cfRule>
    <cfRule type="expression" dxfId="113" priority="47">
      <formula>$C38="Création"</formula>
    </cfRule>
    <cfRule type="expression" dxfId="112" priority="48">
      <formula>$C38="Fermeture"</formula>
    </cfRule>
  </conditionalFormatting>
  <conditionalFormatting sqref="S40">
    <cfRule type="expression" dxfId="111" priority="37">
      <formula>$C39="Modification MCC"</formula>
    </cfRule>
    <cfRule type="expression" dxfId="110" priority="38">
      <formula>$B39="Option"</formula>
    </cfRule>
    <cfRule type="expression" dxfId="109" priority="39">
      <formula>$P39="CT (Contrôle terminal)"</formula>
    </cfRule>
    <cfRule type="expression" dxfId="108" priority="40">
      <formula>$C39="Modification"</formula>
    </cfRule>
    <cfRule type="expression" dxfId="107" priority="41">
      <formula>$C39="Création"</formula>
    </cfRule>
    <cfRule type="expression" dxfId="106" priority="42">
      <formula>$C39="Fermeture"</formula>
    </cfRule>
  </conditionalFormatting>
  <conditionalFormatting sqref="S41">
    <cfRule type="expression" dxfId="105" priority="31">
      <formula>$C40="Modification MCC"</formula>
    </cfRule>
    <cfRule type="expression" dxfId="104" priority="32">
      <formula>$B40="Option"</formula>
    </cfRule>
    <cfRule type="expression" dxfId="103" priority="33">
      <formula>$P40="CT (Contrôle terminal)"</formula>
    </cfRule>
    <cfRule type="expression" dxfId="102" priority="34">
      <formula>$C40="Modification"</formula>
    </cfRule>
    <cfRule type="expression" dxfId="101" priority="35">
      <formula>$C40="Création"</formula>
    </cfRule>
    <cfRule type="expression" dxfId="100" priority="36">
      <formula>$C40="Fermeture"</formula>
    </cfRule>
  </conditionalFormatting>
  <conditionalFormatting sqref="S44">
    <cfRule type="expression" dxfId="99" priority="25">
      <formula>$C43="Modification MCC"</formula>
    </cfRule>
    <cfRule type="expression" dxfId="98" priority="26">
      <formula>$B43="Option"</formula>
    </cfRule>
    <cfRule type="expression" dxfId="97" priority="27">
      <formula>$P43="CT (Contrôle terminal)"</formula>
    </cfRule>
    <cfRule type="expression" dxfId="96" priority="28">
      <formula>$C43="Modification"</formula>
    </cfRule>
    <cfRule type="expression" dxfId="95" priority="29">
      <formula>$C43="Création"</formula>
    </cfRule>
    <cfRule type="expression" dxfId="94" priority="30">
      <formula>$C43="Fermeture"</formula>
    </cfRule>
  </conditionalFormatting>
  <conditionalFormatting sqref="S45">
    <cfRule type="expression" dxfId="93" priority="19">
      <formula>$C44="Modification MCC"</formula>
    </cfRule>
    <cfRule type="expression" dxfId="92" priority="20">
      <formula>$B44="Option"</formula>
    </cfRule>
    <cfRule type="expression" dxfId="91" priority="21">
      <formula>$P44="CT (Contrôle terminal)"</formula>
    </cfRule>
    <cfRule type="expression" dxfId="90" priority="22">
      <formula>$C44="Modification"</formula>
    </cfRule>
    <cfRule type="expression" dxfId="89" priority="23">
      <formula>$C44="Création"</formula>
    </cfRule>
    <cfRule type="expression" dxfId="88" priority="24">
      <formula>$C44="Fermeture"</formula>
    </cfRule>
  </conditionalFormatting>
  <conditionalFormatting sqref="S55">
    <cfRule type="expression" dxfId="87" priority="13">
      <formula>$C54="Modification MCC"</formula>
    </cfRule>
    <cfRule type="expression" dxfId="86" priority="14">
      <formula>$B54="Option"</formula>
    </cfRule>
    <cfRule type="expression" dxfId="85" priority="15">
      <formula>$P54="CT (Contrôle terminal)"</formula>
    </cfRule>
    <cfRule type="expression" dxfId="84" priority="16">
      <formula>$C54="Modification"</formula>
    </cfRule>
    <cfRule type="expression" dxfId="83" priority="17">
      <formula>$C54="Création"</formula>
    </cfRule>
    <cfRule type="expression" dxfId="82" priority="18">
      <formula>$C54="Fermeture"</formula>
    </cfRule>
  </conditionalFormatting>
  <conditionalFormatting sqref="S56">
    <cfRule type="expression" dxfId="81" priority="7">
      <formula>$C55="Modification MCC"</formula>
    </cfRule>
    <cfRule type="expression" dxfId="80" priority="8">
      <formula>$B55="Option"</formula>
    </cfRule>
    <cfRule type="expression" dxfId="79" priority="9">
      <formula>$P55="CT (Contrôle terminal)"</formula>
    </cfRule>
    <cfRule type="expression" dxfId="78" priority="10">
      <formula>$C55="Modification"</formula>
    </cfRule>
    <cfRule type="expression" dxfId="77" priority="11">
      <formula>$C55="Création"</formula>
    </cfRule>
    <cfRule type="expression" dxfId="76" priority="12">
      <formula>$C55="Fermeture"</formula>
    </cfRule>
  </conditionalFormatting>
  <conditionalFormatting sqref="S57">
    <cfRule type="expression" dxfId="75" priority="1">
      <formula>$C56="Modification MCC"</formula>
    </cfRule>
    <cfRule type="expression" dxfId="74" priority="2">
      <formula>$B56="Option"</formula>
    </cfRule>
    <cfRule type="expression" dxfId="73" priority="3">
      <formula>$P56="CT (Contrôle terminal)"</formula>
    </cfRule>
    <cfRule type="expression" dxfId="72" priority="4">
      <formula>$C56="Modification"</formula>
    </cfRule>
    <cfRule type="expression" dxfId="71" priority="5">
      <formula>$C56="Création"</formula>
    </cfRule>
    <cfRule type="expression" dxfId="70" priority="6">
      <formula>$C56="Fermeture"</formula>
    </cfRule>
  </conditionalFormatting>
  <dataValidations count="6">
    <dataValidation type="list" allowBlank="1" showInputMessage="1" showErrorMessage="1" sqref="Q19:Q298 N19:N298" xr:uid="{541E357D-1865-42C1-9883-CE8A11A68855}">
      <formula1>List_Controle</formula1>
    </dataValidation>
    <dataValidation type="list" allowBlank="1" showInputMessage="1" showErrorMessage="1" sqref="K19:K298" xr:uid="{6D3353AD-69AC-4EF0-B0A0-83FBDC699C31}">
      <formula1>List_Controle2</formula1>
    </dataValidation>
    <dataValidation type="list" allowBlank="1" showInputMessage="1" showErrorMessage="1" sqref="C19:C298" xr:uid="{F7725A2F-7DC3-40DD-8FA7-82F6E6AC18A1}">
      <formula1>"Modification MCC"</formula1>
    </dataValidation>
    <dataValidation type="list" allowBlank="1" showInputMessage="1" showErrorMessage="1" sqref="P19:P298" xr:uid="{1DEC0F14-DD66-477E-8DA3-F7B2AB9BBAAC}">
      <formula1>"CT (Contrôle terminal), Autres"</formula1>
    </dataValidation>
    <dataValidation type="list" allowBlank="1" showInputMessage="1" showErrorMessage="1" sqref="E19:I298" xr:uid="{0DA6AF90-9334-4FDA-86DF-EFC503E1B4B0}">
      <formula1>"OUI, NON"</formula1>
    </dataValidation>
    <dataValidation type="list" allowBlank="1" showInputMessage="1" showErrorMessage="1" sqref="D1:D6" xr:uid="{C0EC3EDD-761B-4C0D-ABE7-4CAA23D0EC69}">
      <formula1>"Obligatoire, Facultatif, Complémentaire"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4"/>
  <sheetViews>
    <sheetView topLeftCell="A29" zoomScale="60" zoomScaleNormal="60" zoomScalePageLayoutView="55" workbookViewId="0">
      <selection activeCell="A62" sqref="A62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4"/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184"/>
      <c r="B2" s="184"/>
      <c r="C2" s="184"/>
      <c r="D2" s="184"/>
      <c r="E2" s="184"/>
      <c r="F2" s="184"/>
      <c r="G2" s="184"/>
      <c r="H2" s="184"/>
      <c r="I2" s="184"/>
      <c r="J2" s="184"/>
    </row>
    <row r="3" spans="1:10">
      <c r="A3" s="184"/>
      <c r="B3" s="184"/>
      <c r="C3" s="184"/>
      <c r="D3" s="184"/>
      <c r="E3" s="184"/>
      <c r="F3" s="184"/>
      <c r="G3" s="184"/>
      <c r="H3" s="184"/>
      <c r="I3" s="184"/>
      <c r="J3" s="184"/>
    </row>
    <row r="4" spans="1:10">
      <c r="A4" s="184"/>
      <c r="B4" s="184"/>
      <c r="C4" s="184"/>
      <c r="D4" s="184"/>
      <c r="E4" s="184"/>
      <c r="F4" s="184"/>
      <c r="G4" s="184"/>
      <c r="H4" s="184"/>
      <c r="I4" s="184"/>
      <c r="J4" s="184"/>
    </row>
    <row r="5" spans="1:10">
      <c r="A5" s="184"/>
      <c r="B5" s="184"/>
      <c r="C5" s="184"/>
      <c r="D5" s="184"/>
      <c r="E5" s="184"/>
      <c r="F5" s="184"/>
      <c r="G5" s="184"/>
      <c r="H5" s="184"/>
      <c r="I5" s="184"/>
      <c r="J5" s="184"/>
    </row>
    <row r="6" spans="1:10">
      <c r="A6" s="184"/>
      <c r="B6" s="184"/>
      <c r="C6" s="184"/>
      <c r="D6" s="184"/>
      <c r="E6" s="184"/>
      <c r="F6" s="184"/>
      <c r="G6" s="184"/>
      <c r="H6" s="184"/>
      <c r="I6" s="184"/>
      <c r="J6" s="184"/>
    </row>
    <row r="7" spans="1:10" ht="18" customHeight="1">
      <c r="A7" s="186" t="s">
        <v>180</v>
      </c>
      <c r="B7" s="182" t="str">
        <f>'Fiche Générale'!B3</f>
        <v>Portail_LLAC</v>
      </c>
      <c r="C7" s="223" t="s">
        <v>181</v>
      </c>
      <c r="D7" s="186"/>
      <c r="E7" s="193" t="str">
        <f>'Fiche Générale'!B4</f>
        <v>Musique</v>
      </c>
      <c r="F7" s="194"/>
      <c r="G7" s="186" t="s">
        <v>278</v>
      </c>
      <c r="H7" s="235">
        <f>'Fiche Générale'!B5</f>
        <v>0</v>
      </c>
      <c r="I7" s="235"/>
      <c r="J7" s="235"/>
    </row>
    <row r="8" spans="1:10" ht="18" customHeight="1">
      <c r="A8" s="186"/>
      <c r="B8" s="182"/>
      <c r="C8" s="223"/>
      <c r="D8" s="186"/>
      <c r="E8" s="195"/>
      <c r="F8" s="196"/>
      <c r="G8" s="186"/>
      <c r="H8" s="235"/>
      <c r="I8" s="235"/>
      <c r="J8" s="235"/>
    </row>
    <row r="9" spans="1:10" ht="18" customHeight="1">
      <c r="A9" s="186"/>
      <c r="B9" s="182"/>
      <c r="C9" s="223"/>
      <c r="D9" s="186"/>
      <c r="E9" s="197"/>
      <c r="F9" s="198"/>
      <c r="G9" s="186"/>
      <c r="H9" s="235"/>
      <c r="I9" s="235"/>
      <c r="J9" s="235"/>
    </row>
    <row r="10" spans="1:10" ht="18" customHeight="1">
      <c r="A10" s="186"/>
      <c r="B10" s="182"/>
      <c r="C10" s="199" t="s">
        <v>183</v>
      </c>
      <c r="D10" s="199"/>
      <c r="E10" s="224" t="str">
        <f>'Fiche Générale'!B9</f>
        <v>MUSIQUE</v>
      </c>
      <c r="F10" s="224"/>
      <c r="G10" s="224"/>
      <c r="H10" s="224"/>
      <c r="I10" s="224"/>
      <c r="J10" s="224"/>
    </row>
    <row r="11" spans="1:10" ht="18" customHeight="1">
      <c r="A11" s="186"/>
      <c r="B11" s="182"/>
      <c r="C11" s="199"/>
      <c r="D11" s="199"/>
      <c r="E11" s="224"/>
      <c r="F11" s="224"/>
      <c r="G11" s="224"/>
      <c r="H11" s="224"/>
      <c r="I11" s="224"/>
      <c r="J11" s="224"/>
    </row>
    <row r="13" spans="1:10">
      <c r="A13" s="183" t="s">
        <v>184</v>
      </c>
      <c r="B13" s="154" t="str">
        <f>'S1 Maquette'!B13</f>
        <v>1ère année de Portail</v>
      </c>
      <c r="C13" s="183" t="s">
        <v>186</v>
      </c>
      <c r="D13" s="183"/>
      <c r="E13" s="234">
        <f>'S1 Maquette'!E13</f>
        <v>0</v>
      </c>
      <c r="F13" s="234"/>
      <c r="G13" s="183" t="s">
        <v>313</v>
      </c>
      <c r="H13" s="149">
        <f>Calcul!D7</f>
        <v>257</v>
      </c>
      <c r="I13" s="149"/>
      <c r="J13" s="14">
        <f>SUM(I30:J44)</f>
        <v>160</v>
      </c>
    </row>
    <row r="14" spans="1:10">
      <c r="A14" s="183"/>
      <c r="B14" s="157"/>
      <c r="C14" s="183"/>
      <c r="D14" s="183"/>
      <c r="E14" s="234"/>
      <c r="F14" s="234"/>
      <c r="G14" s="183"/>
      <c r="H14" s="149"/>
      <c r="I14" s="149"/>
    </row>
    <row r="15" spans="1:10">
      <c r="A15" s="183" t="s">
        <v>188</v>
      </c>
      <c r="B15" s="154" t="s">
        <v>144</v>
      </c>
      <c r="C15" s="206" t="s">
        <v>189</v>
      </c>
      <c r="D15" s="207"/>
      <c r="E15" s="183"/>
      <c r="F15" s="183"/>
      <c r="G15" s="183" t="s">
        <v>314</v>
      </c>
      <c r="H15" s="149">
        <f ca="1">Calcul!D20</f>
        <v>195</v>
      </c>
      <c r="I15" s="149"/>
    </row>
    <row r="16" spans="1:10">
      <c r="A16" s="183"/>
      <c r="B16" s="157"/>
      <c r="C16" s="208"/>
      <c r="D16" s="209"/>
      <c r="E16" s="183"/>
      <c r="F16" s="183"/>
      <c r="G16" s="183"/>
      <c r="H16" s="149"/>
      <c r="I16" s="14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5">
        <v>0</v>
      </c>
      <c r="B19" s="53" t="s">
        <v>315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35" customHeight="1">
      <c r="A20" s="55" t="s">
        <v>199</v>
      </c>
      <c r="B20" s="53" t="s">
        <v>316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>
      <c r="A21" s="55" t="s">
        <v>201</v>
      </c>
      <c r="B21" s="53" t="s">
        <v>317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>
      <c r="A22" s="55" t="s">
        <v>203</v>
      </c>
      <c r="B22" s="54" t="s">
        <v>318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>
      <c r="A23" s="56"/>
      <c r="B23" s="54" t="s">
        <v>205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>
      <c r="A24" s="55" t="s">
        <v>206</v>
      </c>
      <c r="B24" s="54" t="s">
        <v>319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>
      <c r="A25" s="55" t="s">
        <v>208</v>
      </c>
      <c r="B25" s="54" t="s">
        <v>209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>
      <c r="A26" s="55" t="s">
        <v>210</v>
      </c>
      <c r="B26" s="54" t="s">
        <v>211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>
      <c r="A27" s="23"/>
      <c r="B27" s="76" t="s">
        <v>320</v>
      </c>
      <c r="C27" s="20" t="s">
        <v>29</v>
      </c>
      <c r="D27" s="20"/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103">
        <v>1</v>
      </c>
      <c r="B28" s="108" t="s">
        <v>213</v>
      </c>
      <c r="C28" s="106" t="s">
        <v>26</v>
      </c>
      <c r="D28" s="106"/>
      <c r="E28" s="107"/>
      <c r="F28" s="107"/>
      <c r="G28" s="107"/>
      <c r="H28" s="106"/>
      <c r="I28" s="106"/>
      <c r="J28" s="106"/>
      <c r="K28" s="106"/>
      <c r="L28" s="106"/>
      <c r="M28" s="106"/>
      <c r="N28" s="107"/>
      <c r="O28" s="107"/>
    </row>
    <row r="29" spans="1:15" ht="43.35" customHeight="1">
      <c r="A29" s="23" t="s">
        <v>214</v>
      </c>
      <c r="B29" s="74" t="s">
        <v>215</v>
      </c>
      <c r="C29" s="20" t="s">
        <v>11</v>
      </c>
      <c r="D29" s="20">
        <v>6</v>
      </c>
      <c r="E29" s="5"/>
      <c r="F29" s="5"/>
      <c r="G29" s="5"/>
      <c r="H29" s="20"/>
      <c r="I29" s="12"/>
      <c r="J29" s="20"/>
      <c r="K29" s="20"/>
      <c r="L29" s="20"/>
      <c r="M29" s="20"/>
      <c r="N29" s="5"/>
      <c r="O29" s="6"/>
    </row>
    <row r="30" spans="1:15" ht="43.35" customHeight="1">
      <c r="A30" s="23" t="s">
        <v>216</v>
      </c>
      <c r="B30" s="140" t="s">
        <v>217</v>
      </c>
      <c r="C30" s="20" t="s">
        <v>19</v>
      </c>
      <c r="D30" s="20"/>
      <c r="E30" s="5"/>
      <c r="F30" s="5"/>
      <c r="G30" s="5"/>
      <c r="H30" s="20"/>
      <c r="I30" s="20"/>
      <c r="J30" s="20">
        <v>24</v>
      </c>
      <c r="K30" s="20"/>
      <c r="L30" s="20"/>
      <c r="M30" s="20" t="s">
        <v>12</v>
      </c>
      <c r="N30" s="5"/>
      <c r="O30" s="5"/>
    </row>
    <row r="31" spans="1:15" ht="43.35" customHeight="1">
      <c r="A31" s="23" t="s">
        <v>219</v>
      </c>
      <c r="B31" s="140" t="s">
        <v>220</v>
      </c>
      <c r="C31" s="20" t="s">
        <v>19</v>
      </c>
      <c r="D31" s="20"/>
      <c r="E31" s="5"/>
      <c r="F31" s="5"/>
      <c r="G31" s="5"/>
      <c r="H31" s="20"/>
      <c r="I31" s="20"/>
      <c r="J31" s="20">
        <v>24</v>
      </c>
      <c r="K31" s="20"/>
      <c r="L31" s="20"/>
      <c r="M31" s="20" t="s">
        <v>12</v>
      </c>
      <c r="N31" s="5"/>
      <c r="O31" s="5"/>
    </row>
    <row r="32" spans="1:15" ht="43.35" customHeight="1">
      <c r="A32" s="23"/>
      <c r="B32" s="26"/>
      <c r="C32" s="20"/>
      <c r="D32" s="20"/>
      <c r="E32" s="5"/>
      <c r="F32" s="5"/>
      <c r="G32" s="5"/>
      <c r="H32" s="20"/>
      <c r="I32" s="20"/>
      <c r="J32" s="20"/>
      <c r="K32" s="20"/>
      <c r="L32" s="20"/>
      <c r="M32" s="20"/>
      <c r="N32" s="5"/>
      <c r="O32" s="5"/>
    </row>
    <row r="33" spans="1:15" ht="43.35" customHeight="1">
      <c r="A33" s="23" t="s">
        <v>222</v>
      </c>
      <c r="B33" s="98" t="s">
        <v>223</v>
      </c>
      <c r="C33" s="20" t="s">
        <v>11</v>
      </c>
      <c r="D33" s="20">
        <v>6</v>
      </c>
      <c r="E33" s="5"/>
      <c r="F33" s="5"/>
      <c r="G33" s="5"/>
      <c r="H33" s="20"/>
      <c r="I33" s="20"/>
      <c r="J33" s="20"/>
      <c r="K33" s="20"/>
      <c r="L33" s="20"/>
      <c r="M33" s="20"/>
      <c r="N33" s="5"/>
      <c r="O33" s="6"/>
    </row>
    <row r="34" spans="1:15" ht="43.35" customHeight="1">
      <c r="A34" s="23" t="s">
        <v>224</v>
      </c>
      <c r="B34" s="26" t="s">
        <v>321</v>
      </c>
      <c r="C34" s="20" t="s">
        <v>19</v>
      </c>
      <c r="D34" s="20"/>
      <c r="E34" s="5"/>
      <c r="F34" s="5"/>
      <c r="G34" s="5"/>
      <c r="H34" s="20"/>
      <c r="I34" s="20"/>
      <c r="J34" s="20"/>
      <c r="K34" s="20">
        <v>20</v>
      </c>
      <c r="L34" s="20"/>
      <c r="M34" s="20" t="s">
        <v>12</v>
      </c>
      <c r="N34" s="5"/>
      <c r="O34" s="5"/>
    </row>
    <row r="35" spans="1:15" ht="43.35" customHeight="1">
      <c r="A35" s="23" t="s">
        <v>227</v>
      </c>
      <c r="B35" s="26" t="s">
        <v>228</v>
      </c>
      <c r="C35" s="20" t="s">
        <v>19</v>
      </c>
      <c r="D35" s="20"/>
      <c r="E35" s="5"/>
      <c r="F35" s="5"/>
      <c r="G35" s="5"/>
      <c r="H35" s="20"/>
      <c r="I35" s="20"/>
      <c r="J35" s="20">
        <v>24</v>
      </c>
      <c r="K35" s="20"/>
      <c r="L35" s="20"/>
      <c r="M35" s="20" t="s">
        <v>12</v>
      </c>
      <c r="N35" s="5"/>
      <c r="O35" s="5" t="s">
        <v>229</v>
      </c>
    </row>
    <row r="36" spans="1:15" ht="43.35" customHeight="1">
      <c r="A36" s="23"/>
      <c r="B36" s="26"/>
      <c r="C36" s="20"/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23" t="s">
        <v>230</v>
      </c>
      <c r="B37" s="98" t="s">
        <v>231</v>
      </c>
      <c r="C37" s="20" t="s">
        <v>11</v>
      </c>
      <c r="D37" s="20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23" t="s">
        <v>232</v>
      </c>
      <c r="B38" s="26" t="s">
        <v>233</v>
      </c>
      <c r="C38" s="20" t="s">
        <v>19</v>
      </c>
      <c r="D38" s="20"/>
      <c r="E38" s="5"/>
      <c r="F38" s="5"/>
      <c r="G38" s="5"/>
      <c r="H38" s="20"/>
      <c r="I38" s="20"/>
      <c r="J38" s="20">
        <v>12</v>
      </c>
      <c r="K38" s="20"/>
      <c r="L38" s="20"/>
      <c r="M38" s="20" t="s">
        <v>12</v>
      </c>
      <c r="N38" s="83"/>
      <c r="O38" s="6" t="s">
        <v>322</v>
      </c>
    </row>
    <row r="39" spans="1:15" ht="43.35" customHeight="1">
      <c r="A39" s="23" t="s">
        <v>234</v>
      </c>
      <c r="B39" s="26" t="s">
        <v>323</v>
      </c>
      <c r="C39" s="20" t="s">
        <v>19</v>
      </c>
      <c r="D39" s="20"/>
      <c r="E39" s="5"/>
      <c r="F39" s="5"/>
      <c r="G39" s="5"/>
      <c r="H39" s="20"/>
      <c r="I39" s="20"/>
      <c r="J39" s="20">
        <v>12</v>
      </c>
      <c r="K39" s="20"/>
      <c r="L39" s="20"/>
      <c r="M39" s="20" t="s">
        <v>12</v>
      </c>
      <c r="N39" s="83"/>
      <c r="O39" s="6" t="s">
        <v>322</v>
      </c>
    </row>
    <row r="40" spans="1:15" ht="43.35" customHeight="1">
      <c r="A40" s="23" t="s">
        <v>236</v>
      </c>
      <c r="B40" s="26" t="s">
        <v>237</v>
      </c>
      <c r="C40" s="20" t="s">
        <v>19</v>
      </c>
      <c r="D40" s="20"/>
      <c r="E40" s="5"/>
      <c r="F40" s="5"/>
      <c r="G40" s="5"/>
      <c r="H40" s="20"/>
      <c r="I40" s="20">
        <v>10</v>
      </c>
      <c r="J40" s="20">
        <v>14</v>
      </c>
      <c r="K40" s="20"/>
      <c r="L40" s="20"/>
      <c r="M40" s="20" t="s">
        <v>12</v>
      </c>
      <c r="N40" s="83"/>
      <c r="O40" s="6" t="s">
        <v>322</v>
      </c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 t="s">
        <v>238</v>
      </c>
      <c r="B42" s="98" t="s">
        <v>239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86" t="s">
        <v>240</v>
      </c>
    </row>
    <row r="43" spans="1:15" ht="43.35" customHeight="1">
      <c r="A43" s="23" t="s">
        <v>241</v>
      </c>
      <c r="B43" s="26" t="s">
        <v>324</v>
      </c>
      <c r="C43" s="20" t="s">
        <v>19</v>
      </c>
      <c r="D43" s="20"/>
      <c r="E43" s="5"/>
      <c r="F43" s="5"/>
      <c r="G43" s="5"/>
      <c r="H43" s="20"/>
      <c r="I43" s="20">
        <v>10</v>
      </c>
      <c r="J43" s="20">
        <v>10</v>
      </c>
      <c r="K43" s="20"/>
      <c r="L43" s="20"/>
      <c r="M43" s="20" t="s">
        <v>12</v>
      </c>
      <c r="N43" s="83"/>
      <c r="O43" s="6" t="s">
        <v>322</v>
      </c>
    </row>
    <row r="44" spans="1:15" ht="43.35" customHeight="1">
      <c r="A44" s="23" t="s">
        <v>243</v>
      </c>
      <c r="B44" s="26" t="s">
        <v>325</v>
      </c>
      <c r="C44" s="20" t="s">
        <v>19</v>
      </c>
      <c r="D44" s="20"/>
      <c r="E44" s="5"/>
      <c r="F44" s="5"/>
      <c r="G44" s="5"/>
      <c r="H44" s="20"/>
      <c r="I44" s="20">
        <v>10</v>
      </c>
      <c r="J44" s="20">
        <v>10</v>
      </c>
      <c r="K44" s="20"/>
      <c r="L44" s="20"/>
      <c r="M44" s="20" t="s">
        <v>12</v>
      </c>
      <c r="N44" s="83"/>
      <c r="O44" s="6" t="s">
        <v>322</v>
      </c>
    </row>
    <row r="45" spans="1:15" ht="43.35" customHeight="1">
      <c r="A45" s="24"/>
      <c r="B45" s="27"/>
      <c r="C45" s="20"/>
      <c r="D45" s="2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109">
        <v>2</v>
      </c>
      <c r="B46" s="121" t="s">
        <v>245</v>
      </c>
      <c r="C46" s="100" t="s">
        <v>26</v>
      </c>
      <c r="D46" s="100"/>
      <c r="E46" s="102"/>
      <c r="F46" s="102"/>
      <c r="G46" s="102"/>
      <c r="H46" s="101"/>
      <c r="I46" s="100"/>
      <c r="J46" s="100"/>
      <c r="K46" s="100"/>
      <c r="L46" s="100"/>
      <c r="M46" s="100"/>
      <c r="N46" s="102"/>
      <c r="O46" s="102"/>
    </row>
    <row r="47" spans="1:15" ht="43.35" customHeight="1">
      <c r="A47" s="24" t="s">
        <v>246</v>
      </c>
      <c r="B47" s="97" t="s">
        <v>326</v>
      </c>
      <c r="C47" s="20" t="s">
        <v>11</v>
      </c>
      <c r="D47" s="20">
        <v>6</v>
      </c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 t="s">
        <v>248</v>
      </c>
    </row>
    <row r="48" spans="1:15" ht="43.35" customHeight="1">
      <c r="A48" s="24" t="s">
        <v>249</v>
      </c>
      <c r="B48" s="118" t="s">
        <v>327</v>
      </c>
      <c r="C48" s="20" t="s">
        <v>19</v>
      </c>
      <c r="D48" s="20"/>
      <c r="E48" s="6"/>
      <c r="F48" s="6"/>
      <c r="G48" s="6"/>
      <c r="H48" s="10"/>
      <c r="I48" s="20"/>
      <c r="J48" s="20"/>
      <c r="K48" s="20"/>
      <c r="L48" s="20"/>
      <c r="M48" s="20" t="s">
        <v>20</v>
      </c>
      <c r="N48" s="20" t="s">
        <v>251</v>
      </c>
      <c r="O48" s="6" t="s">
        <v>248</v>
      </c>
    </row>
    <row r="49" spans="1:15" ht="43.35" customHeight="1">
      <c r="A49" s="24" t="s">
        <v>253</v>
      </c>
      <c r="B49" s="141" t="s">
        <v>328</v>
      </c>
      <c r="C49" s="20" t="s">
        <v>19</v>
      </c>
      <c r="D49" s="20"/>
      <c r="E49" s="6"/>
      <c r="F49" s="6"/>
      <c r="G49" s="6"/>
      <c r="H49" s="10"/>
      <c r="I49" s="20"/>
      <c r="J49" s="20"/>
      <c r="K49" s="20"/>
      <c r="L49" s="20"/>
      <c r="M49" s="20" t="s">
        <v>20</v>
      </c>
      <c r="N49" s="20" t="s">
        <v>251</v>
      </c>
      <c r="O49" s="6" t="s">
        <v>248</v>
      </c>
    </row>
    <row r="50" spans="1:15" ht="43.35" customHeight="1">
      <c r="A50" s="24"/>
      <c r="B50" s="141"/>
      <c r="C50" s="20"/>
      <c r="D50" s="20"/>
      <c r="E50" s="6"/>
      <c r="F50" s="6"/>
      <c r="G50" s="6"/>
      <c r="H50" s="10"/>
      <c r="I50" s="20"/>
      <c r="J50" s="20"/>
      <c r="K50" s="20"/>
      <c r="L50" s="20"/>
      <c r="M50" s="20"/>
      <c r="N50" s="20"/>
      <c r="O50" s="6"/>
    </row>
    <row r="51" spans="1:15" ht="43.35" customHeight="1">
      <c r="A51" s="24"/>
      <c r="B51" s="27"/>
      <c r="C51" s="20"/>
      <c r="D51" s="2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4" t="s">
        <v>255</v>
      </c>
      <c r="B52" s="97" t="s">
        <v>256</v>
      </c>
      <c r="C52" s="20" t="s">
        <v>11</v>
      </c>
      <c r="D52" s="20">
        <v>6</v>
      </c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5" t="s">
        <v>257</v>
      </c>
      <c r="B53" s="28" t="s">
        <v>258</v>
      </c>
      <c r="C53" s="21" t="s">
        <v>29</v>
      </c>
      <c r="D53" s="21"/>
      <c r="E53" s="7"/>
      <c r="F53" s="7"/>
      <c r="G53" s="7"/>
      <c r="H53" s="11"/>
      <c r="I53" s="20"/>
      <c r="J53" s="20"/>
      <c r="K53" s="21"/>
      <c r="L53" s="21"/>
      <c r="M53" s="21" t="s">
        <v>20</v>
      </c>
      <c r="N53" s="20" t="s">
        <v>251</v>
      </c>
      <c r="O53" s="6" t="s">
        <v>248</v>
      </c>
    </row>
    <row r="54" spans="1:15" ht="43.35" customHeight="1">
      <c r="A54" s="25" t="s">
        <v>257</v>
      </c>
      <c r="B54" s="27" t="s">
        <v>329</v>
      </c>
      <c r="C54" s="20" t="s">
        <v>19</v>
      </c>
      <c r="D54" s="20"/>
      <c r="E54" s="6"/>
      <c r="F54" s="6"/>
      <c r="G54" s="6"/>
      <c r="H54" s="10"/>
      <c r="I54" s="20"/>
      <c r="J54" s="20"/>
      <c r="K54" s="20"/>
      <c r="L54" s="20"/>
      <c r="M54" s="20" t="s">
        <v>20</v>
      </c>
      <c r="N54" s="20" t="s">
        <v>251</v>
      </c>
      <c r="O54" s="6" t="s">
        <v>248</v>
      </c>
    </row>
    <row r="55" spans="1:15" ht="43.35" customHeight="1">
      <c r="A55" s="25" t="s">
        <v>260</v>
      </c>
      <c r="B55" s="27" t="s">
        <v>261</v>
      </c>
      <c r="C55" s="20" t="s">
        <v>19</v>
      </c>
      <c r="D55" s="20"/>
      <c r="E55" s="6"/>
      <c r="F55" s="6"/>
      <c r="G55" s="6"/>
      <c r="H55" s="10"/>
      <c r="I55" s="20"/>
      <c r="J55" s="20"/>
      <c r="K55" s="20"/>
      <c r="L55" s="20"/>
      <c r="M55" s="20" t="s">
        <v>20</v>
      </c>
      <c r="N55" s="20" t="s">
        <v>251</v>
      </c>
      <c r="O55" s="6" t="s">
        <v>248</v>
      </c>
    </row>
    <row r="56" spans="1:15" ht="43.35" customHeight="1">
      <c r="A56" s="25" t="s">
        <v>262</v>
      </c>
      <c r="B56" s="27" t="s">
        <v>330</v>
      </c>
      <c r="C56" s="20" t="s">
        <v>19</v>
      </c>
      <c r="D56" s="20"/>
      <c r="E56" s="6"/>
      <c r="F56" s="6"/>
      <c r="G56" s="6"/>
      <c r="H56" s="10"/>
      <c r="I56" s="20"/>
      <c r="J56" s="20"/>
      <c r="K56" s="20"/>
      <c r="L56" s="20"/>
      <c r="M56" s="20" t="s">
        <v>20</v>
      </c>
      <c r="N56" s="20" t="s">
        <v>251</v>
      </c>
      <c r="O56" s="6" t="s">
        <v>248</v>
      </c>
    </row>
    <row r="57" spans="1:15" ht="43.35" customHeight="1">
      <c r="A57" s="24"/>
      <c r="B57" s="27"/>
      <c r="C57" s="20"/>
      <c r="D57" s="2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 t="s">
        <v>264</v>
      </c>
      <c r="B58" s="98" t="s">
        <v>265</v>
      </c>
      <c r="C58" s="20" t="s">
        <v>11</v>
      </c>
      <c r="D58" s="20">
        <v>6</v>
      </c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 t="s">
        <v>266</v>
      </c>
      <c r="B59" s="27" t="s">
        <v>233</v>
      </c>
      <c r="C59" s="20" t="s">
        <v>19</v>
      </c>
      <c r="D59" s="20"/>
      <c r="E59" s="6"/>
      <c r="F59" s="6"/>
      <c r="G59" s="6"/>
      <c r="H59" s="10"/>
      <c r="I59" s="20"/>
      <c r="J59" s="20">
        <v>12</v>
      </c>
      <c r="K59" s="20"/>
      <c r="L59" s="20"/>
      <c r="M59" s="20" t="s">
        <v>20</v>
      </c>
      <c r="N59" s="20" t="s">
        <v>267</v>
      </c>
      <c r="O59" s="6" t="s">
        <v>331</v>
      </c>
    </row>
    <row r="60" spans="1:15" ht="43.35" customHeight="1">
      <c r="A60" s="24" t="s">
        <v>269</v>
      </c>
      <c r="B60" s="27" t="s">
        <v>332</v>
      </c>
      <c r="C60" s="20" t="s">
        <v>19</v>
      </c>
      <c r="D60" s="20"/>
      <c r="E60" s="6"/>
      <c r="F60" s="6"/>
      <c r="G60" s="6"/>
      <c r="H60" s="10"/>
      <c r="I60" s="20"/>
      <c r="J60" s="20"/>
      <c r="K60" s="20"/>
      <c r="L60" s="20"/>
      <c r="M60" s="20" t="s">
        <v>20</v>
      </c>
      <c r="N60" s="20" t="s">
        <v>251</v>
      </c>
      <c r="O60" s="6" t="s">
        <v>248</v>
      </c>
    </row>
    <row r="61" spans="1:15" ht="43.35" customHeight="1">
      <c r="A61" s="24" t="s">
        <v>271</v>
      </c>
      <c r="B61" s="89" t="s">
        <v>272</v>
      </c>
      <c r="C61" s="20" t="s">
        <v>19</v>
      </c>
      <c r="D61" s="20"/>
      <c r="E61" s="6"/>
      <c r="F61" s="6"/>
      <c r="G61" s="6"/>
      <c r="H61" s="10"/>
      <c r="I61" s="20"/>
      <c r="J61" s="20"/>
      <c r="K61" s="20"/>
      <c r="L61" s="20"/>
      <c r="M61" s="20" t="s">
        <v>20</v>
      </c>
      <c r="N61" s="20" t="s">
        <v>251</v>
      </c>
      <c r="O61" s="6" t="s">
        <v>248</v>
      </c>
    </row>
    <row r="62" spans="1:15" ht="43.35" customHeight="1">
      <c r="A62" s="24"/>
      <c r="B62" s="27"/>
      <c r="C62" s="20"/>
      <c r="D62" s="20"/>
      <c r="E62" s="6"/>
      <c r="F62" s="6"/>
      <c r="G62" s="6"/>
      <c r="H62" s="10"/>
      <c r="I62" s="20"/>
      <c r="J62" s="20"/>
      <c r="K62" s="20"/>
      <c r="L62" s="20"/>
      <c r="M62" s="20" t="s">
        <v>20</v>
      </c>
      <c r="N62" s="20" t="s">
        <v>251</v>
      </c>
      <c r="O62" s="6" t="s">
        <v>248</v>
      </c>
    </row>
    <row r="63" spans="1:15" ht="43.35" customHeight="1">
      <c r="A63" s="24" t="s">
        <v>273</v>
      </c>
      <c r="B63" s="97" t="s">
        <v>239</v>
      </c>
      <c r="C63" s="20" t="s">
        <v>11</v>
      </c>
      <c r="D63" s="2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 t="s">
        <v>274</v>
      </c>
      <c r="B64" s="26" t="s">
        <v>324</v>
      </c>
      <c r="C64" s="20" t="s">
        <v>19</v>
      </c>
      <c r="D64" s="20"/>
      <c r="E64" s="6"/>
      <c r="F64" s="6"/>
      <c r="G64" s="6"/>
      <c r="H64" s="10"/>
      <c r="I64" s="20">
        <v>10</v>
      </c>
      <c r="J64" s="20">
        <v>10</v>
      </c>
      <c r="K64" s="20"/>
      <c r="L64" s="20"/>
      <c r="M64" s="20" t="s">
        <v>20</v>
      </c>
      <c r="N64" s="20" t="s">
        <v>267</v>
      </c>
      <c r="O64" s="6" t="s">
        <v>331</v>
      </c>
    </row>
    <row r="65" spans="1:15" ht="43.35" customHeight="1">
      <c r="A65" s="24" t="s">
        <v>275</v>
      </c>
      <c r="B65" s="26" t="s">
        <v>325</v>
      </c>
      <c r="C65" s="20" t="s">
        <v>19</v>
      </c>
      <c r="D65" s="20"/>
      <c r="E65" s="6"/>
      <c r="F65" s="6"/>
      <c r="G65" s="6"/>
      <c r="H65" s="10"/>
      <c r="I65" s="20">
        <v>10</v>
      </c>
      <c r="J65" s="20">
        <v>10</v>
      </c>
      <c r="K65" s="20"/>
      <c r="L65" s="20"/>
      <c r="M65" s="20" t="s">
        <v>20</v>
      </c>
      <c r="N65" s="20" t="s">
        <v>267</v>
      </c>
      <c r="O65" s="6" t="s">
        <v>331</v>
      </c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1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1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1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1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  <row r="303" spans="1:15" ht="43.35" customHeight="1">
      <c r="A303" s="24"/>
      <c r="B303" s="27"/>
      <c r="C303" s="20"/>
      <c r="D303" s="20"/>
      <c r="E303" s="6"/>
      <c r="F303" s="6"/>
      <c r="G303" s="6"/>
      <c r="H303" s="6"/>
      <c r="I303" s="20"/>
      <c r="J303" s="20"/>
      <c r="K303" s="20"/>
      <c r="L303" s="20"/>
      <c r="M303" s="20"/>
      <c r="N303" s="6"/>
      <c r="O303" s="6"/>
    </row>
    <row r="304" spans="1:15" ht="43.35" customHeight="1">
      <c r="A304" s="24"/>
      <c r="B304" s="27"/>
      <c r="C304" s="20"/>
      <c r="D304" s="20"/>
      <c r="E304" s="6"/>
      <c r="F304" s="6"/>
      <c r="G304" s="6"/>
      <c r="H304" s="6"/>
      <c r="I304" s="20"/>
      <c r="J304" s="20"/>
      <c r="K304" s="20"/>
      <c r="L304" s="20"/>
      <c r="M304" s="20"/>
      <c r="N304" s="6"/>
      <c r="O304" s="6"/>
    </row>
  </sheetData>
  <sheetProtection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 A12:A1005 D12:E1005 G12:N1005">
    <cfRule type="expression" dxfId="493" priority="91">
      <formula>$C1="Option"</formula>
    </cfRule>
  </conditionalFormatting>
  <conditionalFormatting sqref="B52:D52 A28:A65 I48:J65 B59:D65 O59:O62">
    <cfRule type="expression" dxfId="492" priority="22">
      <formula>$F28="Fermeture"</formula>
    </cfRule>
    <cfRule type="expression" dxfId="491" priority="23">
      <formula>$F28="Modification"</formula>
    </cfRule>
    <cfRule type="expression" dxfId="490" priority="24">
      <formula>$F28="Création"</formula>
    </cfRule>
  </conditionalFormatting>
  <conditionalFormatting sqref="A22:B26">
    <cfRule type="expression" dxfId="489" priority="85">
      <formula>$F22="Fermeture"</formula>
    </cfRule>
    <cfRule type="expression" dxfId="488" priority="86">
      <formula>$F22="Modification"</formula>
    </cfRule>
    <cfRule type="expression" dxfId="487" priority="87">
      <formula>$F22="Création"</formula>
    </cfRule>
  </conditionalFormatting>
  <conditionalFormatting sqref="A27:D27 B28:D38 C39:D39 B40:D45 C46:D46 B47:D51 B53:D57 C58:D58">
    <cfRule type="expression" dxfId="486" priority="81">
      <formula>$F27="Fermeture"</formula>
    </cfRule>
    <cfRule type="expression" dxfId="485" priority="82">
      <formula>$F27="Modification"</formula>
    </cfRule>
    <cfRule type="expression" dxfId="484" priority="83">
      <formula>$F27="Création"</formula>
    </cfRule>
  </conditionalFormatting>
  <conditionalFormatting sqref="A1:O7 C8:O9 C10 E10 K10:O11 A12:O12 A13:H13 J13:O16 A14:F14 A15:H15 A16:F16 A17:O21 C22:O26 E27:O34 E35:N35 E36:O41 N39:N44 E42:N44 E45:O46 E47:N47 K48:N50 K53:N56 K57:O58 K63:O63 K64:N65 A66:O1003 K51:O52 K59:N62 E48:H65">
    <cfRule type="expression" dxfId="483" priority="95">
      <formula>$F1="Modification"</formula>
    </cfRule>
    <cfRule type="expression" dxfId="482" priority="96">
      <formula>$F1="Création"</formula>
    </cfRule>
  </conditionalFormatting>
  <conditionalFormatting sqref="A1:O7 C8:O9 K10:O11 A12:O12 J13:O16 A17:O21 C22:O26 E27:O34 E35:N35 E36:O41 N39:N44 E42:N44 E45:O46 E47:N47 K48:N50 K53:N56 K57:O58 K63:O63 K64:N65 A66:O1003 E10 A13:H13 A14:F14 A15:H15 A16:F16 C10 K51:O52 K59:N62 E48:H65">
    <cfRule type="expression" dxfId="481" priority="94">
      <formula>$F1="Fermeture"</formula>
    </cfRule>
  </conditionalFormatting>
  <conditionalFormatting sqref="B39">
    <cfRule type="expression" dxfId="480" priority="55">
      <formula>$F39="Fermeture"</formula>
    </cfRule>
    <cfRule type="expression" dxfId="479" priority="56">
      <formula>$F39="Modification"</formula>
    </cfRule>
    <cfRule type="expression" dxfId="478" priority="57">
      <formula>$F39="Création"</formula>
    </cfRule>
  </conditionalFormatting>
  <conditionalFormatting sqref="B46">
    <cfRule type="expression" dxfId="477" priority="1">
      <formula>$F46="Fermeture"</formula>
    </cfRule>
    <cfRule type="expression" dxfId="476" priority="2">
      <formula>$F46="Modification"</formula>
    </cfRule>
    <cfRule type="expression" dxfId="475" priority="3">
      <formula>$F46="Création"</formula>
    </cfRule>
  </conditionalFormatting>
  <conditionalFormatting sqref="B58">
    <cfRule type="expression" dxfId="474" priority="4">
      <formula>$F58="Fermeture"</formula>
    </cfRule>
    <cfRule type="expression" dxfId="473" priority="5">
      <formula>$F58="Modification"</formula>
    </cfRule>
    <cfRule type="expression" dxfId="472" priority="6">
      <formula>$F58="Création"</formula>
    </cfRule>
  </conditionalFormatting>
  <conditionalFormatting sqref="N1:N1003">
    <cfRule type="expression" dxfId="471" priority="93">
      <formula>$M1="Porteuse"</formula>
    </cfRule>
  </conditionalFormatting>
  <conditionalFormatting sqref="O35">
    <cfRule type="expression" dxfId="470" priority="14">
      <formula>$F35="Fermeture"</formula>
    </cfRule>
    <cfRule type="expression" dxfId="469" priority="15">
      <formula>$F35="Modification"</formula>
    </cfRule>
    <cfRule type="expression" dxfId="468" priority="16">
      <formula>$F35="Création"</formula>
    </cfRule>
  </conditionalFormatting>
  <conditionalFormatting sqref="O42:O44">
    <cfRule type="expression" dxfId="467" priority="25">
      <formula>$F42="Fermeture"</formula>
    </cfRule>
    <cfRule type="expression" dxfId="466" priority="26">
      <formula>$F42="Modification"</formula>
    </cfRule>
    <cfRule type="expression" dxfId="465" priority="27">
      <formula>$F42="Création"</formula>
    </cfRule>
  </conditionalFormatting>
  <conditionalFormatting sqref="O47:O50">
    <cfRule type="expression" dxfId="464" priority="58">
      <formula>$F47="Fermeture"</formula>
    </cfRule>
    <cfRule type="expression" dxfId="463" priority="59">
      <formula>$F47="Modification"</formula>
    </cfRule>
    <cfRule type="expression" dxfId="462" priority="60">
      <formula>$F47="Création"</formula>
    </cfRule>
  </conditionalFormatting>
  <conditionalFormatting sqref="O53:O56">
    <cfRule type="expression" dxfId="461" priority="67">
      <formula>$F53="Fermeture"</formula>
    </cfRule>
    <cfRule type="expression" dxfId="460" priority="68">
      <formula>$F53="Modification"</formula>
    </cfRule>
    <cfRule type="expression" dxfId="459" priority="69">
      <formula>$F53="Création"</formula>
    </cfRule>
  </conditionalFormatting>
  <conditionalFormatting sqref="O64:O65">
    <cfRule type="expression" dxfId="458" priority="43">
      <formula>$F64="Fermeture"</formula>
    </cfRule>
    <cfRule type="expression" dxfId="457" priority="44">
      <formula>$F64="Modification"</formula>
    </cfRule>
    <cfRule type="expression" dxfId="456" priority="45">
      <formula>$F64="Création"</formula>
    </cfRule>
  </conditionalFormatting>
  <dataValidations count="6">
    <dataValidation type="list" allowBlank="1" showInputMessage="1" showErrorMessage="1" sqref="M19:M304" xr:uid="{00000000-0002-0000-0500-000000000000}">
      <formula1>List_Mutualisation</formula1>
    </dataValidation>
    <dataValidation type="list" allowBlank="1" showInputMessage="1" showErrorMessage="1" sqref="H19:H304" xr:uid="{00000000-0002-0000-0500-000001000000}">
      <formula1>List_CNU</formula1>
    </dataValidation>
    <dataValidation type="list" allowBlank="1" showInputMessage="1" showErrorMessage="1" sqref="C19:C304" xr:uid="{00000000-0002-0000-0500-000002000000}">
      <formula1>"UE, ECUE, BLOC, OPTION, Parcours Pédagogique"</formula1>
    </dataValidation>
    <dataValidation type="list" allowBlank="1" showInputMessage="1" showErrorMessage="1" sqref="F19:F304" xr:uid="{00000000-0002-0000-0500-000003000000}">
      <formula1>List_Statut</formula1>
    </dataValidation>
    <dataValidation type="list" allowBlank="1" showInputMessage="1" showErrorMessage="1" sqref="E19:E304" xr:uid="{00000000-0002-0000-0500-000004000000}">
      <formula1>List_Type</formula1>
    </dataValidation>
    <dataValidation type="list" allowBlank="1" showInputMessage="1" showErrorMessage="1" sqref="L19:L304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98"/>
  <sheetViews>
    <sheetView zoomScale="60" zoomScaleNormal="60" zoomScalePageLayoutView="55" workbookViewId="0">
      <pane ySplit="18" topLeftCell="A40" activePane="bottomLeft" state="frozen"/>
      <selection activeCell="D25" sqref="D25"/>
      <selection pane="bottomLeft" activeCell="T37" sqref="T37:T38"/>
    </sheetView>
  </sheetViews>
  <sheetFormatPr baseColWidth="10" defaultColWidth="11.42578125" defaultRowHeight="15"/>
  <cols>
    <col min="1" max="1" width="50.42578125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4"/>
      <c r="B1" s="184"/>
      <c r="C1" s="184"/>
      <c r="D1" s="184"/>
      <c r="E1" s="184"/>
      <c r="F1" s="184"/>
      <c r="G1" s="184"/>
      <c r="H1" s="184"/>
      <c r="I1" s="184"/>
      <c r="J1" s="35"/>
    </row>
    <row r="2" spans="1:19">
      <c r="A2" s="184"/>
      <c r="B2" s="184"/>
      <c r="C2" s="184"/>
      <c r="D2" s="184"/>
      <c r="E2" s="184"/>
      <c r="F2" s="184"/>
      <c r="G2" s="184"/>
      <c r="H2" s="184"/>
      <c r="I2" s="184"/>
      <c r="J2" s="35"/>
    </row>
    <row r="3" spans="1:19">
      <c r="A3" s="184"/>
      <c r="B3" s="184"/>
      <c r="C3" s="184"/>
      <c r="D3" s="184"/>
      <c r="E3" s="184"/>
      <c r="F3" s="184"/>
      <c r="G3" s="184"/>
      <c r="H3" s="184"/>
      <c r="I3" s="184"/>
      <c r="J3" s="35"/>
    </row>
    <row r="4" spans="1:19">
      <c r="A4" s="184"/>
      <c r="B4" s="184"/>
      <c r="C4" s="184"/>
      <c r="D4" s="184"/>
      <c r="E4" s="184"/>
      <c r="F4" s="184"/>
      <c r="G4" s="184"/>
      <c r="H4" s="184"/>
      <c r="I4" s="184"/>
      <c r="J4" s="35"/>
    </row>
    <row r="5" spans="1:19">
      <c r="A5" s="184"/>
      <c r="B5" s="184"/>
      <c r="C5" s="184"/>
      <c r="D5" s="184"/>
      <c r="E5" s="184"/>
      <c r="F5" s="184"/>
      <c r="G5" s="184"/>
      <c r="H5" s="184"/>
      <c r="I5" s="184"/>
      <c r="J5" s="35"/>
    </row>
    <row r="6" spans="1:19">
      <c r="A6" s="184"/>
      <c r="B6" s="184"/>
      <c r="C6" s="184"/>
      <c r="D6" s="184"/>
      <c r="E6" s="184"/>
      <c r="F6" s="184"/>
      <c r="G6" s="184"/>
      <c r="H6" s="184"/>
      <c r="I6" s="184"/>
      <c r="J6" s="35"/>
    </row>
    <row r="7" spans="1:19" ht="14.45" customHeight="1">
      <c r="A7" s="186" t="s">
        <v>276</v>
      </c>
      <c r="B7" s="182" t="str">
        <f>'Fiche Générale'!B3</f>
        <v>Portail_LLAC</v>
      </c>
      <c r="C7" s="223" t="s">
        <v>277</v>
      </c>
      <c r="D7" s="186"/>
      <c r="E7" s="221" t="str">
        <f>'Fiche Générale'!B4</f>
        <v>Musique</v>
      </c>
      <c r="F7" s="182"/>
      <c r="G7" s="186" t="s">
        <v>278</v>
      </c>
      <c r="H7" s="222">
        <f>'Fiche Générale'!B5</f>
        <v>0</v>
      </c>
      <c r="I7" s="222"/>
      <c r="J7" s="36"/>
      <c r="K7" s="19"/>
    </row>
    <row r="8" spans="1:19" ht="14.45" customHeight="1">
      <c r="A8" s="186"/>
      <c r="B8" s="182"/>
      <c r="C8" s="223"/>
      <c r="D8" s="186"/>
      <c r="E8" s="221"/>
      <c r="F8" s="182"/>
      <c r="G8" s="186"/>
      <c r="H8" s="222"/>
      <c r="I8" s="222"/>
      <c r="J8" s="36"/>
      <c r="K8" s="19"/>
    </row>
    <row r="9" spans="1:19" ht="14.45" customHeight="1">
      <c r="A9" s="186"/>
      <c r="B9" s="182"/>
      <c r="C9" s="223"/>
      <c r="D9" s="186"/>
      <c r="E9" s="221"/>
      <c r="F9" s="182"/>
      <c r="G9" s="186"/>
      <c r="H9" s="222"/>
      <c r="I9" s="222"/>
      <c r="J9" s="36"/>
      <c r="K9" s="19"/>
    </row>
    <row r="10" spans="1:19" ht="14.45" customHeight="1">
      <c r="A10" s="186"/>
      <c r="B10" s="182"/>
      <c r="C10" s="199" t="s">
        <v>183</v>
      </c>
      <c r="D10" s="199"/>
      <c r="E10" s="224" t="str">
        <f>'Fiche Générale'!B9</f>
        <v>MUSIQUE</v>
      </c>
      <c r="F10" s="224"/>
      <c r="G10" s="224"/>
      <c r="H10" s="224"/>
      <c r="I10" s="224"/>
      <c r="J10" s="36"/>
      <c r="K10" s="19"/>
    </row>
    <row r="11" spans="1:19" ht="14.45" customHeight="1">
      <c r="A11" s="186"/>
      <c r="B11" s="182"/>
      <c r="C11" s="199"/>
      <c r="D11" s="199"/>
      <c r="E11" s="224"/>
      <c r="F11" s="224"/>
      <c r="G11" s="224"/>
      <c r="H11" s="224"/>
      <c r="I11" s="224"/>
      <c r="J11" s="36"/>
      <c r="K11" s="19"/>
    </row>
    <row r="12" spans="1:19">
      <c r="C12" s="14"/>
      <c r="I12" s="39"/>
      <c r="J12" s="39"/>
      <c r="M12" s="206" t="s">
        <v>279</v>
      </c>
      <c r="N12" s="207"/>
      <c r="O12" s="213"/>
      <c r="P12" s="206" t="s">
        <v>280</v>
      </c>
      <c r="Q12" s="207"/>
      <c r="R12" s="207"/>
      <c r="S12" s="213"/>
    </row>
    <row r="13" spans="1:19">
      <c r="A13" s="217" t="s">
        <v>184</v>
      </c>
      <c r="B13" s="149" t="str">
        <f>'S2 Maquette'!B13</f>
        <v>1ère année de Portail</v>
      </c>
      <c r="C13" s="149"/>
      <c r="D13" s="217" t="s">
        <v>281</v>
      </c>
      <c r="E13" s="234">
        <f>'S2 Maquette'!E13</f>
        <v>0</v>
      </c>
      <c r="F13" s="234"/>
      <c r="G13" s="234"/>
      <c r="I13" s="39"/>
      <c r="J13" s="39"/>
      <c r="M13" s="208"/>
      <c r="N13" s="209"/>
      <c r="O13" s="214"/>
      <c r="P13" s="208"/>
      <c r="Q13" s="209"/>
      <c r="R13" s="209"/>
      <c r="S13" s="214"/>
    </row>
    <row r="14" spans="1:19">
      <c r="A14" s="218"/>
      <c r="B14" s="149"/>
      <c r="C14" s="149"/>
      <c r="D14" s="218"/>
      <c r="E14" s="234"/>
      <c r="F14" s="234"/>
      <c r="G14" s="234"/>
      <c r="I14" s="39"/>
      <c r="J14" s="39"/>
      <c r="M14" s="183" t="s">
        <v>282</v>
      </c>
      <c r="N14" s="206" t="s">
        <v>283</v>
      </c>
      <c r="O14" s="213"/>
      <c r="P14" s="184"/>
      <c r="Q14" s="210"/>
      <c r="R14" s="236"/>
      <c r="S14" s="217"/>
    </row>
    <row r="15" spans="1:19">
      <c r="A15" s="217" t="s">
        <v>284</v>
      </c>
      <c r="B15" s="153" t="str">
        <f>'S2 Maquette'!B15</f>
        <v>Semestre 2</v>
      </c>
      <c r="C15" s="154"/>
      <c r="D15" s="217" t="s">
        <v>285</v>
      </c>
      <c r="E15" s="234">
        <f>'S2 Maquette'!E15:F16</f>
        <v>0</v>
      </c>
      <c r="F15" s="234"/>
      <c r="G15" s="234"/>
      <c r="I15" s="39"/>
      <c r="J15" s="39"/>
      <c r="M15" s="183"/>
      <c r="N15" s="215"/>
      <c r="O15" s="216"/>
      <c r="P15" s="184"/>
      <c r="Q15" s="211"/>
      <c r="R15" s="236"/>
      <c r="S15" s="231"/>
    </row>
    <row r="16" spans="1:19">
      <c r="A16" s="218"/>
      <c r="B16" s="156"/>
      <c r="C16" s="157"/>
      <c r="D16" s="218"/>
      <c r="E16" s="234"/>
      <c r="F16" s="234"/>
      <c r="G16" s="234"/>
      <c r="I16" s="39"/>
      <c r="J16" s="39"/>
      <c r="M16" s="183"/>
      <c r="N16" s="215"/>
      <c r="O16" s="216"/>
      <c r="P16" s="184"/>
      <c r="Q16" s="211"/>
      <c r="R16" s="236"/>
      <c r="S16" s="231"/>
    </row>
    <row r="17" spans="1:23">
      <c r="L17" s="15"/>
      <c r="M17" s="183"/>
      <c r="N17" s="208"/>
      <c r="O17" s="214"/>
      <c r="P17" s="184"/>
      <c r="Q17" s="212"/>
      <c r="R17" s="236"/>
      <c r="S17" s="218"/>
    </row>
    <row r="18" spans="1:23" ht="59.45" customHeight="1">
      <c r="A18" s="3" t="s">
        <v>286</v>
      </c>
      <c r="B18" s="38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45" t="str">
        <f>'S2 Maquette'!B27</f>
        <v xml:space="preserve">Choix du bloc d'enseignements </v>
      </c>
      <c r="B27" s="45" t="str">
        <f>'S2 Maquette'!C27</f>
        <v>OPTION</v>
      </c>
      <c r="C27" s="43">
        <f>'S2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>
      <c r="A28" s="45" t="str">
        <f>'S2 Maquette'!B28</f>
        <v>BLOC ETUDES MUSICALES</v>
      </c>
      <c r="B28" s="45" t="str">
        <f>'S2 Maquette'!C28</f>
        <v>BLOC</v>
      </c>
      <c r="C28" s="43">
        <f>'S2 Maquette'!F29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>
      <c r="A29" s="45" t="str">
        <f>'S2 Maquette'!B29</f>
        <v>UE 1 Techniques musicales</v>
      </c>
      <c r="B29" s="45" t="str">
        <f>'S2 Maquette'!C29</f>
        <v>UE</v>
      </c>
      <c r="C29" s="43">
        <f>'S2 Maquette'!F30</f>
        <v>0</v>
      </c>
      <c r="D29" s="20">
        <v>1</v>
      </c>
      <c r="E29" s="20" t="s">
        <v>302</v>
      </c>
      <c r="F29" s="20"/>
      <c r="G29" s="41" t="s">
        <v>302</v>
      </c>
      <c r="H29" s="41" t="s">
        <v>302</v>
      </c>
      <c r="I29" s="41" t="s">
        <v>302</v>
      </c>
      <c r="J29" s="41"/>
      <c r="K29" s="41" t="s">
        <v>8</v>
      </c>
      <c r="L29" s="41"/>
      <c r="M29" s="41">
        <v>4</v>
      </c>
      <c r="N29" s="41"/>
      <c r="O29" s="41"/>
      <c r="P29" s="41" t="s">
        <v>303</v>
      </c>
      <c r="Q29" s="41"/>
      <c r="R29" s="41"/>
      <c r="S29" s="124" t="s">
        <v>306</v>
      </c>
      <c r="T29" s="131" t="s">
        <v>333</v>
      </c>
      <c r="W29"/>
    </row>
    <row r="30" spans="1:23" ht="30.6" customHeight="1">
      <c r="A30" s="45" t="str">
        <f>'S2 Maquette'!B30</f>
        <v>Formation musicale</v>
      </c>
      <c r="B30" s="45" t="str">
        <f>'S2 Maquette'!C30</f>
        <v>ECUE</v>
      </c>
      <c r="C30" s="43">
        <f>'S2 Maquette'!F31</f>
        <v>0</v>
      </c>
      <c r="D30" s="20">
        <v>1</v>
      </c>
      <c r="E30" s="20" t="s">
        <v>302</v>
      </c>
      <c r="F30" s="20"/>
      <c r="G30" s="41" t="s">
        <v>302</v>
      </c>
      <c r="H30" s="41" t="s">
        <v>302</v>
      </c>
      <c r="I30" s="41" t="s">
        <v>302</v>
      </c>
      <c r="J30" s="41"/>
      <c r="K30" s="41" t="s">
        <v>8</v>
      </c>
      <c r="L30" s="41"/>
      <c r="M30" s="41">
        <v>2</v>
      </c>
      <c r="N30" s="41"/>
      <c r="O30" s="41"/>
      <c r="P30" s="41" t="s">
        <v>303</v>
      </c>
      <c r="Q30" s="41"/>
      <c r="R30" s="41"/>
      <c r="S30" s="41"/>
      <c r="T30" s="46"/>
      <c r="W30"/>
    </row>
    <row r="31" spans="1:23" ht="30.6" customHeight="1">
      <c r="A31" s="45" t="str">
        <f>'S2 Maquette'!B31</f>
        <v>Arrangement musical et écriture 1</v>
      </c>
      <c r="B31" s="45" t="str">
        <f>'S2 Maquette'!C31</f>
        <v>ECUE</v>
      </c>
      <c r="C31" s="43">
        <f>'S2 Maquette'!F32</f>
        <v>0</v>
      </c>
      <c r="D31" s="20">
        <v>1</v>
      </c>
      <c r="E31" s="20" t="s">
        <v>302</v>
      </c>
      <c r="F31" s="20"/>
      <c r="G31" s="41" t="s">
        <v>302</v>
      </c>
      <c r="H31" s="41" t="s">
        <v>302</v>
      </c>
      <c r="I31" s="41" t="s">
        <v>302</v>
      </c>
      <c r="J31" s="41"/>
      <c r="K31" s="41" t="s">
        <v>8</v>
      </c>
      <c r="L31" s="41"/>
      <c r="M31" s="41">
        <v>2</v>
      </c>
      <c r="N31" s="41"/>
      <c r="O31" s="41"/>
      <c r="P31" s="41" t="s">
        <v>303</v>
      </c>
      <c r="Q31" s="41"/>
      <c r="R31" s="41"/>
      <c r="S31" s="41"/>
      <c r="T31" s="46"/>
      <c r="W31"/>
    </row>
    <row r="32" spans="1:23" ht="30.6" customHeight="1">
      <c r="A32" s="45">
        <f>'S2 Maquette'!B32</f>
        <v>0</v>
      </c>
      <c r="B32" s="45">
        <f>'S2 Maquette'!C32</f>
        <v>0</v>
      </c>
      <c r="C32" s="43">
        <f>'S2 Maquette'!F33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>
      <c r="A33" s="45" t="str">
        <f>'S2 Maquette'!B33</f>
        <v>UE 2 Pratiques musicales</v>
      </c>
      <c r="B33" s="45" t="str">
        <f>'S2 Maquette'!C33</f>
        <v>UE</v>
      </c>
      <c r="C33" s="43">
        <f>'S2 Maquette'!F34</f>
        <v>0</v>
      </c>
      <c r="D33" s="20">
        <v>1</v>
      </c>
      <c r="E33" s="20" t="s">
        <v>302</v>
      </c>
      <c r="F33" s="20"/>
      <c r="G33" s="41" t="s">
        <v>302</v>
      </c>
      <c r="H33" s="41" t="s">
        <v>302</v>
      </c>
      <c r="I33" s="41" t="s">
        <v>302</v>
      </c>
      <c r="J33" s="41"/>
      <c r="K33" s="41" t="s">
        <v>8</v>
      </c>
      <c r="L33" s="41"/>
      <c r="M33" s="41">
        <v>4</v>
      </c>
      <c r="N33" s="41"/>
      <c r="O33" s="41"/>
      <c r="P33" s="41" t="s">
        <v>303</v>
      </c>
      <c r="Q33" s="41"/>
      <c r="R33" s="41"/>
      <c r="S33" s="124" t="s">
        <v>306</v>
      </c>
      <c r="T33" s="219" t="s">
        <v>333</v>
      </c>
      <c r="W33"/>
    </row>
    <row r="34" spans="1:23" ht="30.6" customHeight="1">
      <c r="A34" s="45" t="str">
        <f>'S2 Maquette'!B34</f>
        <v xml:space="preserve">MAO </v>
      </c>
      <c r="B34" s="45" t="str">
        <f>'S2 Maquette'!C34</f>
        <v>ECUE</v>
      </c>
      <c r="C34" s="43">
        <f>'S2 Maquette'!F35</f>
        <v>0</v>
      </c>
      <c r="D34" s="20">
        <v>1</v>
      </c>
      <c r="E34" s="20" t="s">
        <v>302</v>
      </c>
      <c r="F34" s="20"/>
      <c r="G34" s="41" t="s">
        <v>302</v>
      </c>
      <c r="H34" s="41" t="s">
        <v>302</v>
      </c>
      <c r="I34" s="41" t="s">
        <v>302</v>
      </c>
      <c r="J34" s="41"/>
      <c r="K34" s="41" t="s">
        <v>8</v>
      </c>
      <c r="L34" s="41"/>
      <c r="M34" s="41">
        <v>2</v>
      </c>
      <c r="N34" s="41"/>
      <c r="O34" s="41"/>
      <c r="P34" s="41" t="s">
        <v>303</v>
      </c>
      <c r="Q34" s="41"/>
      <c r="R34" s="41"/>
      <c r="S34" s="41"/>
      <c r="T34" s="220"/>
      <c r="W34"/>
    </row>
    <row r="35" spans="1:23" ht="30.6" customHeight="1">
      <c r="A35" s="45" t="str">
        <f>'S2 Maquette'!B35</f>
        <v xml:space="preserve">Pratiques chorales </v>
      </c>
      <c r="B35" s="45" t="str">
        <f>'S2 Maquette'!C35</f>
        <v>ECUE</v>
      </c>
      <c r="C35" s="43">
        <f>'S2 Maquette'!F36</f>
        <v>0</v>
      </c>
      <c r="D35" s="20">
        <v>1</v>
      </c>
      <c r="E35" s="20" t="s">
        <v>302</v>
      </c>
      <c r="F35" s="20"/>
      <c r="G35" s="41" t="s">
        <v>302</v>
      </c>
      <c r="H35" s="41" t="s">
        <v>302</v>
      </c>
      <c r="I35" s="41" t="s">
        <v>302</v>
      </c>
      <c r="J35" s="41"/>
      <c r="K35" s="41" t="s">
        <v>8</v>
      </c>
      <c r="L35" s="41"/>
      <c r="M35" s="41">
        <v>2</v>
      </c>
      <c r="N35" s="41"/>
      <c r="O35" s="41"/>
      <c r="P35" s="41" t="s">
        <v>303</v>
      </c>
      <c r="Q35" s="41"/>
      <c r="R35" s="41"/>
      <c r="S35" s="41"/>
      <c r="T35" s="46"/>
      <c r="W35"/>
    </row>
    <row r="36" spans="1:23" ht="30.6" customHeight="1">
      <c r="A36" s="45">
        <f>'S2 Maquette'!B36</f>
        <v>0</v>
      </c>
      <c r="B36" s="45">
        <f>'S2 Maquette'!C36</f>
        <v>0</v>
      </c>
      <c r="C36" s="43">
        <f>'S2 Maquette'!F37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>
      <c r="A37" s="45" t="str">
        <f>'S2 Maquette'!B37</f>
        <v>UE 3 Outils et applications musicologiques</v>
      </c>
      <c r="B37" s="45" t="str">
        <f>'S2 Maquette'!C37</f>
        <v>UE</v>
      </c>
      <c r="C37" s="43">
        <f>'S2 Maquette'!F38</f>
        <v>0</v>
      </c>
      <c r="D37" s="20">
        <v>1</v>
      </c>
      <c r="E37" s="20" t="s">
        <v>302</v>
      </c>
      <c r="F37" s="20"/>
      <c r="G37" s="41" t="s">
        <v>302</v>
      </c>
      <c r="H37" s="41" t="s">
        <v>302</v>
      </c>
      <c r="I37" s="41" t="s">
        <v>302</v>
      </c>
      <c r="J37" s="41"/>
      <c r="K37" s="41" t="s">
        <v>8</v>
      </c>
      <c r="L37" s="41"/>
      <c r="M37" s="41">
        <v>6</v>
      </c>
      <c r="N37" s="41"/>
      <c r="O37" s="41"/>
      <c r="P37" s="41" t="s">
        <v>303</v>
      </c>
      <c r="Q37" s="41"/>
      <c r="R37" s="41"/>
      <c r="S37" s="124" t="s">
        <v>306</v>
      </c>
      <c r="T37" s="219" t="s">
        <v>308</v>
      </c>
      <c r="W37"/>
    </row>
    <row r="38" spans="1:23" ht="30.6" customHeight="1">
      <c r="A38" s="45" t="str">
        <f>'S2 Maquette'!B38</f>
        <v>Projets encadrés</v>
      </c>
      <c r="B38" s="45" t="str">
        <f>'S2 Maquette'!C38</f>
        <v>ECUE</v>
      </c>
      <c r="C38" s="43">
        <f>'S2 Maquette'!F40</f>
        <v>0</v>
      </c>
      <c r="D38" s="20">
        <v>1</v>
      </c>
      <c r="E38" s="20" t="s">
        <v>302</v>
      </c>
      <c r="F38" s="20"/>
      <c r="G38" s="41" t="s">
        <v>302</v>
      </c>
      <c r="H38" s="41" t="s">
        <v>302</v>
      </c>
      <c r="I38" s="41" t="s">
        <v>302</v>
      </c>
      <c r="J38" s="41"/>
      <c r="K38" s="41" t="s">
        <v>8</v>
      </c>
      <c r="L38" s="41"/>
      <c r="M38" s="41">
        <v>2</v>
      </c>
      <c r="N38" s="41"/>
      <c r="O38" s="41"/>
      <c r="P38" s="41" t="s">
        <v>303</v>
      </c>
      <c r="Q38" s="41"/>
      <c r="R38" s="41"/>
      <c r="S38" s="41"/>
      <c r="T38" s="220"/>
      <c r="W38"/>
    </row>
    <row r="39" spans="1:23" ht="30.6" customHeight="1">
      <c r="A39" s="45" t="str">
        <f>'S2 Maquette'!B39</f>
        <v>Lectures musicologiques 2</v>
      </c>
      <c r="B39" s="45" t="str">
        <f>'S2 Maquette'!C39</f>
        <v>ECUE</v>
      </c>
      <c r="C39" s="43">
        <f>'S2 Maquette'!F41</f>
        <v>0</v>
      </c>
      <c r="D39" s="20">
        <v>1</v>
      </c>
      <c r="E39" s="20" t="s">
        <v>302</v>
      </c>
      <c r="F39" s="20"/>
      <c r="G39" s="41" t="s">
        <v>302</v>
      </c>
      <c r="H39" s="41" t="s">
        <v>302</v>
      </c>
      <c r="I39" s="41" t="s">
        <v>302</v>
      </c>
      <c r="J39" s="41"/>
      <c r="K39" s="41" t="s">
        <v>8</v>
      </c>
      <c r="L39" s="41"/>
      <c r="M39" s="41">
        <v>2</v>
      </c>
      <c r="N39" s="41"/>
      <c r="O39" s="41"/>
      <c r="P39" s="41" t="s">
        <v>303</v>
      </c>
      <c r="Q39" s="41"/>
      <c r="R39" s="41"/>
      <c r="S39" s="41"/>
      <c r="T39" s="46"/>
      <c r="W39"/>
    </row>
    <row r="40" spans="1:23" ht="30.6" customHeight="1">
      <c r="A40" s="45" t="str">
        <f>'S2 Maquette'!B40</f>
        <v>Théories et outils d'analyse musicale</v>
      </c>
      <c r="B40" s="45" t="str">
        <f>'S2 Maquette'!C40</f>
        <v>ECUE</v>
      </c>
      <c r="C40" s="43">
        <f>'S2 Maquette'!F42</f>
        <v>0</v>
      </c>
      <c r="D40" s="20">
        <v>1</v>
      </c>
      <c r="E40" s="20" t="s">
        <v>302</v>
      </c>
      <c r="F40" s="20"/>
      <c r="G40" s="41" t="s">
        <v>302</v>
      </c>
      <c r="H40" s="41" t="s">
        <v>302</v>
      </c>
      <c r="I40" s="41" t="s">
        <v>302</v>
      </c>
      <c r="J40" s="41"/>
      <c r="K40" s="41" t="s">
        <v>8</v>
      </c>
      <c r="L40" s="41"/>
      <c r="M40" s="41">
        <v>2</v>
      </c>
      <c r="N40" s="41"/>
      <c r="O40" s="41"/>
      <c r="P40" s="41" t="s">
        <v>303</v>
      </c>
      <c r="Q40" s="41"/>
      <c r="R40" s="41"/>
      <c r="S40" s="41"/>
      <c r="T40" s="46"/>
      <c r="W40"/>
    </row>
    <row r="41" spans="1:23" ht="30.6" customHeight="1">
      <c r="A41" s="45">
        <f>'S2 Maquette'!B41</f>
        <v>0</v>
      </c>
      <c r="B41" s="45">
        <f>'S2 Maquette'!C41</f>
        <v>0</v>
      </c>
      <c r="C41" s="43">
        <f>'S2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>
      <c r="A42" s="45" t="str">
        <f>'S2 Maquette'!B42</f>
        <v>UE 4 Histoire et culture musicale</v>
      </c>
      <c r="B42" s="45" t="str">
        <f>'S2 Maquette'!C42</f>
        <v>UE</v>
      </c>
      <c r="C42" s="43">
        <f>'S2 Maquette'!F44</f>
        <v>0</v>
      </c>
      <c r="D42" s="20">
        <v>1</v>
      </c>
      <c r="E42" s="20" t="s">
        <v>302</v>
      </c>
      <c r="F42" s="20"/>
      <c r="G42" s="41" t="s">
        <v>302</v>
      </c>
      <c r="H42" s="41" t="s">
        <v>302</v>
      </c>
      <c r="I42" s="41" t="s">
        <v>302</v>
      </c>
      <c r="J42" s="41"/>
      <c r="K42" s="41" t="s">
        <v>8</v>
      </c>
      <c r="L42" s="41"/>
      <c r="M42" s="41">
        <v>4</v>
      </c>
      <c r="N42" s="41"/>
      <c r="O42" s="41"/>
      <c r="P42" s="41" t="s">
        <v>303</v>
      </c>
      <c r="Q42" s="41"/>
      <c r="R42" s="41"/>
      <c r="S42" s="124" t="s">
        <v>306</v>
      </c>
      <c r="T42" s="131" t="s">
        <v>305</v>
      </c>
      <c r="W42"/>
    </row>
    <row r="43" spans="1:23" ht="30.6" customHeight="1">
      <c r="A43" s="45" t="str">
        <f>'S2 Maquette'!B43</f>
        <v>Histoire de la musique 2</v>
      </c>
      <c r="B43" s="45" t="str">
        <f>'S2 Maquette'!C43</f>
        <v>ECUE</v>
      </c>
      <c r="C43" s="43">
        <f>'S2 Maquette'!F45</f>
        <v>0</v>
      </c>
      <c r="D43" s="20">
        <v>1</v>
      </c>
      <c r="E43" s="20" t="s">
        <v>302</v>
      </c>
      <c r="F43" s="20"/>
      <c r="G43" s="41" t="s">
        <v>302</v>
      </c>
      <c r="H43" s="41" t="s">
        <v>302</v>
      </c>
      <c r="I43" s="41" t="s">
        <v>302</v>
      </c>
      <c r="J43" s="41"/>
      <c r="K43" s="41" t="s">
        <v>8</v>
      </c>
      <c r="L43" s="41"/>
      <c r="M43" s="41">
        <v>2</v>
      </c>
      <c r="N43" s="41"/>
      <c r="O43" s="41"/>
      <c r="P43" s="41" t="s">
        <v>303</v>
      </c>
      <c r="Q43" s="41"/>
      <c r="R43" s="41"/>
      <c r="S43" s="41"/>
      <c r="T43" s="46"/>
      <c r="W43"/>
    </row>
    <row r="44" spans="1:23" ht="30.6" customHeight="1">
      <c r="A44" s="45" t="str">
        <f>'S2 Maquette'!B44</f>
        <v>Métiers de la musique</v>
      </c>
      <c r="B44" s="45" t="str">
        <f>'S2 Maquette'!C44</f>
        <v>ECUE</v>
      </c>
      <c r="C44" s="43">
        <f>'S2 Maquette'!F46</f>
        <v>0</v>
      </c>
      <c r="D44" s="20">
        <v>1</v>
      </c>
      <c r="E44" s="20" t="s">
        <v>302</v>
      </c>
      <c r="F44" s="20"/>
      <c r="G44" s="41" t="s">
        <v>302</v>
      </c>
      <c r="H44" s="41" t="s">
        <v>302</v>
      </c>
      <c r="I44" s="41" t="s">
        <v>302</v>
      </c>
      <c r="J44" s="41"/>
      <c r="K44" s="41" t="s">
        <v>8</v>
      </c>
      <c r="L44" s="41"/>
      <c r="M44" s="41">
        <v>2</v>
      </c>
      <c r="N44" s="41"/>
      <c r="O44" s="41"/>
      <c r="P44" s="41" t="s">
        <v>303</v>
      </c>
      <c r="Q44" s="41"/>
      <c r="R44" s="41"/>
      <c r="S44" s="41"/>
      <c r="T44" s="46"/>
      <c r="W44"/>
    </row>
    <row r="45" spans="1:23" ht="30.6" customHeight="1">
      <c r="A45" s="45">
        <f>'S2 Maquette'!B45</f>
        <v>0</v>
      </c>
      <c r="B45" s="45">
        <f>'S2 Maquette'!C45</f>
        <v>0</v>
      </c>
      <c r="C45" s="43">
        <f>'S2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>
      <c r="A46" s="136" t="str">
        <f>'S2 Maquette'!B46</f>
        <v>BLOC Interprétation, composition ou  pédagogie musicales</v>
      </c>
      <c r="B46" s="45" t="str">
        <f>'S2 Maquette'!C46</f>
        <v>BLOC</v>
      </c>
      <c r="C46" s="43">
        <f>'S2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>
      <c r="A47" s="132" t="str">
        <f>'S2 Maquette'!B47</f>
        <v>UE 1 Pratiques Musicales pré-professionnelles</v>
      </c>
      <c r="B47" s="45" t="str">
        <f>'S2 Maquette'!C47</f>
        <v>UE</v>
      </c>
      <c r="C47" s="43">
        <f>'S2 Maquette'!F49</f>
        <v>0</v>
      </c>
      <c r="D47" s="20">
        <v>1</v>
      </c>
      <c r="E47" s="20" t="s">
        <v>302</v>
      </c>
      <c r="F47" s="20"/>
      <c r="G47" s="41" t="s">
        <v>302</v>
      </c>
      <c r="H47" s="41" t="s">
        <v>302</v>
      </c>
      <c r="I47" s="41" t="s">
        <v>309</v>
      </c>
      <c r="J47" s="129"/>
      <c r="K47" s="41" t="s">
        <v>8</v>
      </c>
      <c r="L47" s="41"/>
      <c r="M47" s="41">
        <v>4</v>
      </c>
      <c r="N47" s="41"/>
      <c r="O47" s="41"/>
      <c r="P47" s="41" t="s">
        <v>303</v>
      </c>
      <c r="Q47" s="41"/>
      <c r="R47" s="41"/>
      <c r="S47" s="124" t="s">
        <v>306</v>
      </c>
      <c r="T47" s="219" t="s">
        <v>334</v>
      </c>
      <c r="W47"/>
    </row>
    <row r="48" spans="1:23" ht="30.6" customHeight="1">
      <c r="A48" s="132" t="str">
        <f>'S2 Maquette'!B48</f>
        <v>Discipline principale (instrument/voix/ direction/composition électroacoustique)</v>
      </c>
      <c r="B48" s="45" t="str">
        <f>'S2 Maquette'!C48</f>
        <v>ECUE</v>
      </c>
      <c r="C48" s="43">
        <f>'S2 Maquette'!F50</f>
        <v>0</v>
      </c>
      <c r="D48" s="20">
        <v>1</v>
      </c>
      <c r="E48" s="20" t="s">
        <v>302</v>
      </c>
      <c r="F48" s="20"/>
      <c r="G48" s="41" t="s">
        <v>302</v>
      </c>
      <c r="H48" s="41" t="s">
        <v>302</v>
      </c>
      <c r="I48" s="41" t="s">
        <v>309</v>
      </c>
      <c r="J48" s="41"/>
      <c r="K48" s="41" t="s">
        <v>8</v>
      </c>
      <c r="L48" s="41"/>
      <c r="M48" s="41">
        <v>2</v>
      </c>
      <c r="N48" s="41"/>
      <c r="O48" s="41"/>
      <c r="P48" s="41" t="s">
        <v>303</v>
      </c>
      <c r="Q48" s="41"/>
      <c r="R48" s="41"/>
      <c r="S48" s="41"/>
      <c r="T48" s="220"/>
      <c r="W48"/>
    </row>
    <row r="49" spans="1:23" ht="30.6" customHeight="1">
      <c r="A49" s="132" t="str">
        <f>'S2 Maquette'!B49</f>
        <v xml:space="preserve">Découverte du répertoire et accompagnement </v>
      </c>
      <c r="B49" s="45" t="str">
        <f>'S2 Maquette'!C49</f>
        <v>ECUE</v>
      </c>
      <c r="C49" s="43">
        <f>'S2 Maquette'!F51</f>
        <v>0</v>
      </c>
      <c r="D49" s="41">
        <v>1</v>
      </c>
      <c r="E49" s="41" t="s">
        <v>302</v>
      </c>
      <c r="F49" s="41"/>
      <c r="G49" s="41" t="s">
        <v>302</v>
      </c>
      <c r="H49" s="41" t="s">
        <v>302</v>
      </c>
      <c r="I49" s="41" t="s">
        <v>302</v>
      </c>
      <c r="J49" s="41"/>
      <c r="K49" s="41" t="s">
        <v>8</v>
      </c>
      <c r="L49" s="41"/>
      <c r="M49" s="41">
        <v>2</v>
      </c>
      <c r="N49" s="41"/>
      <c r="O49" s="41"/>
      <c r="P49" s="41" t="s">
        <v>303</v>
      </c>
      <c r="Q49" s="41"/>
      <c r="R49" s="41"/>
      <c r="S49" s="41"/>
      <c r="T49" s="130"/>
      <c r="W49"/>
    </row>
    <row r="50" spans="1:23" ht="30.6" customHeight="1">
      <c r="A50" s="132">
        <f>'S2 Maquette'!B50</f>
        <v>0</v>
      </c>
      <c r="B50" s="45">
        <f>'S2 Maquette'!C50</f>
        <v>0</v>
      </c>
      <c r="C50" s="43">
        <f>'S2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>
        <v>4</v>
      </c>
      <c r="W50"/>
    </row>
    <row r="51" spans="1:23" ht="30.6" customHeight="1">
      <c r="A51" s="132">
        <f>'S2 Maquette'!B51</f>
        <v>0</v>
      </c>
      <c r="B51" s="45">
        <f>'S2 Maquette'!C51</f>
        <v>0</v>
      </c>
      <c r="C51" s="43">
        <f>'S2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>
      <c r="A52" s="132" t="str">
        <f>'S2 Maquette'!B52</f>
        <v>UE 2 Spécialisation  : pédagogie ou création musicale</v>
      </c>
      <c r="B52" s="45" t="str">
        <f>'S2 Maquette'!C52</f>
        <v>UE</v>
      </c>
      <c r="C52" s="43">
        <f>'S2 Maquette'!F54</f>
        <v>0</v>
      </c>
      <c r="D52" s="41">
        <v>1</v>
      </c>
      <c r="E52" s="41" t="s">
        <v>302</v>
      </c>
      <c r="F52" s="41"/>
      <c r="G52" s="41" t="s">
        <v>302</v>
      </c>
      <c r="H52" s="41" t="s">
        <v>302</v>
      </c>
      <c r="I52" s="41" t="s">
        <v>302</v>
      </c>
      <c r="J52" s="41"/>
      <c r="K52" s="41" t="s">
        <v>8</v>
      </c>
      <c r="L52" s="41"/>
      <c r="M52" s="41">
        <v>2</v>
      </c>
      <c r="N52" s="41"/>
      <c r="O52" s="41"/>
      <c r="P52" s="41" t="s">
        <v>303</v>
      </c>
      <c r="Q52" s="41"/>
      <c r="R52" s="41"/>
      <c r="S52" s="124" t="s">
        <v>306</v>
      </c>
      <c r="T52" s="135" t="s">
        <v>311</v>
      </c>
      <c r="W52"/>
    </row>
    <row r="53" spans="1:23" ht="30.6" customHeight="1">
      <c r="A53" s="132" t="str">
        <f>'S2 Maquette'!B53</f>
        <v xml:space="preserve">1 ECUE à choisir entre : </v>
      </c>
      <c r="B53" s="45" t="str">
        <f>'S2 Maquette'!C53</f>
        <v>OPTION</v>
      </c>
      <c r="C53" s="43">
        <f>'S2 Maquette'!F58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>
      <c r="A54" s="132" t="str">
        <f>'S2 Maquette'!B54</f>
        <v>Introduction aux méthodes d'enseignement musical</v>
      </c>
      <c r="B54" s="45" t="str">
        <f>'S2 Maquette'!C54</f>
        <v>ECUE</v>
      </c>
      <c r="C54" s="43">
        <f>'S2 Maquette'!F59</f>
        <v>0</v>
      </c>
      <c r="D54" s="41">
        <v>1</v>
      </c>
      <c r="E54" s="41" t="s">
        <v>302</v>
      </c>
      <c r="F54" s="41"/>
      <c r="G54" s="41" t="s">
        <v>302</v>
      </c>
      <c r="H54" s="41" t="s">
        <v>302</v>
      </c>
      <c r="I54" s="41" t="s">
        <v>302</v>
      </c>
      <c r="J54" s="41"/>
      <c r="K54" s="41" t="s">
        <v>8</v>
      </c>
      <c r="L54" s="41"/>
      <c r="M54" s="41">
        <v>2</v>
      </c>
      <c r="N54" s="41"/>
      <c r="O54" s="41"/>
      <c r="P54" s="41" t="s">
        <v>303</v>
      </c>
      <c r="Q54" s="41"/>
      <c r="R54" s="41"/>
      <c r="S54" s="41"/>
      <c r="T54" s="46"/>
      <c r="W54"/>
    </row>
    <row r="55" spans="1:23" ht="30.6" customHeight="1">
      <c r="A55" s="132" t="str">
        <f>'S2 Maquette'!B55</f>
        <v>Informatique musicale</v>
      </c>
      <c r="B55" s="45" t="str">
        <f>'S2 Maquette'!C55</f>
        <v>ECUE</v>
      </c>
      <c r="C55" s="43">
        <f>'S2 Maquette'!F60</f>
        <v>0</v>
      </c>
      <c r="D55" s="41">
        <v>1</v>
      </c>
      <c r="E55" s="41" t="s">
        <v>302</v>
      </c>
      <c r="F55" s="41"/>
      <c r="G55" s="41" t="s">
        <v>302</v>
      </c>
      <c r="H55" s="41" t="s">
        <v>302</v>
      </c>
      <c r="I55" s="41" t="s">
        <v>302</v>
      </c>
      <c r="J55" s="41"/>
      <c r="K55" s="41" t="s">
        <v>8</v>
      </c>
      <c r="L55" s="41"/>
      <c r="M55" s="41">
        <v>2</v>
      </c>
      <c r="N55" s="41"/>
      <c r="O55" s="41"/>
      <c r="P55" s="41" t="s">
        <v>303</v>
      </c>
      <c r="Q55" s="41"/>
      <c r="R55" s="41"/>
      <c r="S55" s="41"/>
      <c r="T55" s="46"/>
      <c r="W55"/>
    </row>
    <row r="56" spans="1:23" ht="30.6" customHeight="1">
      <c r="A56" s="132" t="str">
        <f>'S2 Maquette'!B56</f>
        <v>composition MAA</v>
      </c>
      <c r="B56" s="45" t="str">
        <f>'S2 Maquette'!C56</f>
        <v>ECUE</v>
      </c>
      <c r="C56" s="43">
        <f>'S2 Maquette'!F61</f>
        <v>0</v>
      </c>
      <c r="D56" s="41">
        <v>1</v>
      </c>
      <c r="E56" s="41" t="s">
        <v>302</v>
      </c>
      <c r="F56" s="41"/>
      <c r="G56" s="41" t="s">
        <v>302</v>
      </c>
      <c r="H56" s="41" t="s">
        <v>302</v>
      </c>
      <c r="I56" s="41" t="s">
        <v>302</v>
      </c>
      <c r="J56" s="41"/>
      <c r="K56" s="41" t="s">
        <v>8</v>
      </c>
      <c r="L56" s="41"/>
      <c r="M56" s="41">
        <v>2</v>
      </c>
      <c r="N56" s="41"/>
      <c r="O56" s="41"/>
      <c r="P56" s="41" t="s">
        <v>303</v>
      </c>
      <c r="Q56" s="41"/>
      <c r="R56" s="41"/>
      <c r="S56" s="41"/>
      <c r="T56" s="46"/>
      <c r="W56"/>
    </row>
    <row r="57" spans="1:23" ht="30.6" customHeight="1">
      <c r="A57" s="132">
        <f>'S2 Maquette'!B57</f>
        <v>0</v>
      </c>
      <c r="B57" s="45">
        <f>'S2 Maquette'!C57</f>
        <v>0</v>
      </c>
      <c r="C57" s="43">
        <f>'S2 Maquette'!F62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>
      <c r="A58" s="132" t="str">
        <f>'S2 Maquette'!B58</f>
        <v>UE 3 Pratiques collectives - complément de pratiques musicales préprofessionnelles</v>
      </c>
      <c r="B58" s="45" t="str">
        <f>'S2 Maquette'!C58</f>
        <v>UE</v>
      </c>
      <c r="C58" s="43">
        <f>'S2 Maquette'!F63</f>
        <v>0</v>
      </c>
      <c r="D58" s="41">
        <v>1</v>
      </c>
      <c r="E58" s="41" t="s">
        <v>302</v>
      </c>
      <c r="F58" s="41"/>
      <c r="G58" s="41" t="s">
        <v>302</v>
      </c>
      <c r="H58" s="41" t="s">
        <v>302</v>
      </c>
      <c r="I58" s="41" t="s">
        <v>302</v>
      </c>
      <c r="J58" s="41"/>
      <c r="K58" s="41" t="s">
        <v>8</v>
      </c>
      <c r="L58" s="41"/>
      <c r="M58" s="41">
        <v>6</v>
      </c>
      <c r="N58" s="41"/>
      <c r="O58" s="41"/>
      <c r="P58" s="41" t="s">
        <v>303</v>
      </c>
      <c r="Q58" s="41"/>
      <c r="R58" s="41"/>
      <c r="S58" s="124" t="s">
        <v>306</v>
      </c>
      <c r="T58" s="219" t="s">
        <v>308</v>
      </c>
      <c r="W58"/>
    </row>
    <row r="59" spans="1:23" ht="30.6" customHeight="1">
      <c r="A59" s="132" t="str">
        <f>'S2 Maquette'!B59</f>
        <v>Projets encadrés</v>
      </c>
      <c r="B59" s="45" t="str">
        <f>'S2 Maquette'!C59</f>
        <v>ECUE</v>
      </c>
      <c r="C59" s="43">
        <f>'S2 Maquette'!F64</f>
        <v>0</v>
      </c>
      <c r="D59" s="41">
        <v>1</v>
      </c>
      <c r="E59" s="41" t="s">
        <v>302</v>
      </c>
      <c r="F59" s="41"/>
      <c r="G59" s="41" t="s">
        <v>302</v>
      </c>
      <c r="H59" s="41" t="s">
        <v>302</v>
      </c>
      <c r="I59" s="41" t="s">
        <v>302</v>
      </c>
      <c r="J59" s="41"/>
      <c r="K59" s="41" t="s">
        <v>8</v>
      </c>
      <c r="L59" s="41"/>
      <c r="M59" s="41">
        <v>2</v>
      </c>
      <c r="N59" s="41"/>
      <c r="O59" s="41"/>
      <c r="P59" s="41" t="s">
        <v>303</v>
      </c>
      <c r="Q59" s="41"/>
      <c r="R59" s="41"/>
      <c r="S59" s="41"/>
      <c r="T59" s="220"/>
      <c r="W59"/>
    </row>
    <row r="60" spans="1:23" ht="30.6" customHeight="1">
      <c r="A60" s="132" t="str">
        <f>'S2 Maquette'!B60</f>
        <v>Formation musicale, écriture et arrangement</v>
      </c>
      <c r="B60" s="45" t="str">
        <f>'S2 Maquette'!C60</f>
        <v>ECUE</v>
      </c>
      <c r="C60" s="43">
        <f>'S2 Maquette'!F66</f>
        <v>0</v>
      </c>
      <c r="D60" s="41">
        <v>1</v>
      </c>
      <c r="E60" s="41" t="s">
        <v>302</v>
      </c>
      <c r="F60" s="41"/>
      <c r="G60" s="41" t="s">
        <v>302</v>
      </c>
      <c r="H60" s="41" t="s">
        <v>302</v>
      </c>
      <c r="I60" s="41" t="s">
        <v>302</v>
      </c>
      <c r="J60" s="41"/>
      <c r="K60" s="41" t="s">
        <v>8</v>
      </c>
      <c r="L60" s="41"/>
      <c r="M60" s="41">
        <v>2</v>
      </c>
      <c r="N60" s="41"/>
      <c r="O60" s="41"/>
      <c r="P60" s="41" t="s">
        <v>303</v>
      </c>
      <c r="Q60" s="41"/>
      <c r="R60" s="41"/>
      <c r="S60" s="41"/>
      <c r="T60" s="46"/>
      <c r="W60"/>
    </row>
    <row r="61" spans="1:23" ht="30.6" customHeight="1">
      <c r="A61" s="132" t="str">
        <f>'S2 Maquette'!B61</f>
        <v>Pratiques collectives dirigées (orchestre, ensemble d'instruments numériques)</v>
      </c>
      <c r="B61" s="45" t="str">
        <f>'S2 Maquette'!C61</f>
        <v>ECUE</v>
      </c>
      <c r="C61" s="43">
        <f>'S2 Maquette'!F67</f>
        <v>0</v>
      </c>
      <c r="D61" s="41">
        <v>1</v>
      </c>
      <c r="E61" s="41" t="s">
        <v>302</v>
      </c>
      <c r="F61" s="41"/>
      <c r="G61" s="41" t="s">
        <v>302</v>
      </c>
      <c r="H61" s="41" t="s">
        <v>302</v>
      </c>
      <c r="I61" s="41" t="s">
        <v>302</v>
      </c>
      <c r="J61" s="41"/>
      <c r="K61" s="41" t="s">
        <v>8</v>
      </c>
      <c r="L61" s="41"/>
      <c r="M61" s="41">
        <v>2</v>
      </c>
      <c r="N61" s="41"/>
      <c r="O61" s="41"/>
      <c r="P61" s="41" t="s">
        <v>303</v>
      </c>
      <c r="Q61" s="41"/>
      <c r="R61" s="41"/>
      <c r="S61" s="41"/>
      <c r="T61" s="46"/>
      <c r="W61"/>
    </row>
    <row r="62" spans="1:23" ht="30.6" customHeight="1">
      <c r="A62" s="132">
        <f>'S2 Maquette'!B62</f>
        <v>0</v>
      </c>
      <c r="B62" s="45">
        <f>'S2 Maquette'!C62</f>
        <v>0</v>
      </c>
      <c r="C62" s="43">
        <f>'S2 Maquette'!F68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>
      <c r="A63" s="132" t="str">
        <f>'S2 Maquette'!B63</f>
        <v>UE 4 Histoire et culture musicale</v>
      </c>
      <c r="B63" s="45" t="str">
        <f>'S2 Maquette'!C63</f>
        <v>UE</v>
      </c>
      <c r="C63" s="43">
        <f>'S2 Maquette'!F69</f>
        <v>0</v>
      </c>
      <c r="D63" s="41">
        <v>1</v>
      </c>
      <c r="E63" s="41" t="s">
        <v>302</v>
      </c>
      <c r="F63" s="41"/>
      <c r="G63" s="41" t="s">
        <v>302</v>
      </c>
      <c r="H63" s="41" t="s">
        <v>302</v>
      </c>
      <c r="I63" s="41" t="s">
        <v>302</v>
      </c>
      <c r="J63" s="41"/>
      <c r="K63" s="41" t="s">
        <v>8</v>
      </c>
      <c r="L63" s="41"/>
      <c r="M63" s="69">
        <v>4</v>
      </c>
      <c r="N63" s="69"/>
      <c r="O63" s="69"/>
      <c r="P63" s="69" t="s">
        <v>303</v>
      </c>
      <c r="Q63" s="69"/>
      <c r="R63" s="69"/>
      <c r="S63" s="133" t="s">
        <v>306</v>
      </c>
      <c r="T63" s="124" t="s">
        <v>312</v>
      </c>
      <c r="W63"/>
    </row>
    <row r="64" spans="1:23" ht="30.6" customHeight="1">
      <c r="A64" s="132" t="str">
        <f>'S2 Maquette'!B64</f>
        <v>Histoire de la musique 2</v>
      </c>
      <c r="B64" s="45" t="str">
        <f>'S2 Maquette'!C64</f>
        <v>ECUE</v>
      </c>
      <c r="C64" s="43">
        <f>'S2 Maquette'!F70</f>
        <v>0</v>
      </c>
      <c r="D64" s="41">
        <v>1</v>
      </c>
      <c r="E64" s="41" t="s">
        <v>302</v>
      </c>
      <c r="F64" s="41"/>
      <c r="G64" s="41" t="s">
        <v>302</v>
      </c>
      <c r="H64" s="41" t="s">
        <v>302</v>
      </c>
      <c r="I64" s="41" t="s">
        <v>302</v>
      </c>
      <c r="J64" s="41"/>
      <c r="K64" s="41" t="s">
        <v>8</v>
      </c>
      <c r="L64" s="41"/>
      <c r="M64" s="69">
        <v>2</v>
      </c>
      <c r="N64" s="69"/>
      <c r="O64" s="69"/>
      <c r="P64" s="69" t="s">
        <v>303</v>
      </c>
      <c r="Q64" s="69"/>
      <c r="R64" s="69"/>
      <c r="S64" s="69"/>
      <c r="T64" s="46"/>
      <c r="W64"/>
    </row>
    <row r="65" spans="1:23" ht="30.6" customHeight="1">
      <c r="A65" s="132" t="str">
        <f>'S2 Maquette'!B65</f>
        <v>Métiers de la musique</v>
      </c>
      <c r="B65" s="45" t="str">
        <f>'S2 Maquette'!C65</f>
        <v>ECUE</v>
      </c>
      <c r="C65" s="43">
        <f>'S2 Maquette'!F71</f>
        <v>0</v>
      </c>
      <c r="D65" s="41">
        <v>1</v>
      </c>
      <c r="E65" s="41" t="s">
        <v>302</v>
      </c>
      <c r="F65" s="41"/>
      <c r="G65" s="41" t="s">
        <v>302</v>
      </c>
      <c r="H65" s="41" t="s">
        <v>302</v>
      </c>
      <c r="I65" s="41" t="s">
        <v>302</v>
      </c>
      <c r="J65" s="41"/>
      <c r="K65" s="41" t="s">
        <v>8</v>
      </c>
      <c r="L65" s="41"/>
      <c r="M65" s="69">
        <v>2</v>
      </c>
      <c r="N65" s="69"/>
      <c r="O65" s="69"/>
      <c r="P65" s="69" t="s">
        <v>303</v>
      </c>
      <c r="Q65" s="69"/>
      <c r="R65" s="69"/>
      <c r="S65" s="69"/>
      <c r="T65" s="46"/>
      <c r="W65"/>
    </row>
    <row r="66" spans="1:23" ht="30.6" customHeight="1">
      <c r="A66" s="45">
        <f>'S2 Maquette'!B66</f>
        <v>0</v>
      </c>
      <c r="B66" s="45">
        <f>'S2 Maquette'!C66</f>
        <v>0</v>
      </c>
      <c r="C66" s="43">
        <f>'S2 Maquette'!F72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>
      <c r="A67" s="45">
        <f>'S2 Maquette'!B67</f>
        <v>0</v>
      </c>
      <c r="B67" s="45">
        <f>'S2 Maquette'!C67</f>
        <v>0</v>
      </c>
      <c r="C67" s="43">
        <f>'S2 Maquette'!F73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>
      <c r="A68" s="45">
        <f>'S2 Maquette'!B68</f>
        <v>0</v>
      </c>
      <c r="B68" s="45">
        <f>'S2 Maquette'!C68</f>
        <v>0</v>
      </c>
      <c r="C68" s="43">
        <f>'S2 Maquette'!F74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>
      <c r="A69" s="45">
        <f>'S2 Maquette'!B69</f>
        <v>0</v>
      </c>
      <c r="B69" s="45">
        <f>'S2 Maquette'!C69</f>
        <v>0</v>
      </c>
      <c r="C69" s="43">
        <f>'S2 Maquette'!F75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>
      <c r="A70" s="45">
        <f>'S2 Maquette'!B70</f>
        <v>0</v>
      </c>
      <c r="B70" s="45">
        <f>'S2 Maquette'!C70</f>
        <v>0</v>
      </c>
      <c r="C70" s="43">
        <f>'S2 Maquette'!F76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>
      <c r="A71" s="45">
        <f>'S2 Maquette'!B71</f>
        <v>0</v>
      </c>
      <c r="B71" s="45">
        <f>'S2 Maquette'!C71</f>
        <v>0</v>
      </c>
      <c r="C71" s="43">
        <f>'S2 Maquette'!F77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>
      <c r="A72" s="45">
        <f>'S2 Maquette'!B72</f>
        <v>0</v>
      </c>
      <c r="B72" s="45">
        <f>'S2 Maquette'!C72</f>
        <v>0</v>
      </c>
      <c r="C72" s="43">
        <f>'S2 Maquette'!F78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>
      <c r="A73" s="45">
        <f>'S2 Maquette'!B73</f>
        <v>0</v>
      </c>
      <c r="B73" s="45">
        <f>'S2 Maquette'!C73</f>
        <v>0</v>
      </c>
      <c r="C73" s="43">
        <f>'S2 Maquette'!F79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>
      <c r="A74" s="45">
        <f>'S2 Maquette'!B74</f>
        <v>0</v>
      </c>
      <c r="B74" s="45">
        <f>'S2 Maquette'!C74</f>
        <v>0</v>
      </c>
      <c r="C74" s="43">
        <f>'S2 Maquette'!F80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>
      <c r="A75" s="45">
        <f>'S2 Maquette'!B75</f>
        <v>0</v>
      </c>
      <c r="B75" s="45">
        <f>'S2 Maquette'!C75</f>
        <v>0</v>
      </c>
      <c r="C75" s="43">
        <f>'S2 Maquette'!F81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>
      <c r="A76" s="45">
        <f>'S2 Maquette'!B76</f>
        <v>0</v>
      </c>
      <c r="B76" s="45">
        <f>'S2 Maquette'!C76</f>
        <v>0</v>
      </c>
      <c r="C76" s="43">
        <f>'S2 Maquette'!F82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>
      <c r="A77" s="45">
        <f>'S2 Maquette'!B77</f>
        <v>0</v>
      </c>
      <c r="B77" s="45">
        <f>'S2 Maquette'!C77</f>
        <v>0</v>
      </c>
      <c r="C77" s="43">
        <f>'S2 Maquette'!F83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>
      <c r="A78" s="45">
        <f>'S2 Maquette'!B78</f>
        <v>0</v>
      </c>
      <c r="B78" s="45">
        <f>'S2 Maquette'!C78</f>
        <v>0</v>
      </c>
      <c r="C78" s="43">
        <f>'S2 Maquette'!F84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>
      <c r="A79" s="45">
        <f>'S2 Maquette'!B79</f>
        <v>0</v>
      </c>
      <c r="B79" s="45">
        <f>'S2 Maquette'!C79</f>
        <v>0</v>
      </c>
      <c r="C79" s="43">
        <f>'S2 Maquette'!F85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>
      <c r="A80" s="45">
        <f>'S2 Maquette'!B80</f>
        <v>0</v>
      </c>
      <c r="B80" s="45">
        <f>'S2 Maquette'!C80</f>
        <v>0</v>
      </c>
      <c r="C80" s="43">
        <f>'S2 Maquette'!F86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>
      <c r="A81" s="45">
        <f>'S2 Maquette'!B81</f>
        <v>0</v>
      </c>
      <c r="B81" s="45">
        <f>'S2 Maquette'!C81</f>
        <v>0</v>
      </c>
      <c r="C81" s="43">
        <f>'S2 Maquette'!F87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>
      <c r="A82" s="45">
        <f>'S2 Maquette'!B88</f>
        <v>0</v>
      </c>
      <c r="B82" s="45">
        <f>'S2 Maquette'!C88</f>
        <v>0</v>
      </c>
      <c r="C82" s="43">
        <f>'S2 Maquette'!F88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>
      <c r="A83" s="45">
        <f>'S2 Maquette'!B89</f>
        <v>0</v>
      </c>
      <c r="B83" s="45">
        <f>'S2 Maquette'!C89</f>
        <v>0</v>
      </c>
      <c r="C83" s="43">
        <f>'S2 Maquette'!F89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>
      <c r="A84" s="45">
        <f>'S2 Maquette'!B90</f>
        <v>0</v>
      </c>
      <c r="B84" s="45">
        <f>'S2 Maquette'!C90</f>
        <v>0</v>
      </c>
      <c r="C84" s="43">
        <f>'S2 Maquette'!F90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>
      <c r="A85" s="45">
        <f>'S2 Maquette'!B91</f>
        <v>0</v>
      </c>
      <c r="B85" s="45">
        <f>'S2 Maquette'!C91</f>
        <v>0</v>
      </c>
      <c r="C85" s="43">
        <f>'S2 Maquette'!F91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>
      <c r="A86" s="45">
        <f>'S2 Maquette'!B92</f>
        <v>0</v>
      </c>
      <c r="B86" s="45">
        <f>'S2 Maquette'!C92</f>
        <v>0</v>
      </c>
      <c r="C86" s="43">
        <f>'S2 Maquette'!F92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>
      <c r="A87" s="45">
        <f>'S2 Maquette'!B93</f>
        <v>0</v>
      </c>
      <c r="B87" s="45">
        <f>'S2 Maquette'!C93</f>
        <v>0</v>
      </c>
      <c r="C87" s="43">
        <f>'S2 Maquette'!F93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>
      <c r="A88" s="45">
        <f>'S2 Maquette'!B94</f>
        <v>0</v>
      </c>
      <c r="B88" s="45">
        <f>'S2 Maquette'!C94</f>
        <v>0</v>
      </c>
      <c r="C88" s="43">
        <f>'S2 Maquette'!F94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>
      <c r="A89" s="45">
        <f>'S2 Maquette'!B95</f>
        <v>0</v>
      </c>
      <c r="B89" s="45">
        <f>'S2 Maquette'!C95</f>
        <v>0</v>
      </c>
      <c r="C89" s="43">
        <f>'S2 Maquette'!F95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>
      <c r="A90" s="45">
        <f>'S2 Maquette'!B96</f>
        <v>0</v>
      </c>
      <c r="B90" s="45">
        <f>'S2 Maquette'!C96</f>
        <v>0</v>
      </c>
      <c r="C90" s="43">
        <f>'S2 Maquette'!F96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>
      <c r="A91" s="45">
        <f>'S2 Maquette'!B97</f>
        <v>0</v>
      </c>
      <c r="B91" s="45">
        <f>'S2 Maquette'!C97</f>
        <v>0</v>
      </c>
      <c r="C91" s="43">
        <f>'S2 Maquette'!F97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>
      <c r="A92" s="45">
        <f>'S2 Maquette'!B98</f>
        <v>0</v>
      </c>
      <c r="B92" s="45">
        <f>'S2 Maquette'!C98</f>
        <v>0</v>
      </c>
      <c r="C92" s="43">
        <f>'S2 Maquette'!F98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>
      <c r="A93" s="45">
        <f>'S2 Maquette'!B99</f>
        <v>0</v>
      </c>
      <c r="B93" s="45">
        <f>'S2 Maquette'!C99</f>
        <v>0</v>
      </c>
      <c r="C93" s="43">
        <f>'S2 Maquette'!F99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>
      <c r="A94" s="45">
        <f>'S2 Maquette'!B100</f>
        <v>0</v>
      </c>
      <c r="B94" s="45">
        <f>'S2 Maquette'!C100</f>
        <v>0</v>
      </c>
      <c r="C94" s="43">
        <f>'S2 Maquette'!F100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>
      <c r="A95" s="45">
        <f>'S2 Maquette'!B101</f>
        <v>0</v>
      </c>
      <c r="B95" s="45">
        <f>'S2 Maquette'!C101</f>
        <v>0</v>
      </c>
      <c r="C95" s="43">
        <f>'S2 Maquette'!F101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>
      <c r="A96" s="45">
        <f>'S2 Maquette'!B102</f>
        <v>0</v>
      </c>
      <c r="B96" s="45">
        <f>'S2 Maquette'!C102</f>
        <v>0</v>
      </c>
      <c r="C96" s="43">
        <f>'S2 Maquette'!F102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>
      <c r="A97" s="45">
        <f>'S2 Maquette'!B103</f>
        <v>0</v>
      </c>
      <c r="B97" s="45">
        <f>'S2 Maquette'!C103</f>
        <v>0</v>
      </c>
      <c r="C97" s="43">
        <f>'S2 Maquette'!F103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>
      <c r="A98" s="45">
        <f>'S2 Maquette'!B104</f>
        <v>0</v>
      </c>
      <c r="B98" s="45">
        <f>'S2 Maquette'!C104</f>
        <v>0</v>
      </c>
      <c r="C98" s="43">
        <f>'S2 Maquette'!F104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>
      <c r="A99" s="45">
        <f>'S2 Maquette'!B105</f>
        <v>0</v>
      </c>
      <c r="B99" s="45">
        <f>'S2 Maquette'!C105</f>
        <v>0</v>
      </c>
      <c r="C99" s="43">
        <f>'S2 Maquette'!F105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>
      <c r="A100" s="45">
        <f>'S2 Maquette'!B106</f>
        <v>0</v>
      </c>
      <c r="B100" s="45">
        <f>'S2 Maquette'!C106</f>
        <v>0</v>
      </c>
      <c r="C100" s="43">
        <f>'S2 Maquette'!F106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>
      <c r="A101" s="45">
        <f>'S2 Maquette'!B107</f>
        <v>0</v>
      </c>
      <c r="B101" s="45">
        <f>'S2 Maquette'!C107</f>
        <v>0</v>
      </c>
      <c r="C101" s="43">
        <f>'S2 Maquette'!F107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>
      <c r="A102" s="45">
        <f>'S2 Maquette'!B108</f>
        <v>0</v>
      </c>
      <c r="B102" s="45">
        <f>'S2 Maquette'!C108</f>
        <v>0</v>
      </c>
      <c r="C102" s="43">
        <f>'S2 Maquette'!F108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>
      <c r="A103" s="45">
        <f>'S2 Maquette'!B109</f>
        <v>0</v>
      </c>
      <c r="B103" s="45">
        <f>'S2 Maquette'!C109</f>
        <v>0</v>
      </c>
      <c r="C103" s="43">
        <f>'S2 Maquette'!F109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>
      <c r="A104" s="45">
        <f>'S2 Maquette'!B110</f>
        <v>0</v>
      </c>
      <c r="B104" s="45">
        <f>'S2 Maquette'!C110</f>
        <v>0</v>
      </c>
      <c r="C104" s="43">
        <f>'S2 Maquette'!F110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>
      <c r="A105" s="45">
        <f>'S2 Maquette'!B111</f>
        <v>0</v>
      </c>
      <c r="B105" s="45">
        <f>'S2 Maquette'!C111</f>
        <v>0</v>
      </c>
      <c r="C105" s="43">
        <f>'S2 Maquette'!F111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>
      <c r="A106" s="45">
        <f>'S2 Maquette'!B112</f>
        <v>0</v>
      </c>
      <c r="B106" s="45">
        <f>'S2 Maquette'!C112</f>
        <v>0</v>
      </c>
      <c r="C106" s="43">
        <f>'S2 Maquette'!F112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>
      <c r="A107" s="45">
        <f>'S2 Maquette'!B113</f>
        <v>0</v>
      </c>
      <c r="B107" s="45">
        <f>'S2 Maquette'!C113</f>
        <v>0</v>
      </c>
      <c r="C107" s="43">
        <f>'S2 Maquette'!F113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>
      <c r="A108" s="45">
        <f>'S2 Maquette'!B114</f>
        <v>0</v>
      </c>
      <c r="B108" s="45">
        <f>'S2 Maquette'!C114</f>
        <v>0</v>
      </c>
      <c r="C108" s="43">
        <f>'S2 Maquette'!F114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>
      <c r="A109" s="45">
        <f>'S2 Maquette'!B115</f>
        <v>0</v>
      </c>
      <c r="B109" s="45">
        <f>'S2 Maquette'!C115</f>
        <v>0</v>
      </c>
      <c r="C109" s="43">
        <f>'S2 Maquette'!F115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>
      <c r="A110" s="45">
        <f>'S2 Maquette'!B116</f>
        <v>0</v>
      </c>
      <c r="B110" s="45">
        <f>'S2 Maquette'!C116</f>
        <v>0</v>
      </c>
      <c r="C110" s="43">
        <f>'S2 Maquette'!F116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>
      <c r="A111" s="45">
        <f>'S2 Maquette'!B117</f>
        <v>0</v>
      </c>
      <c r="B111" s="45">
        <f>'S2 Maquette'!C117</f>
        <v>0</v>
      </c>
      <c r="C111" s="43">
        <f>'S2 Maquette'!F117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>
      <c r="A112" s="45">
        <f>'S2 Maquette'!B118</f>
        <v>0</v>
      </c>
      <c r="B112" s="45">
        <f>'S2 Maquette'!C118</f>
        <v>0</v>
      </c>
      <c r="C112" s="43">
        <f>'S2 Maquette'!F118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>
      <c r="A113" s="45">
        <f>'S2 Maquette'!B119</f>
        <v>0</v>
      </c>
      <c r="B113" s="45">
        <f>'S2 Maquette'!C119</f>
        <v>0</v>
      </c>
      <c r="C113" s="43">
        <f>'S2 Maquette'!F119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>
      <c r="A114" s="45">
        <f>'S2 Maquette'!B120</f>
        <v>0</v>
      </c>
      <c r="B114" s="45">
        <f>'S2 Maquette'!C120</f>
        <v>0</v>
      </c>
      <c r="C114" s="43">
        <f>'S2 Maquette'!F120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>
      <c r="A115" s="45">
        <f>'S2 Maquette'!B121</f>
        <v>0</v>
      </c>
      <c r="B115" s="45">
        <f>'S2 Maquette'!C121</f>
        <v>0</v>
      </c>
      <c r="C115" s="43">
        <f>'S2 Maquette'!F121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>
      <c r="A116" s="45">
        <f>'S2 Maquette'!B122</f>
        <v>0</v>
      </c>
      <c r="B116" s="45">
        <f>'S2 Maquette'!C122</f>
        <v>0</v>
      </c>
      <c r="C116" s="43">
        <f>'S2 Maquette'!F122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>
      <c r="A117" s="45">
        <f>'S2 Maquette'!B123</f>
        <v>0</v>
      </c>
      <c r="B117" s="45">
        <f>'S2 Maquette'!C123</f>
        <v>0</v>
      </c>
      <c r="C117" s="43">
        <f>'S2 Maquette'!F123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>
      <c r="A118" s="45">
        <f>'S2 Maquette'!B124</f>
        <v>0</v>
      </c>
      <c r="B118" s="45">
        <f>'S2 Maquette'!C124</f>
        <v>0</v>
      </c>
      <c r="C118" s="43">
        <f>'S2 Maquette'!F124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>
      <c r="A119" s="45">
        <f>'S2 Maquette'!B125</f>
        <v>0</v>
      </c>
      <c r="B119" s="45">
        <f>'S2 Maquette'!C125</f>
        <v>0</v>
      </c>
      <c r="C119" s="43">
        <f>'S2 Maquette'!F125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>
      <c r="A120" s="45">
        <f>'S2 Maquette'!B126</f>
        <v>0</v>
      </c>
      <c r="B120" s="45">
        <f>'S2 Maquette'!C126</f>
        <v>0</v>
      </c>
      <c r="C120" s="43">
        <f>'S2 Maquette'!F126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>
      <c r="A121" s="45">
        <f>'S2 Maquette'!B127</f>
        <v>0</v>
      </c>
      <c r="B121" s="45">
        <f>'S2 Maquette'!C127</f>
        <v>0</v>
      </c>
      <c r="C121" s="43">
        <f>'S2 Maquette'!F127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>
      <c r="A122" s="45">
        <f>'S2 Maquette'!B128</f>
        <v>0</v>
      </c>
      <c r="B122" s="45">
        <f>'S2 Maquette'!C128</f>
        <v>0</v>
      </c>
      <c r="C122" s="43">
        <f>'S2 Maquette'!F128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>
      <c r="A123" s="45">
        <f>'S2 Maquette'!B129</f>
        <v>0</v>
      </c>
      <c r="B123" s="45">
        <f>'S2 Maquette'!C129</f>
        <v>0</v>
      </c>
      <c r="C123" s="43">
        <f>'S2 Maquette'!F129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>
      <c r="A124" s="45">
        <f>'S2 Maquette'!B130</f>
        <v>0</v>
      </c>
      <c r="B124" s="45">
        <f>'S2 Maquette'!C130</f>
        <v>0</v>
      </c>
      <c r="C124" s="43">
        <f>'S2 Maquette'!F130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>
      <c r="A125" s="45">
        <f>'S2 Maquette'!B131</f>
        <v>0</v>
      </c>
      <c r="B125" s="45">
        <f>'S2 Maquette'!C131</f>
        <v>0</v>
      </c>
      <c r="C125" s="43">
        <f>'S2 Maquette'!F131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>
      <c r="A126" s="45">
        <f>'S2 Maquette'!B132</f>
        <v>0</v>
      </c>
      <c r="B126" s="45">
        <f>'S2 Maquette'!C132</f>
        <v>0</v>
      </c>
      <c r="C126" s="43">
        <f>'S2 Maquette'!F132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>
      <c r="A127" s="45">
        <f>'S2 Maquette'!B133</f>
        <v>0</v>
      </c>
      <c r="B127" s="45">
        <f>'S2 Maquette'!C133</f>
        <v>0</v>
      </c>
      <c r="C127" s="43">
        <f>'S2 Maquette'!F133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>
      <c r="A128" s="45">
        <f>'S2 Maquette'!B134</f>
        <v>0</v>
      </c>
      <c r="B128" s="45">
        <f>'S2 Maquette'!C134</f>
        <v>0</v>
      </c>
      <c r="C128" s="43">
        <f>'S2 Maquette'!F134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>
      <c r="A129" s="45">
        <f>'S2 Maquette'!B135</f>
        <v>0</v>
      </c>
      <c r="B129" s="45">
        <f>'S2 Maquette'!C135</f>
        <v>0</v>
      </c>
      <c r="C129" s="43">
        <f>'S2 Maquette'!F135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>
      <c r="A130" s="45">
        <f>'S2 Maquette'!B136</f>
        <v>0</v>
      </c>
      <c r="B130" s="45">
        <f>'S2 Maquette'!C136</f>
        <v>0</v>
      </c>
      <c r="C130" s="43">
        <f>'S2 Maquette'!F136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>
      <c r="A131" s="45">
        <f>'S2 Maquette'!B137</f>
        <v>0</v>
      </c>
      <c r="B131" s="45">
        <f>'S2 Maquette'!C137</f>
        <v>0</v>
      </c>
      <c r="C131" s="43">
        <f>'S2 Maquette'!F137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>
      <c r="A132" s="45">
        <f>'S2 Maquette'!B138</f>
        <v>0</v>
      </c>
      <c r="B132" s="45">
        <f>'S2 Maquette'!C138</f>
        <v>0</v>
      </c>
      <c r="C132" s="43">
        <f>'S2 Maquette'!F138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>
      <c r="A133" s="45">
        <f>'S2 Maquette'!B139</f>
        <v>0</v>
      </c>
      <c r="B133" s="45">
        <f>'S2 Maquette'!C139</f>
        <v>0</v>
      </c>
      <c r="C133" s="43">
        <f>'S2 Maquette'!F139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>
      <c r="A134" s="45">
        <f>'S2 Maquette'!B140</f>
        <v>0</v>
      </c>
      <c r="B134" s="45">
        <f>'S2 Maquette'!C140</f>
        <v>0</v>
      </c>
      <c r="C134" s="43">
        <f>'S2 Maquette'!F140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>
      <c r="A135" s="45">
        <f>'S2 Maquette'!B141</f>
        <v>0</v>
      </c>
      <c r="B135" s="45">
        <f>'S2 Maquette'!C141</f>
        <v>0</v>
      </c>
      <c r="C135" s="43">
        <f>'S2 Maquette'!F141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>
      <c r="A136" s="45">
        <f>'S2 Maquette'!B142</f>
        <v>0</v>
      </c>
      <c r="B136" s="45">
        <f>'S2 Maquette'!C142</f>
        <v>0</v>
      </c>
      <c r="C136" s="43">
        <f>'S2 Maquette'!F142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>
      <c r="A137" s="45">
        <f>'S2 Maquette'!B143</f>
        <v>0</v>
      </c>
      <c r="B137" s="45">
        <f>'S2 Maquette'!C143</f>
        <v>0</v>
      </c>
      <c r="C137" s="43">
        <f>'S2 Maquette'!F143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>
      <c r="A138" s="45">
        <f>'S2 Maquette'!B144</f>
        <v>0</v>
      </c>
      <c r="B138" s="45">
        <f>'S2 Maquette'!C144</f>
        <v>0</v>
      </c>
      <c r="C138" s="43">
        <f>'S2 Maquette'!F144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>
      <c r="A139" s="45">
        <f>'S2 Maquette'!B145</f>
        <v>0</v>
      </c>
      <c r="B139" s="45">
        <f>'S2 Maquette'!C145</f>
        <v>0</v>
      </c>
      <c r="C139" s="43">
        <f>'S2 Maquette'!F145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>
      <c r="A140" s="45">
        <f>'S2 Maquette'!B146</f>
        <v>0</v>
      </c>
      <c r="B140" s="45">
        <f>'S2 Maquette'!C146</f>
        <v>0</v>
      </c>
      <c r="C140" s="43">
        <f>'S2 Maquette'!F146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>
      <c r="A141" s="45">
        <f>'S2 Maquette'!B147</f>
        <v>0</v>
      </c>
      <c r="B141" s="45">
        <f>'S2 Maquette'!C147</f>
        <v>0</v>
      </c>
      <c r="C141" s="43">
        <f>'S2 Maquette'!F147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>
      <c r="A142" s="45">
        <f>'S2 Maquette'!B148</f>
        <v>0</v>
      </c>
      <c r="B142" s="45">
        <f>'S2 Maquette'!C148</f>
        <v>0</v>
      </c>
      <c r="C142" s="43">
        <f>'S2 Maquette'!F148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>
      <c r="A143" s="45">
        <f>'S2 Maquette'!B149</f>
        <v>0</v>
      </c>
      <c r="B143" s="45">
        <f>'S2 Maquette'!C149</f>
        <v>0</v>
      </c>
      <c r="C143" s="43">
        <f>'S2 Maquette'!F149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>
      <c r="A144" s="45">
        <f>'S2 Maquette'!B150</f>
        <v>0</v>
      </c>
      <c r="B144" s="45">
        <f>'S2 Maquette'!C150</f>
        <v>0</v>
      </c>
      <c r="C144" s="43">
        <f>'S2 Maquette'!F150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>
      <c r="A145" s="45">
        <f>'S2 Maquette'!B151</f>
        <v>0</v>
      </c>
      <c r="B145" s="45">
        <f>'S2 Maquette'!C151</f>
        <v>0</v>
      </c>
      <c r="C145" s="43">
        <f>'S2 Maquette'!F151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>
      <c r="A146" s="45">
        <f>'S2 Maquette'!B152</f>
        <v>0</v>
      </c>
      <c r="B146" s="45">
        <f>'S2 Maquette'!C152</f>
        <v>0</v>
      </c>
      <c r="C146" s="43">
        <f>'S2 Maquette'!F152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>
      <c r="A147" s="45">
        <f>'S2 Maquette'!B153</f>
        <v>0</v>
      </c>
      <c r="B147" s="45">
        <f>'S2 Maquette'!C153</f>
        <v>0</v>
      </c>
      <c r="C147" s="43">
        <f>'S2 Maquette'!F153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>
      <c r="A148" s="45">
        <f>'S2 Maquette'!B154</f>
        <v>0</v>
      </c>
      <c r="B148" s="45">
        <f>'S2 Maquette'!C154</f>
        <v>0</v>
      </c>
      <c r="C148" s="43">
        <f>'S2 Maquette'!F154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>
      <c r="A149" s="45">
        <f>'S2 Maquette'!B155</f>
        <v>0</v>
      </c>
      <c r="B149" s="45">
        <f>'S2 Maquette'!C155</f>
        <v>0</v>
      </c>
      <c r="C149" s="43">
        <f>'S2 Maquette'!F155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>
      <c r="A150" s="45">
        <f>'S2 Maquette'!B156</f>
        <v>0</v>
      </c>
      <c r="B150" s="45">
        <f>'S2 Maquette'!C156</f>
        <v>0</v>
      </c>
      <c r="C150" s="43">
        <f>'S2 Maquette'!F156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>
      <c r="A151" s="45">
        <f>'S2 Maquette'!B157</f>
        <v>0</v>
      </c>
      <c r="B151" s="45">
        <f>'S2 Maquette'!C157</f>
        <v>0</v>
      </c>
      <c r="C151" s="43">
        <f>'S2 Maquette'!F157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>
      <c r="A152" s="45">
        <f>'S2 Maquette'!B158</f>
        <v>0</v>
      </c>
      <c r="B152" s="45">
        <f>'S2 Maquette'!C158</f>
        <v>0</v>
      </c>
      <c r="C152" s="43">
        <f>'S2 Maquette'!F158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>
      <c r="A153" s="45">
        <f>'S2 Maquette'!B159</f>
        <v>0</v>
      </c>
      <c r="B153" s="45">
        <f>'S2 Maquette'!C159</f>
        <v>0</v>
      </c>
      <c r="C153" s="43">
        <f>'S2 Maquette'!F159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>
      <c r="A154" s="45">
        <f>'S2 Maquette'!B160</f>
        <v>0</v>
      </c>
      <c r="B154" s="45">
        <f>'S2 Maquette'!C160</f>
        <v>0</v>
      </c>
      <c r="C154" s="43">
        <f>'S2 Maquette'!F160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>
      <c r="A155" s="45">
        <f>'S2 Maquette'!B161</f>
        <v>0</v>
      </c>
      <c r="B155" s="45">
        <f>'S2 Maquette'!C161</f>
        <v>0</v>
      </c>
      <c r="C155" s="43">
        <f>'S2 Maquette'!F161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>
      <c r="A156" s="45">
        <f>'S2 Maquette'!B162</f>
        <v>0</v>
      </c>
      <c r="B156" s="45">
        <f>'S2 Maquette'!C162</f>
        <v>0</v>
      </c>
      <c r="C156" s="43">
        <f>'S2 Maquette'!F162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>
      <c r="A157" s="45">
        <f>'S2 Maquette'!B163</f>
        <v>0</v>
      </c>
      <c r="B157" s="45">
        <f>'S2 Maquette'!C163</f>
        <v>0</v>
      </c>
      <c r="C157" s="43">
        <f>'S2 Maquette'!F163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>
      <c r="A158" s="45">
        <f>'S2 Maquette'!B164</f>
        <v>0</v>
      </c>
      <c r="B158" s="45">
        <f>'S2 Maquette'!C164</f>
        <v>0</v>
      </c>
      <c r="C158" s="43">
        <f>'S2 Maquette'!F164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>
      <c r="A159" s="45">
        <f>'S2 Maquette'!B165</f>
        <v>0</v>
      </c>
      <c r="B159" s="45">
        <f>'S2 Maquette'!C165</f>
        <v>0</v>
      </c>
      <c r="C159" s="43">
        <f>'S2 Maquette'!F165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>
      <c r="A160" s="45">
        <f>'S2 Maquette'!B166</f>
        <v>0</v>
      </c>
      <c r="B160" s="45">
        <f>'S2 Maquette'!C166</f>
        <v>0</v>
      </c>
      <c r="C160" s="43">
        <f>'S2 Maquette'!F166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>
      <c r="A161" s="45">
        <f>'S2 Maquette'!B167</f>
        <v>0</v>
      </c>
      <c r="B161" s="45">
        <f>'S2 Maquette'!C167</f>
        <v>0</v>
      </c>
      <c r="C161" s="43">
        <f>'S2 Maquette'!F167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>
      <c r="A162" s="45">
        <f>'S2 Maquette'!B168</f>
        <v>0</v>
      </c>
      <c r="B162" s="45">
        <f>'S2 Maquette'!C168</f>
        <v>0</v>
      </c>
      <c r="C162" s="43">
        <f>'S2 Maquette'!F168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>
      <c r="A163" s="45">
        <f>'S2 Maquette'!B169</f>
        <v>0</v>
      </c>
      <c r="B163" s="45">
        <f>'S2 Maquette'!C169</f>
        <v>0</v>
      </c>
      <c r="C163" s="43">
        <f>'S2 Maquette'!F169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>
      <c r="A164" s="45">
        <f>'S2 Maquette'!B170</f>
        <v>0</v>
      </c>
      <c r="B164" s="45">
        <f>'S2 Maquette'!C170</f>
        <v>0</v>
      </c>
      <c r="C164" s="43">
        <f>'S2 Maquette'!F170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>
      <c r="A165" s="45">
        <f>'S2 Maquette'!B171</f>
        <v>0</v>
      </c>
      <c r="B165" s="45">
        <f>'S2 Maquette'!C171</f>
        <v>0</v>
      </c>
      <c r="C165" s="43">
        <f>'S2 Maquette'!F171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>
      <c r="A166" s="45">
        <f>'S2 Maquette'!B172</f>
        <v>0</v>
      </c>
      <c r="B166" s="45">
        <f>'S2 Maquette'!C172</f>
        <v>0</v>
      </c>
      <c r="C166" s="43">
        <f>'S2 Maquette'!F172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>
      <c r="A167" s="45">
        <f>'S2 Maquette'!B173</f>
        <v>0</v>
      </c>
      <c r="B167" s="45">
        <f>'S2 Maquette'!C173</f>
        <v>0</v>
      </c>
      <c r="C167" s="43">
        <f>'S2 Maquette'!F173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>
      <c r="A168" s="45">
        <f>'S2 Maquette'!B174</f>
        <v>0</v>
      </c>
      <c r="B168" s="45">
        <f>'S2 Maquette'!C174</f>
        <v>0</v>
      </c>
      <c r="C168" s="43">
        <f>'S2 Maquette'!F174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>
      <c r="A169" s="45">
        <f>'S2 Maquette'!B175</f>
        <v>0</v>
      </c>
      <c r="B169" s="45">
        <f>'S2 Maquette'!C175</f>
        <v>0</v>
      </c>
      <c r="C169" s="43">
        <f>'S2 Maquette'!F175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>
      <c r="A170" s="45">
        <f>'S2 Maquette'!B176</f>
        <v>0</v>
      </c>
      <c r="B170" s="45">
        <f>'S2 Maquette'!C176</f>
        <v>0</v>
      </c>
      <c r="C170" s="43">
        <f>'S2 Maquette'!F176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>
      <c r="A171" s="45">
        <f>'S2 Maquette'!B177</f>
        <v>0</v>
      </c>
      <c r="B171" s="45">
        <f>'S2 Maquette'!C177</f>
        <v>0</v>
      </c>
      <c r="C171" s="43">
        <f>'S2 Maquette'!F177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>
      <c r="A172" s="45">
        <f>'S2 Maquette'!B178</f>
        <v>0</v>
      </c>
      <c r="B172" s="45">
        <f>'S2 Maquette'!C178</f>
        <v>0</v>
      </c>
      <c r="C172" s="43">
        <f>'S2 Maquette'!F178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>
      <c r="A173" s="45">
        <f>'S2 Maquette'!B179</f>
        <v>0</v>
      </c>
      <c r="B173" s="45">
        <f>'S2 Maquette'!C179</f>
        <v>0</v>
      </c>
      <c r="C173" s="43">
        <f>'S2 Maquette'!F179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>
      <c r="A174" s="45">
        <f>'S2 Maquette'!B180</f>
        <v>0</v>
      </c>
      <c r="B174" s="45">
        <f>'S2 Maquette'!C180</f>
        <v>0</v>
      </c>
      <c r="C174" s="43">
        <f>'S2 Maquette'!F180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>
      <c r="A175" s="45">
        <f>'S2 Maquette'!B181</f>
        <v>0</v>
      </c>
      <c r="B175" s="45">
        <f>'S2 Maquette'!C181</f>
        <v>0</v>
      </c>
      <c r="C175" s="43">
        <f>'S2 Maquette'!F181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>
      <c r="A176" s="45">
        <f>'S2 Maquette'!B182</f>
        <v>0</v>
      </c>
      <c r="B176" s="45">
        <f>'S2 Maquette'!C182</f>
        <v>0</v>
      </c>
      <c r="C176" s="43">
        <f>'S2 Maquette'!F182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>
      <c r="A177" s="45">
        <f>'S2 Maquette'!B183</f>
        <v>0</v>
      </c>
      <c r="B177" s="45">
        <f>'S2 Maquette'!C183</f>
        <v>0</v>
      </c>
      <c r="C177" s="43">
        <f>'S2 Maquette'!F183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>
      <c r="A178" s="45">
        <f>'S2 Maquette'!B184</f>
        <v>0</v>
      </c>
      <c r="B178" s="45">
        <f>'S2 Maquette'!C184</f>
        <v>0</v>
      </c>
      <c r="C178" s="43">
        <f>'S2 Maquette'!F184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>
      <c r="A179" s="45">
        <f>'S2 Maquette'!B185</f>
        <v>0</v>
      </c>
      <c r="B179" s="45">
        <f>'S2 Maquette'!C185</f>
        <v>0</v>
      </c>
      <c r="C179" s="43">
        <f>'S2 Maquette'!F185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>
      <c r="A180" s="45">
        <f>'S2 Maquette'!B186</f>
        <v>0</v>
      </c>
      <c r="B180" s="45">
        <f>'S2 Maquette'!C186</f>
        <v>0</v>
      </c>
      <c r="C180" s="43">
        <f>'S2 Maquette'!F186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>
      <c r="A181" s="45">
        <f>'S2 Maquette'!B187</f>
        <v>0</v>
      </c>
      <c r="B181" s="45">
        <f>'S2 Maquette'!C187</f>
        <v>0</v>
      </c>
      <c r="C181" s="43">
        <f>'S2 Maquette'!F187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>
      <c r="A182" s="45">
        <f>'S2 Maquette'!B188</f>
        <v>0</v>
      </c>
      <c r="B182" s="45">
        <f>'S2 Maquette'!C188</f>
        <v>0</v>
      </c>
      <c r="C182" s="43">
        <f>'S2 Maquette'!F188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>
      <c r="A183" s="45">
        <f>'S2 Maquette'!B189</f>
        <v>0</v>
      </c>
      <c r="B183" s="45">
        <f>'S2 Maquette'!C189</f>
        <v>0</v>
      </c>
      <c r="C183" s="43">
        <f>'S2 Maquette'!F189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>
      <c r="A184" s="45">
        <f>'S2 Maquette'!B190</f>
        <v>0</v>
      </c>
      <c r="B184" s="45">
        <f>'S2 Maquette'!C190</f>
        <v>0</v>
      </c>
      <c r="C184" s="43">
        <f>'S2 Maquette'!F190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>
      <c r="A185" s="45">
        <f>'S2 Maquette'!B191</f>
        <v>0</v>
      </c>
      <c r="B185" s="45">
        <f>'S2 Maquette'!C191</f>
        <v>0</v>
      </c>
      <c r="C185" s="43">
        <f>'S2 Maquette'!F191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>
      <c r="A186" s="45">
        <f>'S2 Maquette'!B192</f>
        <v>0</v>
      </c>
      <c r="B186" s="45">
        <f>'S2 Maquette'!C192</f>
        <v>0</v>
      </c>
      <c r="C186" s="43">
        <f>'S2 Maquette'!F192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>
      <c r="A187" s="45">
        <f>'S2 Maquette'!B193</f>
        <v>0</v>
      </c>
      <c r="B187" s="45">
        <f>'S2 Maquette'!C193</f>
        <v>0</v>
      </c>
      <c r="C187" s="43">
        <f>'S2 Maquette'!F193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>
      <c r="A188" s="45">
        <f>'S2 Maquette'!B194</f>
        <v>0</v>
      </c>
      <c r="B188" s="45">
        <f>'S2 Maquette'!C194</f>
        <v>0</v>
      </c>
      <c r="C188" s="43">
        <f>'S2 Maquette'!F194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>
      <c r="A189" s="45">
        <f>'S2 Maquette'!B195</f>
        <v>0</v>
      </c>
      <c r="B189" s="45">
        <f>'S2 Maquette'!C195</f>
        <v>0</v>
      </c>
      <c r="C189" s="43">
        <f>'S2 Maquette'!F195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>
      <c r="A190" s="45">
        <f>'S2 Maquette'!B196</f>
        <v>0</v>
      </c>
      <c r="B190" s="45">
        <f>'S2 Maquette'!C196</f>
        <v>0</v>
      </c>
      <c r="C190" s="43">
        <f>'S2 Maquette'!F196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>
      <c r="A191" s="45">
        <f>'S2 Maquette'!B197</f>
        <v>0</v>
      </c>
      <c r="B191" s="45">
        <f>'S2 Maquette'!C197</f>
        <v>0</v>
      </c>
      <c r="C191" s="43">
        <f>'S2 Maquette'!F197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>
      <c r="A192" s="45">
        <f>'S2 Maquette'!B198</f>
        <v>0</v>
      </c>
      <c r="B192" s="45">
        <f>'S2 Maquette'!C198</f>
        <v>0</v>
      </c>
      <c r="C192" s="43">
        <f>'S2 Maquette'!F198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>
      <c r="A193" s="45">
        <f>'S2 Maquette'!B199</f>
        <v>0</v>
      </c>
      <c r="B193" s="45">
        <f>'S2 Maquette'!C199</f>
        <v>0</v>
      </c>
      <c r="C193" s="43">
        <f>'S2 Maquette'!F199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>
      <c r="A194" s="45">
        <f>'S2 Maquette'!B200</f>
        <v>0</v>
      </c>
      <c r="B194" s="45">
        <f>'S2 Maquette'!C200</f>
        <v>0</v>
      </c>
      <c r="C194" s="43">
        <f>'S2 Maquette'!F200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>
      <c r="A195" s="45">
        <f>'S2 Maquette'!B201</f>
        <v>0</v>
      </c>
      <c r="B195" s="45">
        <f>'S2 Maquette'!C201</f>
        <v>0</v>
      </c>
      <c r="C195" s="43">
        <f>'S2 Maquette'!F201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>
      <c r="A196" s="45">
        <f>'S2 Maquette'!B202</f>
        <v>0</v>
      </c>
      <c r="B196" s="45">
        <f>'S2 Maquette'!C202</f>
        <v>0</v>
      </c>
      <c r="C196" s="43">
        <f>'S2 Maquette'!F202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>
      <c r="A197" s="45">
        <f>'S2 Maquette'!B203</f>
        <v>0</v>
      </c>
      <c r="B197" s="45">
        <f>'S2 Maquette'!C203</f>
        <v>0</v>
      </c>
      <c r="C197" s="43">
        <f>'S2 Maquette'!F203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>
      <c r="A198" s="45">
        <f>'S2 Maquette'!B204</f>
        <v>0</v>
      </c>
      <c r="B198" s="45">
        <f>'S2 Maquette'!C204</f>
        <v>0</v>
      </c>
      <c r="C198" s="43">
        <f>'S2 Maquette'!F204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>
      <c r="A199" s="45">
        <f>'S2 Maquette'!B205</f>
        <v>0</v>
      </c>
      <c r="B199" s="45">
        <f>'S2 Maquette'!C205</f>
        <v>0</v>
      </c>
      <c r="C199" s="43">
        <f>'S2 Maquette'!F205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>
      <c r="A200" s="45">
        <f>'S2 Maquette'!B206</f>
        <v>0</v>
      </c>
      <c r="B200" s="45">
        <f>'S2 Maquette'!C206</f>
        <v>0</v>
      </c>
      <c r="C200" s="43">
        <f>'S2 Maquette'!F206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>
      <c r="A201" s="45">
        <f>'S2 Maquette'!B207</f>
        <v>0</v>
      </c>
      <c r="B201" s="45">
        <f>'S2 Maquette'!C207</f>
        <v>0</v>
      </c>
      <c r="C201" s="43">
        <f>'S2 Maquette'!F207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>
      <c r="A202" s="45">
        <f>'S2 Maquette'!B208</f>
        <v>0</v>
      </c>
      <c r="B202" s="45">
        <f>'S2 Maquette'!C208</f>
        <v>0</v>
      </c>
      <c r="C202" s="43">
        <f>'S2 Maquette'!F208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>
      <c r="A203" s="45">
        <f>'S2 Maquette'!B209</f>
        <v>0</v>
      </c>
      <c r="B203" s="45">
        <f>'S2 Maquette'!C209</f>
        <v>0</v>
      </c>
      <c r="C203" s="43">
        <f>'S2 Maquette'!F209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>
      <c r="A204" s="45">
        <f>'S2 Maquette'!B210</f>
        <v>0</v>
      </c>
      <c r="B204" s="45">
        <f>'S2 Maquette'!C210</f>
        <v>0</v>
      </c>
      <c r="C204" s="43">
        <f>'S2 Maquette'!F210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>
      <c r="A205" s="45">
        <f>'S2 Maquette'!B211</f>
        <v>0</v>
      </c>
      <c r="B205" s="45">
        <f>'S2 Maquette'!C211</f>
        <v>0</v>
      </c>
      <c r="C205" s="43">
        <f>'S2 Maquette'!F211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>
      <c r="A206" s="45">
        <f>'S2 Maquette'!B212</f>
        <v>0</v>
      </c>
      <c r="B206" s="45">
        <f>'S2 Maquette'!C212</f>
        <v>0</v>
      </c>
      <c r="C206" s="43">
        <f>'S2 Maquette'!F212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>
      <c r="A207" s="45">
        <f>'S2 Maquette'!B213</f>
        <v>0</v>
      </c>
      <c r="B207" s="45">
        <f>'S2 Maquette'!C213</f>
        <v>0</v>
      </c>
      <c r="C207" s="43">
        <f>'S2 Maquette'!F213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>
      <c r="A208" s="45">
        <f>'S2 Maquette'!B214</f>
        <v>0</v>
      </c>
      <c r="B208" s="45">
        <f>'S2 Maquette'!C214</f>
        <v>0</v>
      </c>
      <c r="C208" s="43">
        <f>'S2 Maquette'!F214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>
      <c r="A209" s="45">
        <f>'S2 Maquette'!B215</f>
        <v>0</v>
      </c>
      <c r="B209" s="45">
        <f>'S2 Maquette'!C215</f>
        <v>0</v>
      </c>
      <c r="C209" s="43">
        <f>'S2 Maquette'!F215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>
      <c r="A210" s="45">
        <f>'S2 Maquette'!B216</f>
        <v>0</v>
      </c>
      <c r="B210" s="45">
        <f>'S2 Maquette'!C216</f>
        <v>0</v>
      </c>
      <c r="C210" s="43">
        <f>'S2 Maquette'!F216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>
      <c r="A211" s="45">
        <f>'S2 Maquette'!B217</f>
        <v>0</v>
      </c>
      <c r="B211" s="45">
        <f>'S2 Maquette'!C217</f>
        <v>0</v>
      </c>
      <c r="C211" s="43">
        <f>'S2 Maquette'!F217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>
      <c r="A212" s="45">
        <f>'S2 Maquette'!B218</f>
        <v>0</v>
      </c>
      <c r="B212" s="45">
        <f>'S2 Maquette'!C218</f>
        <v>0</v>
      </c>
      <c r="C212" s="43">
        <f>'S2 Maquette'!F218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>
      <c r="A213" s="45">
        <f>'S2 Maquette'!B219</f>
        <v>0</v>
      </c>
      <c r="B213" s="45">
        <f>'S2 Maquette'!C219</f>
        <v>0</v>
      </c>
      <c r="C213" s="43">
        <f>'S2 Maquette'!F219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>
      <c r="A214" s="45">
        <f>'S2 Maquette'!B220</f>
        <v>0</v>
      </c>
      <c r="B214" s="45">
        <f>'S2 Maquette'!C220</f>
        <v>0</v>
      </c>
      <c r="C214" s="43">
        <f>'S2 Maquette'!F220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>
      <c r="A215" s="45">
        <f>'S2 Maquette'!B221</f>
        <v>0</v>
      </c>
      <c r="B215" s="45">
        <f>'S2 Maquette'!C221</f>
        <v>0</v>
      </c>
      <c r="C215" s="43">
        <f>'S2 Maquette'!F221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>
      <c r="A216" s="45">
        <f>'S2 Maquette'!B222</f>
        <v>0</v>
      </c>
      <c r="B216" s="45">
        <f>'S2 Maquette'!C222</f>
        <v>0</v>
      </c>
      <c r="C216" s="43">
        <f>'S2 Maquette'!F222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>
      <c r="A217" s="45">
        <f>'S2 Maquette'!B223</f>
        <v>0</v>
      </c>
      <c r="B217" s="45">
        <f>'S2 Maquette'!C223</f>
        <v>0</v>
      </c>
      <c r="C217" s="43">
        <f>'S2 Maquette'!F223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>
      <c r="A218" s="45">
        <f>'S2 Maquette'!B224</f>
        <v>0</v>
      </c>
      <c r="B218" s="45">
        <f>'S2 Maquette'!C224</f>
        <v>0</v>
      </c>
      <c r="C218" s="43">
        <f>'S2 Maquette'!F224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>
      <c r="A219" s="45">
        <f>'S2 Maquette'!B225</f>
        <v>0</v>
      </c>
      <c r="B219" s="45">
        <f>'S2 Maquette'!C225</f>
        <v>0</v>
      </c>
      <c r="C219" s="43">
        <f>'S2 Maquette'!F225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>
      <c r="A220" s="45">
        <f>'S2 Maquette'!B226</f>
        <v>0</v>
      </c>
      <c r="B220" s="45">
        <f>'S2 Maquette'!C226</f>
        <v>0</v>
      </c>
      <c r="C220" s="43">
        <f>'S2 Maquette'!F226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>
      <c r="A221" s="45">
        <f>'S2 Maquette'!B227</f>
        <v>0</v>
      </c>
      <c r="B221" s="45">
        <f>'S2 Maquette'!C227</f>
        <v>0</v>
      </c>
      <c r="C221" s="43">
        <f>'S2 Maquette'!F227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>
      <c r="A222" s="45">
        <f>'S2 Maquette'!B228</f>
        <v>0</v>
      </c>
      <c r="B222" s="45">
        <f>'S2 Maquette'!C228</f>
        <v>0</v>
      </c>
      <c r="C222" s="43">
        <f>'S2 Maquette'!F228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>
      <c r="A223" s="45">
        <f>'S2 Maquette'!B229</f>
        <v>0</v>
      </c>
      <c r="B223" s="45">
        <f>'S2 Maquette'!C229</f>
        <v>0</v>
      </c>
      <c r="C223" s="43">
        <f>'S2 Maquette'!F229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>
      <c r="A224" s="45">
        <f>'S2 Maquette'!B230</f>
        <v>0</v>
      </c>
      <c r="B224" s="45">
        <f>'S2 Maquette'!C230</f>
        <v>0</v>
      </c>
      <c r="C224" s="43">
        <f>'S2 Maquette'!F230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>
      <c r="A225" s="45">
        <f>'S2 Maquette'!B231</f>
        <v>0</v>
      </c>
      <c r="B225" s="45">
        <f>'S2 Maquette'!C231</f>
        <v>0</v>
      </c>
      <c r="C225" s="43">
        <f>'S2 Maquette'!F231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>
      <c r="A226" s="45">
        <f>'S2 Maquette'!B232</f>
        <v>0</v>
      </c>
      <c r="B226" s="45">
        <f>'S2 Maquette'!C232</f>
        <v>0</v>
      </c>
      <c r="C226" s="43">
        <f>'S2 Maquette'!F232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>
      <c r="A227" s="45">
        <f>'S2 Maquette'!B233</f>
        <v>0</v>
      </c>
      <c r="B227" s="45">
        <f>'S2 Maquette'!C233</f>
        <v>0</v>
      </c>
      <c r="C227" s="43">
        <f>'S2 Maquette'!F233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>
      <c r="A228" s="45">
        <f>'S2 Maquette'!B234</f>
        <v>0</v>
      </c>
      <c r="B228" s="45">
        <f>'S2 Maquette'!C234</f>
        <v>0</v>
      </c>
      <c r="C228" s="43">
        <f>'S2 Maquette'!F234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>
      <c r="A229" s="45">
        <f>'S2 Maquette'!B235</f>
        <v>0</v>
      </c>
      <c r="B229" s="45">
        <f>'S2 Maquette'!C235</f>
        <v>0</v>
      </c>
      <c r="C229" s="43">
        <f>'S2 Maquette'!F235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>
      <c r="A230" s="45">
        <f>'S2 Maquette'!B236</f>
        <v>0</v>
      </c>
      <c r="B230" s="45">
        <f>'S2 Maquette'!C236</f>
        <v>0</v>
      </c>
      <c r="C230" s="43">
        <f>'S2 Maquette'!F236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>
      <c r="A231" s="45">
        <f>'S2 Maquette'!B237</f>
        <v>0</v>
      </c>
      <c r="B231" s="45">
        <f>'S2 Maquette'!C237</f>
        <v>0</v>
      </c>
      <c r="C231" s="43">
        <f>'S2 Maquette'!F237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>
      <c r="A232" s="45">
        <f>'S2 Maquette'!B238</f>
        <v>0</v>
      </c>
      <c r="B232" s="45">
        <f>'S2 Maquette'!C238</f>
        <v>0</v>
      </c>
      <c r="C232" s="43">
        <f>'S2 Maquette'!F238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>
      <c r="A233" s="45">
        <f>'S2 Maquette'!B239</f>
        <v>0</v>
      </c>
      <c r="B233" s="45">
        <f>'S2 Maquette'!C239</f>
        <v>0</v>
      </c>
      <c r="C233" s="43">
        <f>'S2 Maquette'!F239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>
      <c r="A234" s="45">
        <f>'S2 Maquette'!B240</f>
        <v>0</v>
      </c>
      <c r="B234" s="45">
        <f>'S2 Maquette'!C240</f>
        <v>0</v>
      </c>
      <c r="C234" s="43">
        <f>'S2 Maquette'!F240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>
      <c r="A235" s="45">
        <f>'S2 Maquette'!B241</f>
        <v>0</v>
      </c>
      <c r="B235" s="45">
        <f>'S2 Maquette'!C241</f>
        <v>0</v>
      </c>
      <c r="C235" s="43">
        <f>'S2 Maquette'!F241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>
      <c r="A236" s="45">
        <f>'S2 Maquette'!B242</f>
        <v>0</v>
      </c>
      <c r="B236" s="45">
        <f>'S2 Maquette'!C242</f>
        <v>0</v>
      </c>
      <c r="C236" s="43">
        <f>'S2 Maquette'!F242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>
      <c r="A237" s="45">
        <f>'S2 Maquette'!B243</f>
        <v>0</v>
      </c>
      <c r="B237" s="45">
        <f>'S2 Maquette'!C243</f>
        <v>0</v>
      </c>
      <c r="C237" s="43">
        <f>'S2 Maquette'!F243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>
      <c r="A238" s="45">
        <f>'S2 Maquette'!B244</f>
        <v>0</v>
      </c>
      <c r="B238" s="45">
        <f>'S2 Maquette'!C244</f>
        <v>0</v>
      </c>
      <c r="C238" s="43">
        <f>'S2 Maquette'!F244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>
      <c r="A239" s="45">
        <f>'S2 Maquette'!B245</f>
        <v>0</v>
      </c>
      <c r="B239" s="45">
        <f>'S2 Maquette'!C245</f>
        <v>0</v>
      </c>
      <c r="C239" s="43">
        <f>'S2 Maquette'!F245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>
      <c r="A240" s="45">
        <f>'S2 Maquette'!B246</f>
        <v>0</v>
      </c>
      <c r="B240" s="45">
        <f>'S2 Maquette'!C246</f>
        <v>0</v>
      </c>
      <c r="C240" s="43">
        <f>'S2 Maquette'!F246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>
      <c r="A241" s="45">
        <f>'S2 Maquette'!B247</f>
        <v>0</v>
      </c>
      <c r="B241" s="45">
        <f>'S2 Maquette'!C247</f>
        <v>0</v>
      </c>
      <c r="C241" s="43">
        <f>'S2 Maquette'!F247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>
      <c r="A242" s="45">
        <f>'S2 Maquette'!B248</f>
        <v>0</v>
      </c>
      <c r="B242" s="45">
        <f>'S2 Maquette'!C248</f>
        <v>0</v>
      </c>
      <c r="C242" s="43">
        <f>'S2 Maquette'!F248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>
      <c r="A243" s="45">
        <f>'S2 Maquette'!B249</f>
        <v>0</v>
      </c>
      <c r="B243" s="45">
        <f>'S2 Maquette'!C249</f>
        <v>0</v>
      </c>
      <c r="C243" s="43">
        <f>'S2 Maquette'!F249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>
      <c r="A244" s="45">
        <f>'S2 Maquette'!B250</f>
        <v>0</v>
      </c>
      <c r="B244" s="45">
        <f>'S2 Maquette'!C250</f>
        <v>0</v>
      </c>
      <c r="C244" s="43">
        <f>'S2 Maquette'!F250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>
      <c r="A245" s="45">
        <f>'S2 Maquette'!B251</f>
        <v>0</v>
      </c>
      <c r="B245" s="45">
        <f>'S2 Maquette'!C251</f>
        <v>0</v>
      </c>
      <c r="C245" s="43">
        <f>'S2 Maquette'!F251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>
      <c r="A246" s="45">
        <f>'S2 Maquette'!B252</f>
        <v>0</v>
      </c>
      <c r="B246" s="45">
        <f>'S2 Maquette'!C252</f>
        <v>0</v>
      </c>
      <c r="C246" s="43">
        <f>'S2 Maquette'!F252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>
      <c r="A247" s="45">
        <f>'S2 Maquette'!B253</f>
        <v>0</v>
      </c>
      <c r="B247" s="45">
        <f>'S2 Maquette'!C253</f>
        <v>0</v>
      </c>
      <c r="C247" s="43">
        <f>'S2 Maquette'!F253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>
      <c r="A248" s="45">
        <f>'S2 Maquette'!B254</f>
        <v>0</v>
      </c>
      <c r="B248" s="45">
        <f>'S2 Maquette'!C254</f>
        <v>0</v>
      </c>
      <c r="C248" s="43">
        <f>'S2 Maquette'!F254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>
      <c r="A249" s="45">
        <f>'S2 Maquette'!B255</f>
        <v>0</v>
      </c>
      <c r="B249" s="45">
        <f>'S2 Maquette'!C255</f>
        <v>0</v>
      </c>
      <c r="C249" s="43">
        <f>'S2 Maquette'!F255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>
      <c r="A250" s="45">
        <f>'S2 Maquette'!B256</f>
        <v>0</v>
      </c>
      <c r="B250" s="45">
        <f>'S2 Maquette'!C256</f>
        <v>0</v>
      </c>
      <c r="C250" s="43">
        <f>'S2 Maquette'!F256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>
      <c r="A251" s="45">
        <f>'S2 Maquette'!B257</f>
        <v>0</v>
      </c>
      <c r="B251" s="45">
        <f>'S2 Maquette'!C257</f>
        <v>0</v>
      </c>
      <c r="C251" s="43">
        <f>'S2 Maquette'!F257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>
      <c r="A252" s="45">
        <f>'S2 Maquette'!B258</f>
        <v>0</v>
      </c>
      <c r="B252" s="45">
        <f>'S2 Maquette'!C258</f>
        <v>0</v>
      </c>
      <c r="C252" s="43">
        <f>'S2 Maquette'!F258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>
      <c r="A253" s="45">
        <f>'S2 Maquette'!B259</f>
        <v>0</v>
      </c>
      <c r="B253" s="45">
        <f>'S2 Maquette'!C259</f>
        <v>0</v>
      </c>
      <c r="C253" s="43">
        <f>'S2 Maquette'!F259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>
      <c r="A254" s="45">
        <f>'S2 Maquette'!B260</f>
        <v>0</v>
      </c>
      <c r="B254" s="45">
        <f>'S2 Maquette'!C260</f>
        <v>0</v>
      </c>
      <c r="C254" s="43">
        <f>'S2 Maquette'!F260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>
      <c r="A255" s="45">
        <f>'S2 Maquette'!B261</f>
        <v>0</v>
      </c>
      <c r="B255" s="45">
        <f>'S2 Maquette'!C261</f>
        <v>0</v>
      </c>
      <c r="C255" s="43">
        <f>'S2 Maquette'!F261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>
      <c r="A256" s="45">
        <f>'S2 Maquette'!B262</f>
        <v>0</v>
      </c>
      <c r="B256" s="45">
        <f>'S2 Maquette'!C262</f>
        <v>0</v>
      </c>
      <c r="C256" s="43">
        <f>'S2 Maquette'!F262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>
      <c r="A257" s="45">
        <f>'S2 Maquette'!B263</f>
        <v>0</v>
      </c>
      <c r="B257" s="45">
        <f>'S2 Maquette'!C263</f>
        <v>0</v>
      </c>
      <c r="C257" s="43">
        <f>'S2 Maquette'!F263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>
      <c r="A258" s="45">
        <f>'S2 Maquette'!B264</f>
        <v>0</v>
      </c>
      <c r="B258" s="45">
        <f>'S2 Maquette'!C264</f>
        <v>0</v>
      </c>
      <c r="C258" s="43">
        <f>'S2 Maquette'!F264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>
      <c r="A259" s="45">
        <f>'S2 Maquette'!B265</f>
        <v>0</v>
      </c>
      <c r="B259" s="45">
        <f>'S2 Maquette'!C265</f>
        <v>0</v>
      </c>
      <c r="C259" s="43">
        <f>'S2 Maquette'!F265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>
      <c r="A260" s="45">
        <f>'S2 Maquette'!B266</f>
        <v>0</v>
      </c>
      <c r="B260" s="45">
        <f>'S2 Maquette'!C266</f>
        <v>0</v>
      </c>
      <c r="C260" s="43">
        <f>'S2 Maquette'!F266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>
      <c r="A261" s="45">
        <f>'S2 Maquette'!B267</f>
        <v>0</v>
      </c>
      <c r="B261" s="45">
        <f>'S2 Maquette'!C267</f>
        <v>0</v>
      </c>
      <c r="C261" s="43">
        <f>'S2 Maquette'!F267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>
      <c r="A262" s="45">
        <f>'S2 Maquette'!B268</f>
        <v>0</v>
      </c>
      <c r="B262" s="45">
        <f>'S2 Maquette'!C268</f>
        <v>0</v>
      </c>
      <c r="C262" s="43">
        <f>'S2 Maquette'!F268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>
      <c r="A263" s="45">
        <f>'S2 Maquette'!B269</f>
        <v>0</v>
      </c>
      <c r="B263" s="45">
        <f>'S2 Maquette'!C269</f>
        <v>0</v>
      </c>
      <c r="C263" s="43">
        <f>'S2 Maquette'!F269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>
      <c r="A264" s="45">
        <f>'S2 Maquette'!B270</f>
        <v>0</v>
      </c>
      <c r="B264" s="45">
        <f>'S2 Maquette'!C270</f>
        <v>0</v>
      </c>
      <c r="C264" s="43">
        <f>'S2 Maquette'!F270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>
      <c r="A265" s="45">
        <f>'S2 Maquette'!B271</f>
        <v>0</v>
      </c>
      <c r="B265" s="45">
        <f>'S2 Maquette'!C271</f>
        <v>0</v>
      </c>
      <c r="C265" s="43">
        <f>'S2 Maquette'!F271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>
      <c r="A266" s="45">
        <f>'S2 Maquette'!B272</f>
        <v>0</v>
      </c>
      <c r="B266" s="45">
        <f>'S2 Maquette'!C272</f>
        <v>0</v>
      </c>
      <c r="C266" s="43">
        <f>'S2 Maquette'!F272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>
      <c r="A267" s="45">
        <f>'S2 Maquette'!B273</f>
        <v>0</v>
      </c>
      <c r="B267" s="45">
        <f>'S2 Maquette'!C273</f>
        <v>0</v>
      </c>
      <c r="C267" s="43">
        <f>'S2 Maquette'!F273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>
      <c r="A268" s="45">
        <f>'S2 Maquette'!B274</f>
        <v>0</v>
      </c>
      <c r="B268" s="45">
        <f>'S2 Maquette'!C274</f>
        <v>0</v>
      </c>
      <c r="C268" s="43">
        <f>'S2 Maquette'!F274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>
      <c r="A269" s="45">
        <f>'S2 Maquette'!B275</f>
        <v>0</v>
      </c>
      <c r="B269" s="45">
        <f>'S2 Maquette'!C275</f>
        <v>0</v>
      </c>
      <c r="C269" s="43">
        <f>'S2 Maquette'!F275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>
      <c r="A270" s="45">
        <f>'S2 Maquette'!B276</f>
        <v>0</v>
      </c>
      <c r="B270" s="45">
        <f>'S2 Maquette'!C276</f>
        <v>0</v>
      </c>
      <c r="C270" s="43">
        <f>'S2 Maquette'!F276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>
      <c r="A271" s="45">
        <f>'S2 Maquette'!B277</f>
        <v>0</v>
      </c>
      <c r="B271" s="45">
        <f>'S2 Maquette'!C277</f>
        <v>0</v>
      </c>
      <c r="C271" s="43">
        <f>'S2 Maquette'!F277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>
      <c r="A272" s="45">
        <f>'S2 Maquette'!B278</f>
        <v>0</v>
      </c>
      <c r="B272" s="45">
        <f>'S2 Maquette'!C278</f>
        <v>0</v>
      </c>
      <c r="C272" s="43">
        <f>'S2 Maquette'!F278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>
      <c r="A273" s="45">
        <f>'S2 Maquette'!B279</f>
        <v>0</v>
      </c>
      <c r="B273" s="45">
        <f>'S2 Maquette'!C279</f>
        <v>0</v>
      </c>
      <c r="C273" s="43">
        <f>'S2 Maquette'!F279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>
      <c r="A274" s="45">
        <f>'S2 Maquette'!B280</f>
        <v>0</v>
      </c>
      <c r="B274" s="45">
        <f>'S2 Maquette'!C280</f>
        <v>0</v>
      </c>
      <c r="C274" s="43">
        <f>'S2 Maquette'!F280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>
      <c r="A275" s="45">
        <f>'S2 Maquette'!B281</f>
        <v>0</v>
      </c>
      <c r="B275" s="45">
        <f>'S2 Maquette'!C281</f>
        <v>0</v>
      </c>
      <c r="C275" s="43">
        <f>'S2 Maquette'!F281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>
      <c r="A276" s="45">
        <f>'S2 Maquette'!B282</f>
        <v>0</v>
      </c>
      <c r="B276" s="45">
        <f>'S2 Maquette'!C282</f>
        <v>0</v>
      </c>
      <c r="C276" s="43">
        <f>'S2 Maquette'!F282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>
      <c r="A277" s="45">
        <f>'S2 Maquette'!B283</f>
        <v>0</v>
      </c>
      <c r="B277" s="45">
        <f>'S2 Maquette'!C283</f>
        <v>0</v>
      </c>
      <c r="C277" s="43">
        <f>'S2 Maquette'!F283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>
      <c r="A278" s="45">
        <f>'S2 Maquette'!B284</f>
        <v>0</v>
      </c>
      <c r="B278" s="45">
        <f>'S2 Maquette'!C284</f>
        <v>0</v>
      </c>
      <c r="C278" s="43">
        <f>'S2 Maquette'!F284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>
      <c r="A279" s="45">
        <f>'S2 Maquette'!B285</f>
        <v>0</v>
      </c>
      <c r="B279" s="45">
        <f>'S2 Maquette'!C285</f>
        <v>0</v>
      </c>
      <c r="C279" s="43">
        <f>'S2 Maquette'!F285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>
      <c r="A280" s="45">
        <f>'S2 Maquette'!B286</f>
        <v>0</v>
      </c>
      <c r="B280" s="45">
        <f>'S2 Maquette'!C286</f>
        <v>0</v>
      </c>
      <c r="C280" s="43">
        <f>'S2 Maquette'!F286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>
      <c r="A281" s="45">
        <f>'S2 Maquette'!B287</f>
        <v>0</v>
      </c>
      <c r="B281" s="45">
        <f>'S2 Maquette'!C287</f>
        <v>0</v>
      </c>
      <c r="C281" s="43">
        <f>'S2 Maquette'!F287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>
      <c r="A282" s="45">
        <f>'S2 Maquette'!B288</f>
        <v>0</v>
      </c>
      <c r="B282" s="45">
        <f>'S2 Maquette'!C288</f>
        <v>0</v>
      </c>
      <c r="C282" s="43">
        <f>'S2 Maquette'!F288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>
      <c r="A283" s="45">
        <f>'S2 Maquette'!B289</f>
        <v>0</v>
      </c>
      <c r="B283" s="45">
        <f>'S2 Maquette'!C289</f>
        <v>0</v>
      </c>
      <c r="C283" s="43">
        <f>'S2 Maquette'!F289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>
      <c r="A284" s="45">
        <f>'S2 Maquette'!B290</f>
        <v>0</v>
      </c>
      <c r="B284" s="45">
        <f>'S2 Maquette'!C290</f>
        <v>0</v>
      </c>
      <c r="C284" s="43">
        <f>'S2 Maquette'!F290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>
      <c r="A285" s="45">
        <f>'S2 Maquette'!B291</f>
        <v>0</v>
      </c>
      <c r="B285" s="45">
        <f>'S2 Maquette'!C291</f>
        <v>0</v>
      </c>
      <c r="C285" s="43">
        <f>'S2 Maquette'!F291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>
      <c r="A286" s="45">
        <f>'S2 Maquette'!B292</f>
        <v>0</v>
      </c>
      <c r="B286" s="45">
        <f>'S2 Maquette'!C292</f>
        <v>0</v>
      </c>
      <c r="C286" s="43">
        <f>'S2 Maquette'!F292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>
      <c r="A287" s="45">
        <f>'S2 Maquette'!B293</f>
        <v>0</v>
      </c>
      <c r="B287" s="45">
        <f>'S2 Maquette'!C293</f>
        <v>0</v>
      </c>
      <c r="C287" s="43">
        <f>'S2 Maquette'!F293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>
      <c r="A288" s="45">
        <f>'S2 Maquette'!B294</f>
        <v>0</v>
      </c>
      <c r="B288" s="45">
        <f>'S2 Maquette'!C294</f>
        <v>0</v>
      </c>
      <c r="C288" s="43">
        <f>'S2 Maquette'!F294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>
      <c r="A289" s="45">
        <f>'S2 Maquette'!B295</f>
        <v>0</v>
      </c>
      <c r="B289" s="45">
        <f>'S2 Maquette'!C295</f>
        <v>0</v>
      </c>
      <c r="C289" s="43">
        <f>'S2 Maquette'!F295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>
      <c r="A290" s="45">
        <f>'S2 Maquette'!B296</f>
        <v>0</v>
      </c>
      <c r="B290" s="45">
        <f>'S2 Maquette'!C296</f>
        <v>0</v>
      </c>
      <c r="C290" s="43">
        <f>'S2 Maquette'!F296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>
      <c r="A291" s="45">
        <f>'S2 Maquette'!B297</f>
        <v>0</v>
      </c>
      <c r="B291" s="45">
        <f>'S2 Maquette'!C297</f>
        <v>0</v>
      </c>
      <c r="C291" s="43">
        <f>'S2 Maquette'!F297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>
      <c r="A292" s="45">
        <f>'S2 Maquette'!B298</f>
        <v>0</v>
      </c>
      <c r="B292" s="45">
        <f>'S2 Maquette'!C298</f>
        <v>0</v>
      </c>
      <c r="C292" s="43">
        <f>'S2 Maquette'!F298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>
      <c r="A293" s="45">
        <f>'S2 Maquette'!B299</f>
        <v>0</v>
      </c>
      <c r="B293" s="45">
        <f>'S2 Maquette'!C299</f>
        <v>0</v>
      </c>
      <c r="C293" s="43">
        <f>'S2 Maquette'!F299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>
      <c r="A294" s="45">
        <f>'S2 Maquette'!B300</f>
        <v>0</v>
      </c>
      <c r="B294" s="45">
        <f>'S2 Maquette'!C300</f>
        <v>0</v>
      </c>
      <c r="C294" s="43">
        <f>'S2 Maquette'!F300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>
      <c r="A295" s="45">
        <f>'S2 Maquette'!B301</f>
        <v>0</v>
      </c>
      <c r="B295" s="45">
        <f>'S2 Maquette'!C301</f>
        <v>0</v>
      </c>
      <c r="C295" s="43">
        <f>'S2 Maquette'!F301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>
      <c r="A296" s="45">
        <f>'S2 Maquette'!B302</f>
        <v>0</v>
      </c>
      <c r="B296" s="45">
        <f>'S2 Maquette'!C302</f>
        <v>0</v>
      </c>
      <c r="C296" s="43">
        <f>'S2 Maquette'!F302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>
      <c r="A297" s="45">
        <f>'S2 Maquette'!B303</f>
        <v>0</v>
      </c>
      <c r="B297" s="45">
        <f>'S2 Maquette'!C303</f>
        <v>0</v>
      </c>
      <c r="C297" s="43">
        <f>'S2 Maquette'!F303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>
      <c r="A298" s="45">
        <f>'S2 Maquette'!B304</f>
        <v>0</v>
      </c>
      <c r="B298" s="45">
        <f>'S2 Maquette'!C304</f>
        <v>0</v>
      </c>
      <c r="C298" s="43">
        <f>'S2 Maquette'!F304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</sheetData>
  <sheetProtection formatCells="0" insertRows="0"/>
  <mergeCells count="29">
    <mergeCell ref="T58:T59"/>
    <mergeCell ref="T47:T48"/>
    <mergeCell ref="T33:T34"/>
    <mergeCell ref="T37:T38"/>
    <mergeCell ref="M12:O13"/>
    <mergeCell ref="P12:S13"/>
    <mergeCell ref="N14:O17"/>
    <mergeCell ref="P14:P17"/>
    <mergeCell ref="Q14:Q17"/>
    <mergeCell ref="R14:R17"/>
    <mergeCell ref="S14:S17"/>
    <mergeCell ref="A13:A14"/>
    <mergeCell ref="B13:C14"/>
    <mergeCell ref="D13:D14"/>
    <mergeCell ref="E13:G14"/>
    <mergeCell ref="M14:M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299:A997">
    <cfRule type="expression" dxfId="455" priority="7">
      <formula>$C1="Parcours Pédagogique"</formula>
    </cfRule>
    <cfRule type="expression" dxfId="454" priority="8">
      <formula>$C1="BLOC"</formula>
    </cfRule>
    <cfRule type="expression" dxfId="453" priority="9">
      <formula>$C1="OPTION"</formula>
    </cfRule>
  </conditionalFormatting>
  <conditionalFormatting sqref="A18:S27 C28:S28 C29:R29 C30:S32 C33:R33 C34:S36 C37:R37 C38:S41 C42:R42 C43:S44 C48:S51 C52:R52 C58:R58 C63:R63 C64:S81 A82:S298 J45:S46 T18 C45:H47 I47:R47 C53:S57 C59:S62 A28:B81">
    <cfRule type="expression" dxfId="452" priority="14">
      <formula>$C18="Modification MCC"</formula>
    </cfRule>
  </conditionalFormatting>
  <conditionalFormatting sqref="B1:S7 C8:S9 C10 E10 J10:S11 B12:M12 P12 B13:L13 B14:N14 P14:S17 B15:M17 B299:S997">
    <cfRule type="expression" dxfId="451" priority="11">
      <formula>$D1="Modification"</formula>
    </cfRule>
    <cfRule type="expression" dxfId="450" priority="12">
      <formula>$D1="Création"</formula>
    </cfRule>
    <cfRule type="expression" dxfId="449" priority="13">
      <formula>$D1="Fermeture"</formula>
    </cfRule>
  </conditionalFormatting>
  <conditionalFormatting sqref="B1:S7 C8:S9 J10:S11 B12:M12 B13:L13 B14:N14 B15:M17 B299:S997 P14:S17 C10 E10 P12">
    <cfRule type="expression" dxfId="448" priority="10">
      <formula>$D1="Modification MCC"</formula>
    </cfRule>
  </conditionalFormatting>
  <conditionalFormatting sqref="C1:S9 C10 E10 J10:S11 C12:S28 C29:R29 C30:S32 C33:R33 C34:S36 C37:R37 C38:S41 C42:R42 C43:S44 J45:S46 C45:H47 C48:S51 C52:R52 C58:R58 C63:R63 C64:S999 I47:R47 C53:S57 C59:S62">
    <cfRule type="expression" dxfId="447" priority="1">
      <formula>$B1="Option"</formula>
    </cfRule>
  </conditionalFormatting>
  <conditionalFormatting sqref="I45:I46">
    <cfRule type="expression" dxfId="446" priority="362">
      <formula>$C46="Modification MCC"</formula>
    </cfRule>
    <cfRule type="expression" dxfId="445" priority="364">
      <formula>$B46="Option"</formula>
    </cfRule>
    <cfRule type="expression" dxfId="444" priority="371">
      <formula>$C46="Modification"</formula>
    </cfRule>
    <cfRule type="expression" dxfId="443" priority="372">
      <formula>$C46="Création"</formula>
    </cfRule>
    <cfRule type="expression" dxfId="442" priority="373">
      <formula>$C46="Fermeture"</formula>
    </cfRule>
  </conditionalFormatting>
  <conditionalFormatting sqref="J1:J44 J48:J999">
    <cfRule type="expression" dxfId="441" priority="5">
      <formula>$I1="NON"</formula>
    </cfRule>
  </conditionalFormatting>
  <conditionalFormatting sqref="J45">
    <cfRule type="expression" dxfId="440" priority="367">
      <formula>#REF!="NON"</formula>
    </cfRule>
  </conditionalFormatting>
  <conditionalFormatting sqref="J46:J47">
    <cfRule type="expression" dxfId="439" priority="366">
      <formula>$I45="NON"</formula>
    </cfRule>
  </conditionalFormatting>
  <conditionalFormatting sqref="L18:L298">
    <cfRule type="expression" dxfId="438" priority="19">
      <formula>$K18="CCI (CC Intégral)"</formula>
    </cfRule>
  </conditionalFormatting>
  <conditionalFormatting sqref="M1:M999 L18:L298">
    <cfRule type="expression" dxfId="437" priority="18">
      <formula>$K1="CT (Contrôle terminal)"</formula>
    </cfRule>
  </conditionalFormatting>
  <conditionalFormatting sqref="N1:O999">
    <cfRule type="expression" dxfId="436" priority="4">
      <formula>$K1="CCI (CC Intégral)"</formula>
    </cfRule>
  </conditionalFormatting>
  <conditionalFormatting sqref="Q1:R999">
    <cfRule type="expression" dxfId="435" priority="3">
      <formula>$P1="Autres"</formula>
    </cfRule>
  </conditionalFormatting>
  <conditionalFormatting sqref="S1:S28 T18 S30:S32 S34:S36 S38:S41 S43:S46 S48:S51 S64:S999 S53:S57 S59:S62">
    <cfRule type="expression" dxfId="434" priority="2">
      <formula>$P1="CT (Contrôle terminal)"</formula>
    </cfRule>
  </conditionalFormatting>
  <conditionalFormatting sqref="T18 A18:S27 C28:S28 C29:R29 C30:S32 C33:R33 C34:S36 C37:R37 C38:S41 C42:R42 C43:S44 J45:S46 C45:H47 C48:S51 C52:R52 C58:R58 C63:R63 C64:S81 A82:S298 I47:R47 C53:S57 C59:S62 A28:B81">
    <cfRule type="expression" dxfId="433" priority="15">
      <formula>$C18="Modification"</formula>
    </cfRule>
    <cfRule type="expression" dxfId="432" priority="16">
      <formula>$C18="Création"</formula>
    </cfRule>
    <cfRule type="expression" dxfId="431" priority="17">
      <formula>$C18="Fermeture"</formula>
    </cfRule>
  </conditionalFormatting>
  <dataValidations count="6"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S36 P19:P298" xr:uid="{00000000-0002-0000-0600-000004000000}">
      <formula1>"CT (Contrôle terminal), Autres"</formula1>
    </dataValidation>
    <dataValidation type="list" allowBlank="1" showInputMessage="1" showErrorMessage="1" sqref="Q19:Q298 N19:N298" xr:uid="{00000000-0002-0000-0600-000000000000}">
      <formula1>List_Controle</formula1>
    </dataValidation>
    <dataValidation type="list" allowBlank="1" showInputMessage="1" showErrorMessage="1" sqref="K19:K298" xr:uid="{00000000-0002-0000-0600-000001000000}">
      <formula1>List_Controle2</formula1>
    </dataValidation>
    <dataValidation type="list" allowBlank="1" showInputMessage="1" showErrorMessage="1" sqref="C23:C298" xr:uid="{00000000-0002-0000-0600-000002000000}">
      <formula1>"Modification MCC"</formula1>
    </dataValidation>
    <dataValidation type="list" allowBlank="1" showInputMessage="1" showErrorMessage="1" sqref="E19:I298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7A69-62A1-43B7-944F-0C4A556F486C}">
  <dimension ref="A1:W298"/>
  <sheetViews>
    <sheetView topLeftCell="M1" zoomScale="114" zoomScaleNormal="60" zoomScalePageLayoutView="55" workbookViewId="0">
      <pane ySplit="18" topLeftCell="A23" activePane="bottomLeft" state="frozen"/>
      <selection activeCell="D25" sqref="D25"/>
      <selection pane="bottomLeft" activeCell="T29" sqref="T29"/>
    </sheetView>
  </sheetViews>
  <sheetFormatPr baseColWidth="10" defaultColWidth="11.42578125" defaultRowHeight="15"/>
  <cols>
    <col min="1" max="1" width="50.42578125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4"/>
      <c r="B1" s="184"/>
      <c r="C1" s="184"/>
      <c r="D1" s="184"/>
      <c r="E1" s="184"/>
      <c r="F1" s="184"/>
      <c r="G1" s="184"/>
      <c r="H1" s="184"/>
      <c r="I1" s="184"/>
      <c r="J1" s="35"/>
    </row>
    <row r="2" spans="1:19">
      <c r="A2" s="184"/>
      <c r="B2" s="184"/>
      <c r="C2" s="184"/>
      <c r="D2" s="184"/>
      <c r="E2" s="184"/>
      <c r="F2" s="184"/>
      <c r="G2" s="184"/>
      <c r="H2" s="184"/>
      <c r="I2" s="184"/>
      <c r="J2" s="35"/>
    </row>
    <row r="3" spans="1:19">
      <c r="A3" s="184"/>
      <c r="B3" s="184"/>
      <c r="C3" s="184"/>
      <c r="D3" s="184"/>
      <c r="E3" s="184"/>
      <c r="F3" s="184"/>
      <c r="G3" s="184"/>
      <c r="H3" s="184"/>
      <c r="I3" s="184"/>
      <c r="J3" s="35"/>
    </row>
    <row r="4" spans="1:19">
      <c r="A4" s="184"/>
      <c r="B4" s="184"/>
      <c r="C4" s="184"/>
      <c r="D4" s="184"/>
      <c r="E4" s="184"/>
      <c r="F4" s="184"/>
      <c r="G4" s="184"/>
      <c r="H4" s="184"/>
      <c r="I4" s="184"/>
      <c r="J4" s="35"/>
    </row>
    <row r="5" spans="1:19">
      <c r="A5" s="184"/>
      <c r="B5" s="184"/>
      <c r="C5" s="184"/>
      <c r="D5" s="184"/>
      <c r="E5" s="184"/>
      <c r="F5" s="184"/>
      <c r="G5" s="184"/>
      <c r="H5" s="184"/>
      <c r="I5" s="184"/>
      <c r="J5" s="35"/>
    </row>
    <row r="6" spans="1:19">
      <c r="A6" s="184"/>
      <c r="B6" s="184"/>
      <c r="C6" s="184"/>
      <c r="D6" s="184"/>
      <c r="E6" s="184"/>
      <c r="F6" s="184"/>
      <c r="G6" s="184"/>
      <c r="H6" s="184"/>
      <c r="I6" s="184"/>
      <c r="J6" s="35"/>
    </row>
    <row r="7" spans="1:19" ht="14.45" customHeight="1">
      <c r="A7" s="186" t="s">
        <v>276</v>
      </c>
      <c r="B7" s="182" t="str">
        <f>'[1]Fiche Générale'!B3</f>
        <v>Portail_LLAC</v>
      </c>
      <c r="C7" s="223" t="s">
        <v>277</v>
      </c>
      <c r="D7" s="186"/>
      <c r="E7" s="221" t="str">
        <f>'[1]Fiche Générale'!B4</f>
        <v>Musique</v>
      </c>
      <c r="F7" s="182"/>
      <c r="G7" s="186" t="s">
        <v>278</v>
      </c>
      <c r="H7" s="222">
        <f>'[1]Fiche Générale'!B5</f>
        <v>0</v>
      </c>
      <c r="I7" s="222"/>
      <c r="J7" s="145"/>
      <c r="K7" s="19"/>
    </row>
    <row r="8" spans="1:19" ht="14.45" customHeight="1">
      <c r="A8" s="186"/>
      <c r="B8" s="182"/>
      <c r="C8" s="223"/>
      <c r="D8" s="186"/>
      <c r="E8" s="221"/>
      <c r="F8" s="182"/>
      <c r="G8" s="186"/>
      <c r="H8" s="222"/>
      <c r="I8" s="222"/>
      <c r="J8" s="145"/>
      <c r="K8" s="19"/>
    </row>
    <row r="9" spans="1:19" ht="14.45" customHeight="1">
      <c r="A9" s="186"/>
      <c r="B9" s="182"/>
      <c r="C9" s="223"/>
      <c r="D9" s="186"/>
      <c r="E9" s="221"/>
      <c r="F9" s="182"/>
      <c r="G9" s="186"/>
      <c r="H9" s="222"/>
      <c r="I9" s="222"/>
      <c r="J9" s="145"/>
      <c r="K9" s="19"/>
    </row>
    <row r="10" spans="1:19" ht="14.45" customHeight="1">
      <c r="A10" s="186"/>
      <c r="B10" s="182"/>
      <c r="C10" s="199" t="s">
        <v>183</v>
      </c>
      <c r="D10" s="199"/>
      <c r="E10" s="224" t="str">
        <f>'[1]Fiche Générale'!B9</f>
        <v>MUSIQUE</v>
      </c>
      <c r="F10" s="224"/>
      <c r="G10" s="224"/>
      <c r="H10" s="224"/>
      <c r="I10" s="224"/>
      <c r="J10" s="145"/>
      <c r="K10" s="19"/>
    </row>
    <row r="11" spans="1:19" ht="14.45" customHeight="1">
      <c r="A11" s="186"/>
      <c r="B11" s="182"/>
      <c r="C11" s="199"/>
      <c r="D11" s="199"/>
      <c r="E11" s="224"/>
      <c r="F11" s="224"/>
      <c r="G11" s="224"/>
      <c r="H11" s="224"/>
      <c r="I11" s="224"/>
      <c r="J11" s="145"/>
      <c r="K11" s="19"/>
    </row>
    <row r="12" spans="1:19">
      <c r="C12" s="14"/>
      <c r="I12" s="39"/>
      <c r="J12" s="39"/>
      <c r="M12" s="206" t="s">
        <v>279</v>
      </c>
      <c r="N12" s="207"/>
      <c r="O12" s="213"/>
      <c r="P12" s="206" t="s">
        <v>280</v>
      </c>
      <c r="Q12" s="207"/>
      <c r="R12" s="207"/>
      <c r="S12" s="213"/>
    </row>
    <row r="13" spans="1:19">
      <c r="A13" s="217" t="s">
        <v>184</v>
      </c>
      <c r="B13" s="149" t="str">
        <f>'[1]S2 Maquette'!B13</f>
        <v>1ère année de Portail</v>
      </c>
      <c r="C13" s="149"/>
      <c r="D13" s="217" t="s">
        <v>281</v>
      </c>
      <c r="E13" s="234">
        <f>'[1]S2 Maquette'!E13</f>
        <v>0</v>
      </c>
      <c r="F13" s="234"/>
      <c r="G13" s="234"/>
      <c r="I13" s="39"/>
      <c r="J13" s="39"/>
      <c r="M13" s="208"/>
      <c r="N13" s="209"/>
      <c r="O13" s="214"/>
      <c r="P13" s="208"/>
      <c r="Q13" s="209"/>
      <c r="R13" s="209"/>
      <c r="S13" s="214"/>
    </row>
    <row r="14" spans="1:19">
      <c r="A14" s="218"/>
      <c r="B14" s="149"/>
      <c r="C14" s="149"/>
      <c r="D14" s="218"/>
      <c r="E14" s="234"/>
      <c r="F14" s="234"/>
      <c r="G14" s="234"/>
      <c r="I14" s="39"/>
      <c r="J14" s="39"/>
      <c r="M14" s="183" t="s">
        <v>282</v>
      </c>
      <c r="N14" s="206" t="s">
        <v>283</v>
      </c>
      <c r="O14" s="213"/>
      <c r="P14" s="184"/>
      <c r="Q14" s="210"/>
      <c r="R14" s="236"/>
      <c r="S14" s="217"/>
    </row>
    <row r="15" spans="1:19">
      <c r="A15" s="217" t="s">
        <v>284</v>
      </c>
      <c r="B15" s="153" t="str">
        <f>'[1]S2 Maquette'!B15</f>
        <v>Semestre 2</v>
      </c>
      <c r="C15" s="154"/>
      <c r="D15" s="217" t="s">
        <v>285</v>
      </c>
      <c r="E15" s="234">
        <f>'[1]S2 Maquette'!E15:F16</f>
        <v>0</v>
      </c>
      <c r="F15" s="234"/>
      <c r="G15" s="234"/>
      <c r="I15" s="39"/>
      <c r="J15" s="39"/>
      <c r="M15" s="183"/>
      <c r="N15" s="215"/>
      <c r="O15" s="216"/>
      <c r="P15" s="184"/>
      <c r="Q15" s="211"/>
      <c r="R15" s="236"/>
      <c r="S15" s="231"/>
    </row>
    <row r="16" spans="1:19">
      <c r="A16" s="218"/>
      <c r="B16" s="156"/>
      <c r="C16" s="157"/>
      <c r="D16" s="218"/>
      <c r="E16" s="234"/>
      <c r="F16" s="234"/>
      <c r="G16" s="234"/>
      <c r="I16" s="39"/>
      <c r="J16" s="39"/>
      <c r="M16" s="183"/>
      <c r="N16" s="215"/>
      <c r="O16" s="216"/>
      <c r="P16" s="184"/>
      <c r="Q16" s="211"/>
      <c r="R16" s="236"/>
      <c r="S16" s="231"/>
    </row>
    <row r="17" spans="1:23">
      <c r="L17" s="15"/>
      <c r="M17" s="183"/>
      <c r="N17" s="208"/>
      <c r="O17" s="214"/>
      <c r="P17" s="184"/>
      <c r="Q17" s="212"/>
      <c r="R17" s="236"/>
      <c r="S17" s="218"/>
    </row>
    <row r="18" spans="1:23" ht="59.45" customHeight="1">
      <c r="A18" s="3" t="s">
        <v>286</v>
      </c>
      <c r="B18" s="38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  <c r="W18"/>
    </row>
    <row r="19" spans="1:23" ht="30.6" customHeight="1">
      <c r="A19" s="8" t="str">
        <f>'[1]S2 Maquette'!B19</f>
        <v>Compétences transversales S2</v>
      </c>
      <c r="B19" s="42" t="str">
        <f>'[1]S2 Maquette'!C19</f>
        <v>UE</v>
      </c>
      <c r="C19" s="60">
        <f>'[1]S2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>
      <c r="A20" s="8" t="str">
        <f>'[1]S2 Maquette'!B20</f>
        <v>Compétences numériques 1</v>
      </c>
      <c r="B20" s="42" t="str">
        <f>'[1]S2 Maquette'!C20</f>
        <v>ECUE</v>
      </c>
      <c r="C20" s="60">
        <f>'[1]S2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>
      <c r="A21" s="8" t="str">
        <f>'[1]S2 Maquette'!B21</f>
        <v>Compétences pré-professionnalisation 1</v>
      </c>
      <c r="B21" s="42" t="str">
        <f>'[1]S2 Maquette'!C21</f>
        <v>ECUE</v>
      </c>
      <c r="C21" s="60">
        <f>'[1]S2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>
      <c r="A22" s="8" t="str">
        <f>'[1]S2 Maquette'!B22</f>
        <v>Langue Vivante-2</v>
      </c>
      <c r="B22" s="42" t="str">
        <f>'[1]S2 Maquette'!C22</f>
        <v>ECUE</v>
      </c>
      <c r="C22" s="60">
        <f>'[1]S2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>
      <c r="A23" s="8" t="str">
        <f>'[1]S2 Maquette'!B23</f>
        <v>Min 1 Max 1</v>
      </c>
      <c r="B23" s="42" t="str">
        <f>'[1]S2 Maquette'!C23</f>
        <v>OPTION</v>
      </c>
      <c r="C23" s="66">
        <f>'[1]S2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>
      <c r="A24" s="8" t="str">
        <f>'[1]S2 Maquette'!B24</f>
        <v>Anglais 2</v>
      </c>
      <c r="B24" s="42" t="str">
        <f>'[1]S2 Maquette'!C24</f>
        <v>ECUE</v>
      </c>
      <c r="C24" s="66">
        <f>'[1]S2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>
      <c r="A25" s="8" t="str">
        <f>'[1]S2 Maquette'!B25</f>
        <v>Espagnol</v>
      </c>
      <c r="B25" s="42" t="str">
        <f>'[1]S2 Maquette'!C25</f>
        <v>ECUE</v>
      </c>
      <c r="C25" s="66">
        <f>'[1]S2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>
      <c r="A26" s="8" t="str">
        <f>'[1]S2 Maquette'!B26</f>
        <v>Italien</v>
      </c>
      <c r="B26" s="42" t="str">
        <f>'[1]S2 Maquette'!C26</f>
        <v>ECUE</v>
      </c>
      <c r="C26" s="66">
        <f>'[1]S2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>
      <c r="A27" s="143" t="str">
        <f>'[1]S2 Maquette'!B27</f>
        <v xml:space="preserve">Choix du bloc d'enseignements </v>
      </c>
      <c r="B27" s="143" t="str">
        <f>'[1]S2 Maquette'!C27</f>
        <v>OPTION</v>
      </c>
      <c r="C27" s="43">
        <f>'[1]S2 Maquette'!F27</f>
        <v>0</v>
      </c>
      <c r="D27" s="144"/>
      <c r="E27" s="144"/>
      <c r="F27" s="144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46"/>
      <c r="W27"/>
    </row>
    <row r="28" spans="1:23" ht="30.6" customHeight="1">
      <c r="A28" s="143" t="str">
        <f>'[1]S2 Maquette'!B28</f>
        <v>BLOC ETUDES MUSICALES</v>
      </c>
      <c r="B28" s="143" t="str">
        <f>'[1]S2 Maquette'!C28</f>
        <v>BLOC</v>
      </c>
      <c r="C28" s="43">
        <f>'[1]S2 Maquette'!F29</f>
        <v>0</v>
      </c>
      <c r="D28" s="144"/>
      <c r="E28" s="144"/>
      <c r="F28" s="144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46"/>
      <c r="W28"/>
    </row>
    <row r="29" spans="1:23" ht="30.6" customHeight="1">
      <c r="A29" s="143" t="str">
        <f>'[1]S2 Maquette'!B29</f>
        <v>UE 1 Techniques musicales</v>
      </c>
      <c r="B29" s="143" t="str">
        <f>'[1]S2 Maquette'!C29</f>
        <v>UE</v>
      </c>
      <c r="C29" s="43">
        <f>'[1]S2 Maquette'!F30</f>
        <v>0</v>
      </c>
      <c r="D29" s="144">
        <v>1</v>
      </c>
      <c r="E29" s="144" t="s">
        <v>302</v>
      </c>
      <c r="F29" s="144"/>
      <c r="G29" s="142" t="s">
        <v>302</v>
      </c>
      <c r="H29" s="142" t="s">
        <v>302</v>
      </c>
      <c r="I29" s="142" t="s">
        <v>302</v>
      </c>
      <c r="J29" s="142"/>
      <c r="K29" s="142" t="s">
        <v>8</v>
      </c>
      <c r="L29" s="142"/>
      <c r="M29" s="142">
        <v>4</v>
      </c>
      <c r="N29" s="142"/>
      <c r="O29" s="142"/>
      <c r="P29" s="142" t="s">
        <v>303</v>
      </c>
      <c r="Q29" s="142"/>
      <c r="R29" s="142"/>
      <c r="S29" s="124" t="s">
        <v>306</v>
      </c>
      <c r="T29" s="131" t="s">
        <v>473</v>
      </c>
      <c r="W29"/>
    </row>
    <row r="30" spans="1:23" ht="30.6" customHeight="1">
      <c r="A30" s="143" t="str">
        <f>'[1]S2 Maquette'!B30</f>
        <v>Formation musicale</v>
      </c>
      <c r="B30" s="143" t="str">
        <f>'[1]S2 Maquette'!C30</f>
        <v>ECUE</v>
      </c>
      <c r="C30" s="43">
        <f>'[1]S2 Maquette'!F31</f>
        <v>0</v>
      </c>
      <c r="D30" s="144">
        <v>1</v>
      </c>
      <c r="E30" s="144" t="s">
        <v>302</v>
      </c>
      <c r="F30" s="144"/>
      <c r="G30" s="142" t="s">
        <v>302</v>
      </c>
      <c r="H30" s="142" t="s">
        <v>302</v>
      </c>
      <c r="I30" s="142" t="s">
        <v>302</v>
      </c>
      <c r="J30" s="142"/>
      <c r="K30" s="142" t="s">
        <v>8</v>
      </c>
      <c r="L30" s="142"/>
      <c r="M30" s="142">
        <v>2</v>
      </c>
      <c r="N30" s="142"/>
      <c r="O30" s="142"/>
      <c r="P30" s="142" t="s">
        <v>303</v>
      </c>
      <c r="Q30" s="142"/>
      <c r="R30" s="142"/>
      <c r="S30" s="142" t="s">
        <v>474</v>
      </c>
      <c r="T30" s="46"/>
      <c r="W30"/>
    </row>
    <row r="31" spans="1:23" ht="30.6" customHeight="1">
      <c r="A31" s="143" t="str">
        <f>'[1]S2 Maquette'!B31</f>
        <v>Arrangement musical et écriture 1</v>
      </c>
      <c r="B31" s="143" t="str">
        <f>'[1]S2 Maquette'!C31</f>
        <v>ECUE</v>
      </c>
      <c r="C31" s="43">
        <f>'[1]S2 Maquette'!F32</f>
        <v>0</v>
      </c>
      <c r="D31" s="144">
        <v>1</v>
      </c>
      <c r="E31" s="144" t="s">
        <v>302</v>
      </c>
      <c r="F31" s="144"/>
      <c r="G31" s="142" t="s">
        <v>302</v>
      </c>
      <c r="H31" s="142" t="s">
        <v>302</v>
      </c>
      <c r="I31" s="142" t="s">
        <v>302</v>
      </c>
      <c r="J31" s="142"/>
      <c r="K31" s="142" t="s">
        <v>8</v>
      </c>
      <c r="L31" s="142"/>
      <c r="M31" s="142">
        <v>2</v>
      </c>
      <c r="N31" s="142"/>
      <c r="O31" s="142"/>
      <c r="P31" s="142" t="s">
        <v>303</v>
      </c>
      <c r="Q31" s="142"/>
      <c r="R31" s="142"/>
      <c r="S31" s="142" t="s">
        <v>474</v>
      </c>
      <c r="T31" s="46"/>
      <c r="W31"/>
    </row>
    <row r="32" spans="1:23" ht="30.6" customHeight="1">
      <c r="A32" s="143">
        <f>'[1]S2 Maquette'!B32</f>
        <v>0</v>
      </c>
      <c r="B32" s="143">
        <f>'[1]S2 Maquette'!C32</f>
        <v>0</v>
      </c>
      <c r="C32" s="43">
        <f>'[1]S2 Maquette'!F33</f>
        <v>0</v>
      </c>
      <c r="D32" s="144"/>
      <c r="E32" s="144"/>
      <c r="F32" s="144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46"/>
      <c r="W32"/>
    </row>
    <row r="33" spans="1:23" ht="30.6" customHeight="1">
      <c r="A33" s="143" t="str">
        <f>'[1]S2 Maquette'!B33</f>
        <v>UE 2 Pratiques musicales*</v>
      </c>
      <c r="B33" s="143" t="str">
        <f>'[1]S2 Maquette'!C33</f>
        <v>UE</v>
      </c>
      <c r="C33" s="43">
        <f>'[1]S2 Maquette'!F34</f>
        <v>0</v>
      </c>
      <c r="D33" s="144">
        <v>1</v>
      </c>
      <c r="E33" s="144" t="s">
        <v>302</v>
      </c>
      <c r="F33" s="144"/>
      <c r="G33" s="142" t="s">
        <v>302</v>
      </c>
      <c r="H33" s="142" t="s">
        <v>302</v>
      </c>
      <c r="I33" s="142" t="s">
        <v>302</v>
      </c>
      <c r="J33" s="142"/>
      <c r="K33" s="142" t="s">
        <v>8</v>
      </c>
      <c r="L33" s="142"/>
      <c r="M33" s="142">
        <v>4</v>
      </c>
      <c r="N33" s="142"/>
      <c r="O33" s="142"/>
      <c r="P33" s="142" t="s">
        <v>303</v>
      </c>
      <c r="Q33" s="142"/>
      <c r="R33" s="142"/>
      <c r="S33" s="124" t="s">
        <v>306</v>
      </c>
      <c r="T33" s="219" t="s">
        <v>473</v>
      </c>
      <c r="W33"/>
    </row>
    <row r="34" spans="1:23" ht="30.6" customHeight="1">
      <c r="A34" s="143" t="str">
        <f>'[1]S2 Maquette'!B34</f>
        <v xml:space="preserve">MAO </v>
      </c>
      <c r="B34" s="143" t="str">
        <f>'[1]S2 Maquette'!C34</f>
        <v>ECUE</v>
      </c>
      <c r="C34" s="43">
        <f>'[1]S2 Maquette'!F35</f>
        <v>0</v>
      </c>
      <c r="D34" s="144">
        <v>1</v>
      </c>
      <c r="E34" s="144" t="s">
        <v>302</v>
      </c>
      <c r="F34" s="144"/>
      <c r="G34" s="142" t="s">
        <v>302</v>
      </c>
      <c r="H34" s="142" t="s">
        <v>302</v>
      </c>
      <c r="I34" s="142" t="s">
        <v>302</v>
      </c>
      <c r="J34" s="142"/>
      <c r="K34" s="142" t="s">
        <v>8</v>
      </c>
      <c r="L34" s="142"/>
      <c r="M34" s="142">
        <v>2</v>
      </c>
      <c r="N34" s="142"/>
      <c r="O34" s="142"/>
      <c r="P34" s="142" t="s">
        <v>303</v>
      </c>
      <c r="Q34" s="142"/>
      <c r="R34" s="142"/>
      <c r="S34" s="142" t="s">
        <v>475</v>
      </c>
      <c r="T34" s="220"/>
      <c r="W34"/>
    </row>
    <row r="35" spans="1:23" ht="30.6" customHeight="1">
      <c r="A35" s="143" t="str">
        <f>'[1]S2 Maquette'!B35</f>
        <v xml:space="preserve">Pratiques chorales </v>
      </c>
      <c r="B35" s="143" t="str">
        <f>'[1]S2 Maquette'!C35</f>
        <v>ECUE</v>
      </c>
      <c r="C35" s="43">
        <f>'[1]S2 Maquette'!F36</f>
        <v>0</v>
      </c>
      <c r="D35" s="144">
        <v>1</v>
      </c>
      <c r="E35" s="144" t="s">
        <v>302</v>
      </c>
      <c r="F35" s="144"/>
      <c r="G35" s="142" t="s">
        <v>302</v>
      </c>
      <c r="H35" s="142" t="s">
        <v>302</v>
      </c>
      <c r="I35" s="142" t="s">
        <v>302</v>
      </c>
      <c r="J35" s="142"/>
      <c r="K35" s="142" t="s">
        <v>8</v>
      </c>
      <c r="L35" s="142"/>
      <c r="M35" s="142">
        <v>2</v>
      </c>
      <c r="N35" s="142"/>
      <c r="O35" s="142"/>
      <c r="P35" s="142" t="s">
        <v>303</v>
      </c>
      <c r="Q35" s="142"/>
      <c r="R35" s="142"/>
      <c r="S35" s="142" t="s">
        <v>475</v>
      </c>
      <c r="T35" s="46"/>
      <c r="W35"/>
    </row>
    <row r="36" spans="1:23" ht="30.6" customHeight="1">
      <c r="A36" s="143">
        <f>'[1]S2 Maquette'!B36</f>
        <v>0</v>
      </c>
      <c r="B36" s="143">
        <f>'[1]S2 Maquette'!C36</f>
        <v>0</v>
      </c>
      <c r="C36" s="43">
        <f>'[1]S2 Maquette'!F37</f>
        <v>0</v>
      </c>
      <c r="D36" s="144"/>
      <c r="E36" s="144"/>
      <c r="F36" s="144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46"/>
      <c r="W36"/>
    </row>
    <row r="37" spans="1:23" ht="30.6" customHeight="1">
      <c r="A37" s="143" t="str">
        <f>'[1]S2 Maquette'!B37</f>
        <v>UE 3 Outils et applications musicologiques</v>
      </c>
      <c r="B37" s="143" t="str">
        <f>'[1]S2 Maquette'!C37</f>
        <v>UE</v>
      </c>
      <c r="C37" s="43">
        <f>'[1]S2 Maquette'!F38</f>
        <v>0</v>
      </c>
      <c r="D37" s="144">
        <v>1</v>
      </c>
      <c r="E37" s="144" t="s">
        <v>302</v>
      </c>
      <c r="F37" s="144"/>
      <c r="G37" s="142" t="s">
        <v>302</v>
      </c>
      <c r="H37" s="142" t="s">
        <v>302</v>
      </c>
      <c r="I37" s="142" t="s">
        <v>302</v>
      </c>
      <c r="J37" s="142"/>
      <c r="K37" s="142" t="s">
        <v>8</v>
      </c>
      <c r="L37" s="142"/>
      <c r="M37" s="142">
        <v>6</v>
      </c>
      <c r="N37" s="142"/>
      <c r="O37" s="142"/>
      <c r="P37" s="142" t="s">
        <v>303</v>
      </c>
      <c r="Q37" s="142"/>
      <c r="R37" s="142"/>
      <c r="S37" s="124" t="s">
        <v>306</v>
      </c>
      <c r="T37" s="219" t="s">
        <v>473</v>
      </c>
      <c r="W37"/>
    </row>
    <row r="38" spans="1:23" ht="30.6" customHeight="1">
      <c r="A38" s="143" t="str">
        <f>'[1]S2 Maquette'!B38</f>
        <v>Projets encadrés</v>
      </c>
      <c r="B38" s="143" t="str">
        <f>'[1]S2 Maquette'!C38</f>
        <v>ECUE</v>
      </c>
      <c r="C38" s="43">
        <f>'[1]S2 Maquette'!F40</f>
        <v>0</v>
      </c>
      <c r="D38" s="144">
        <v>1</v>
      </c>
      <c r="E38" s="144" t="s">
        <v>302</v>
      </c>
      <c r="F38" s="144"/>
      <c r="G38" s="142" t="s">
        <v>302</v>
      </c>
      <c r="H38" s="142" t="s">
        <v>302</v>
      </c>
      <c r="I38" s="142" t="s">
        <v>302</v>
      </c>
      <c r="J38" s="142"/>
      <c r="K38" s="142" t="s">
        <v>8</v>
      </c>
      <c r="L38" s="142"/>
      <c r="M38" s="142">
        <v>2</v>
      </c>
      <c r="N38" s="142"/>
      <c r="O38" s="142"/>
      <c r="P38" s="142" t="s">
        <v>303</v>
      </c>
      <c r="Q38" s="142"/>
      <c r="R38" s="142"/>
      <c r="S38" s="142" t="s">
        <v>475</v>
      </c>
      <c r="T38" s="220"/>
      <c r="W38"/>
    </row>
    <row r="39" spans="1:23" ht="30.6" customHeight="1">
      <c r="A39" s="143" t="str">
        <f>'[1]S2 Maquette'!B39</f>
        <v>Lectures musicologiques 2</v>
      </c>
      <c r="B39" s="143" t="str">
        <f>'[1]S2 Maquette'!C39</f>
        <v>ECUE</v>
      </c>
      <c r="C39" s="43">
        <f>'[1]S2 Maquette'!F41</f>
        <v>0</v>
      </c>
      <c r="D39" s="144">
        <v>1</v>
      </c>
      <c r="E39" s="144" t="s">
        <v>302</v>
      </c>
      <c r="F39" s="144"/>
      <c r="G39" s="142" t="s">
        <v>302</v>
      </c>
      <c r="H39" s="142" t="s">
        <v>302</v>
      </c>
      <c r="I39" s="142" t="s">
        <v>302</v>
      </c>
      <c r="J39" s="142"/>
      <c r="K39" s="142" t="s">
        <v>8</v>
      </c>
      <c r="L39" s="142"/>
      <c r="M39" s="142">
        <v>2</v>
      </c>
      <c r="N39" s="142"/>
      <c r="O39" s="142"/>
      <c r="P39" s="142" t="s">
        <v>303</v>
      </c>
      <c r="Q39" s="142"/>
      <c r="R39" s="142"/>
      <c r="S39" s="142" t="s">
        <v>475</v>
      </c>
      <c r="T39" s="46"/>
      <c r="W39"/>
    </row>
    <row r="40" spans="1:23" ht="30.6" customHeight="1">
      <c r="A40" s="143" t="str">
        <f>'[1]S2 Maquette'!B40</f>
        <v>Théories et outils d'analyse musicale</v>
      </c>
      <c r="B40" s="143" t="str">
        <f>'[1]S2 Maquette'!C40</f>
        <v>ECUE</v>
      </c>
      <c r="C40" s="43">
        <f>'[1]S2 Maquette'!F42</f>
        <v>0</v>
      </c>
      <c r="D40" s="144">
        <v>1</v>
      </c>
      <c r="E40" s="144" t="s">
        <v>302</v>
      </c>
      <c r="F40" s="144"/>
      <c r="G40" s="142" t="s">
        <v>302</v>
      </c>
      <c r="H40" s="142" t="s">
        <v>302</v>
      </c>
      <c r="I40" s="142" t="s">
        <v>302</v>
      </c>
      <c r="J40" s="142"/>
      <c r="K40" s="142" t="s">
        <v>8</v>
      </c>
      <c r="L40" s="142"/>
      <c r="M40" s="142">
        <v>2</v>
      </c>
      <c r="N40" s="142"/>
      <c r="O40" s="142"/>
      <c r="P40" s="142" t="s">
        <v>303</v>
      </c>
      <c r="Q40" s="142"/>
      <c r="R40" s="142"/>
      <c r="S40" s="142" t="s">
        <v>475</v>
      </c>
      <c r="T40" s="46"/>
      <c r="W40"/>
    </row>
    <row r="41" spans="1:23" ht="30.6" customHeight="1">
      <c r="A41" s="143">
        <f>'[1]S2 Maquette'!B41</f>
        <v>0</v>
      </c>
      <c r="B41" s="143">
        <f>'[1]S2 Maquette'!C41</f>
        <v>0</v>
      </c>
      <c r="C41" s="43">
        <f>'[1]S2 Maquette'!F43</f>
        <v>0</v>
      </c>
      <c r="D41" s="144"/>
      <c r="E41" s="144"/>
      <c r="F41" s="144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46"/>
      <c r="W41"/>
    </row>
    <row r="42" spans="1:23" ht="30.6" customHeight="1">
      <c r="A42" s="143" t="str">
        <f>'[1]S2 Maquette'!B42</f>
        <v>UE 4 Histoire et culture musicale*</v>
      </c>
      <c r="B42" s="143" t="str">
        <f>'[1]S2 Maquette'!C42</f>
        <v>UE</v>
      </c>
      <c r="C42" s="43">
        <f>'[1]S2 Maquette'!F44</f>
        <v>0</v>
      </c>
      <c r="D42" s="144">
        <v>1</v>
      </c>
      <c r="E42" s="144" t="s">
        <v>302</v>
      </c>
      <c r="F42" s="144"/>
      <c r="G42" s="142" t="s">
        <v>302</v>
      </c>
      <c r="H42" s="142" t="s">
        <v>302</v>
      </c>
      <c r="I42" s="142" t="s">
        <v>302</v>
      </c>
      <c r="J42" s="142"/>
      <c r="K42" s="142" t="s">
        <v>8</v>
      </c>
      <c r="L42" s="142"/>
      <c r="M42" s="142">
        <v>4</v>
      </c>
      <c r="N42" s="142"/>
      <c r="O42" s="142"/>
      <c r="P42" s="142" t="s">
        <v>303</v>
      </c>
      <c r="Q42" s="142"/>
      <c r="R42" s="142"/>
      <c r="S42" s="124" t="s">
        <v>306</v>
      </c>
      <c r="T42" s="131" t="s">
        <v>473</v>
      </c>
      <c r="W42"/>
    </row>
    <row r="43" spans="1:23" ht="30.6" customHeight="1">
      <c r="A43" s="143" t="str">
        <f>'[1]S2 Maquette'!B43</f>
        <v>Histoire de la musique 2</v>
      </c>
      <c r="B43" s="143" t="str">
        <f>'[1]S2 Maquette'!C43</f>
        <v>ECUE</v>
      </c>
      <c r="C43" s="43">
        <f>'[1]S2 Maquette'!F45</f>
        <v>0</v>
      </c>
      <c r="D43" s="144">
        <v>1</v>
      </c>
      <c r="E43" s="144" t="s">
        <v>302</v>
      </c>
      <c r="F43" s="144"/>
      <c r="G43" s="142" t="s">
        <v>302</v>
      </c>
      <c r="H43" s="142" t="s">
        <v>302</v>
      </c>
      <c r="I43" s="142" t="s">
        <v>302</v>
      </c>
      <c r="J43" s="142"/>
      <c r="K43" s="142" t="s">
        <v>8</v>
      </c>
      <c r="L43" s="142"/>
      <c r="M43" s="142">
        <v>2</v>
      </c>
      <c r="N43" s="142"/>
      <c r="O43" s="142"/>
      <c r="P43" s="142" t="s">
        <v>303</v>
      </c>
      <c r="Q43" s="142"/>
      <c r="R43" s="142"/>
      <c r="S43" s="142" t="s">
        <v>475</v>
      </c>
      <c r="T43" s="46"/>
      <c r="W43"/>
    </row>
    <row r="44" spans="1:23" ht="30.6" customHeight="1">
      <c r="A44" s="143" t="str">
        <f>'[1]S2 Maquette'!B44</f>
        <v>Métiers de la musique</v>
      </c>
      <c r="B44" s="143" t="str">
        <f>'[1]S2 Maquette'!C44</f>
        <v>ECUE</v>
      </c>
      <c r="C44" s="43">
        <f>'[1]S2 Maquette'!F46</f>
        <v>0</v>
      </c>
      <c r="D44" s="144">
        <v>1</v>
      </c>
      <c r="E44" s="144" t="s">
        <v>302</v>
      </c>
      <c r="F44" s="144"/>
      <c r="G44" s="142" t="s">
        <v>302</v>
      </c>
      <c r="H44" s="142" t="s">
        <v>302</v>
      </c>
      <c r="I44" s="142" t="s">
        <v>302</v>
      </c>
      <c r="J44" s="142"/>
      <c r="K44" s="142" t="s">
        <v>8</v>
      </c>
      <c r="L44" s="142"/>
      <c r="M44" s="142">
        <v>2</v>
      </c>
      <c r="N44" s="142"/>
      <c r="O44" s="142"/>
      <c r="P44" s="142" t="s">
        <v>303</v>
      </c>
      <c r="Q44" s="142"/>
      <c r="R44" s="142"/>
      <c r="S44" s="142" t="s">
        <v>475</v>
      </c>
      <c r="T44" s="46"/>
      <c r="W44"/>
    </row>
    <row r="45" spans="1:23" ht="30.6" customHeight="1">
      <c r="A45" s="143">
        <f>'[1]S2 Maquette'!B45</f>
        <v>0</v>
      </c>
      <c r="B45" s="143">
        <f>'[1]S2 Maquette'!C45</f>
        <v>0</v>
      </c>
      <c r="C45" s="43">
        <f>'[1]S2 Maquette'!F47</f>
        <v>0</v>
      </c>
      <c r="D45" s="144"/>
      <c r="E45" s="144"/>
      <c r="F45" s="144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46"/>
      <c r="W45"/>
    </row>
    <row r="46" spans="1:23" ht="30.6" customHeight="1">
      <c r="A46" s="136" t="str">
        <f>'[1]S2 Maquette'!B46</f>
        <v>BLOC Interprétation, composition ou  pédagogie musicales</v>
      </c>
      <c r="B46" s="143" t="str">
        <f>'[1]S2 Maquette'!C46</f>
        <v>BLOC</v>
      </c>
      <c r="C46" s="43">
        <f>'[1]S2 Maquette'!F48</f>
        <v>0</v>
      </c>
      <c r="D46" s="144"/>
      <c r="E46" s="144"/>
      <c r="F46" s="144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46"/>
      <c r="W46"/>
    </row>
    <row r="47" spans="1:23" ht="30.6" customHeight="1">
      <c r="A47" s="132" t="str">
        <f>'[1]S2 Maquette'!B47</f>
        <v>UE 1 Pratiques Musicales pré-professionnelles</v>
      </c>
      <c r="B47" s="143" t="str">
        <f>'[1]S2 Maquette'!C47</f>
        <v>UE</v>
      </c>
      <c r="C47" s="43">
        <f>'[1]S2 Maquette'!F49</f>
        <v>0</v>
      </c>
      <c r="D47" s="144">
        <v>1</v>
      </c>
      <c r="E47" s="144" t="s">
        <v>302</v>
      </c>
      <c r="F47" s="144"/>
      <c r="G47" s="142" t="s">
        <v>302</v>
      </c>
      <c r="H47" s="142" t="s">
        <v>302</v>
      </c>
      <c r="I47" s="142" t="s">
        <v>309</v>
      </c>
      <c r="J47" s="129"/>
      <c r="K47" s="142" t="s">
        <v>8</v>
      </c>
      <c r="L47" s="142"/>
      <c r="M47" s="142">
        <v>4</v>
      </c>
      <c r="N47" s="142"/>
      <c r="O47" s="142"/>
      <c r="P47" s="142" t="s">
        <v>303</v>
      </c>
      <c r="Q47" s="142"/>
      <c r="R47" s="142"/>
      <c r="S47" s="124" t="s">
        <v>306</v>
      </c>
      <c r="T47" s="219" t="s">
        <v>480</v>
      </c>
      <c r="W47"/>
    </row>
    <row r="48" spans="1:23" ht="30.6" customHeight="1">
      <c r="A48" s="132" t="str">
        <f>'[1]S2 Maquette'!B48</f>
        <v>Discipline principale (instrument/voix/ direction/composition électroacoustique)</v>
      </c>
      <c r="B48" s="143" t="str">
        <f>'[1]S2 Maquette'!C48</f>
        <v>ECUE</v>
      </c>
      <c r="C48" s="43">
        <f>'[1]S2 Maquette'!F50</f>
        <v>0</v>
      </c>
      <c r="D48" s="144">
        <v>1</v>
      </c>
      <c r="E48" s="144" t="s">
        <v>302</v>
      </c>
      <c r="F48" s="144"/>
      <c r="G48" s="142" t="s">
        <v>302</v>
      </c>
      <c r="H48" s="142" t="s">
        <v>302</v>
      </c>
      <c r="I48" s="142" t="s">
        <v>309</v>
      </c>
      <c r="J48" s="142"/>
      <c r="K48" s="142" t="s">
        <v>8</v>
      </c>
      <c r="L48" s="142"/>
      <c r="M48" s="142">
        <v>2</v>
      </c>
      <c r="N48" s="142"/>
      <c r="O48" s="142"/>
      <c r="P48" s="142" t="s">
        <v>303</v>
      </c>
      <c r="Q48" s="142"/>
      <c r="R48" s="142"/>
      <c r="S48" s="142" t="s">
        <v>477</v>
      </c>
      <c r="T48" s="220"/>
      <c r="W48"/>
    </row>
    <row r="49" spans="1:23" ht="30.6" customHeight="1">
      <c r="A49" s="132" t="str">
        <f>'[1]S2 Maquette'!B49</f>
        <v xml:space="preserve">Découverte du répertoire et accompagnement </v>
      </c>
      <c r="B49" s="143" t="str">
        <f>'[1]S2 Maquette'!C49</f>
        <v>ECUE</v>
      </c>
      <c r="C49" s="43">
        <f>'[1]S2 Maquette'!F51</f>
        <v>0</v>
      </c>
      <c r="D49" s="142">
        <v>1</v>
      </c>
      <c r="E49" s="142" t="s">
        <v>302</v>
      </c>
      <c r="F49" s="142"/>
      <c r="G49" s="142" t="s">
        <v>302</v>
      </c>
      <c r="H49" s="142" t="s">
        <v>302</v>
      </c>
      <c r="I49" s="142" t="s">
        <v>302</v>
      </c>
      <c r="J49" s="142"/>
      <c r="K49" s="142" t="s">
        <v>8</v>
      </c>
      <c r="L49" s="142"/>
      <c r="M49" s="142">
        <v>2</v>
      </c>
      <c r="N49" s="142"/>
      <c r="O49" s="142"/>
      <c r="P49" s="142" t="s">
        <v>303</v>
      </c>
      <c r="Q49" s="142"/>
      <c r="R49" s="142"/>
      <c r="S49" s="142" t="s">
        <v>481</v>
      </c>
      <c r="T49" s="130"/>
      <c r="W49"/>
    </row>
    <row r="50" spans="1:23" ht="30.6" customHeight="1">
      <c r="A50" s="132">
        <f>'[1]S2 Maquette'!B50</f>
        <v>0</v>
      </c>
      <c r="B50" s="143">
        <f>'[1]S2 Maquette'!C50</f>
        <v>0</v>
      </c>
      <c r="C50" s="43">
        <f>'[1]S2 Maquette'!F52</f>
        <v>0</v>
      </c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46">
        <v>4</v>
      </c>
      <c r="W50"/>
    </row>
    <row r="51" spans="1:23" ht="30.6" customHeight="1">
      <c r="A51" s="132">
        <f>'[1]S2 Maquette'!B51</f>
        <v>0</v>
      </c>
      <c r="B51" s="143">
        <f>'[1]S2 Maquette'!C51</f>
        <v>0</v>
      </c>
      <c r="C51" s="43">
        <f>'[1]S2 Maquette'!F53</f>
        <v>0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46"/>
      <c r="W51"/>
    </row>
    <row r="52" spans="1:23" ht="30.6" customHeight="1">
      <c r="A52" s="132" t="str">
        <f>'[1]S2 Maquette'!B52</f>
        <v>UE 2 Spécialisation  : pédagogie ou création musicale</v>
      </c>
      <c r="B52" s="143" t="str">
        <f>'[1]S2 Maquette'!C52</f>
        <v>UE</v>
      </c>
      <c r="C52" s="43">
        <f>'[1]S2 Maquette'!F54</f>
        <v>0</v>
      </c>
      <c r="D52" s="142">
        <v>1</v>
      </c>
      <c r="E52" s="142" t="s">
        <v>302</v>
      </c>
      <c r="F52" s="142"/>
      <c r="G52" s="142" t="s">
        <v>302</v>
      </c>
      <c r="H52" s="142" t="s">
        <v>302</v>
      </c>
      <c r="I52" s="142" t="s">
        <v>302</v>
      </c>
      <c r="J52" s="142"/>
      <c r="K52" s="142" t="s">
        <v>8</v>
      </c>
      <c r="L52" s="142"/>
      <c r="M52" s="142">
        <v>2</v>
      </c>
      <c r="N52" s="142"/>
      <c r="O52" s="142"/>
      <c r="P52" s="142" t="s">
        <v>303</v>
      </c>
      <c r="Q52" s="142"/>
      <c r="R52" s="142"/>
      <c r="S52" s="124" t="s">
        <v>306</v>
      </c>
      <c r="T52" s="135" t="s">
        <v>311</v>
      </c>
      <c r="W52"/>
    </row>
    <row r="53" spans="1:23" ht="30.6" customHeight="1">
      <c r="A53" s="132" t="str">
        <f>'[1]S2 Maquette'!B53</f>
        <v xml:space="preserve">1 ECUE à choisir entre : </v>
      </c>
      <c r="B53" s="143" t="str">
        <f>'[1]S2 Maquette'!C53</f>
        <v>OPTION</v>
      </c>
      <c r="C53" s="43">
        <f>'[1]S2 Maquette'!F58</f>
        <v>0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46"/>
      <c r="W53"/>
    </row>
    <row r="54" spans="1:23" ht="30.6" customHeight="1">
      <c r="A54" s="132" t="str">
        <f>'[1]S2 Maquette'!B54</f>
        <v>Introduction aux méthodes d'enseignement musical</v>
      </c>
      <c r="B54" s="143" t="str">
        <f>'[1]S2 Maquette'!C54</f>
        <v>ECUE</v>
      </c>
      <c r="C54" s="43">
        <f>'[1]S2 Maquette'!F59</f>
        <v>0</v>
      </c>
      <c r="D54" s="142">
        <v>1</v>
      </c>
      <c r="E54" s="142" t="s">
        <v>302</v>
      </c>
      <c r="F54" s="142"/>
      <c r="G54" s="142" t="s">
        <v>302</v>
      </c>
      <c r="H54" s="142" t="s">
        <v>302</v>
      </c>
      <c r="I54" s="142" t="s">
        <v>302</v>
      </c>
      <c r="J54" s="142"/>
      <c r="K54" s="142" t="s">
        <v>8</v>
      </c>
      <c r="L54" s="142"/>
      <c r="M54" s="142">
        <v>2</v>
      </c>
      <c r="N54" s="142"/>
      <c r="O54" s="142"/>
      <c r="P54" s="142" t="s">
        <v>303</v>
      </c>
      <c r="Q54" s="142"/>
      <c r="R54" s="142"/>
      <c r="S54" s="124" t="s">
        <v>475</v>
      </c>
      <c r="T54" s="46"/>
      <c r="W54"/>
    </row>
    <row r="55" spans="1:23" ht="30.6" customHeight="1">
      <c r="A55" s="132" t="str">
        <f>'[1]S2 Maquette'!B55</f>
        <v>Informatique musicale</v>
      </c>
      <c r="B55" s="143" t="str">
        <f>'[1]S2 Maquette'!C55</f>
        <v>ECUE</v>
      </c>
      <c r="C55" s="43">
        <f>'[1]S2 Maquette'!F60</f>
        <v>0</v>
      </c>
      <c r="D55" s="142">
        <v>1</v>
      </c>
      <c r="E55" s="142" t="s">
        <v>302</v>
      </c>
      <c r="F55" s="142"/>
      <c r="G55" s="142" t="s">
        <v>302</v>
      </c>
      <c r="H55" s="142" t="s">
        <v>302</v>
      </c>
      <c r="I55" s="142" t="s">
        <v>302</v>
      </c>
      <c r="J55" s="142"/>
      <c r="K55" s="142" t="s">
        <v>8</v>
      </c>
      <c r="L55" s="142"/>
      <c r="M55" s="142">
        <v>2</v>
      </c>
      <c r="N55" s="142"/>
      <c r="O55" s="142"/>
      <c r="P55" s="142" t="s">
        <v>303</v>
      </c>
      <c r="Q55" s="142"/>
      <c r="R55" s="142"/>
      <c r="S55" s="124" t="s">
        <v>475</v>
      </c>
      <c r="T55" s="46"/>
      <c r="W55"/>
    </row>
    <row r="56" spans="1:23" ht="30.6" customHeight="1">
      <c r="A56" s="132" t="str">
        <f>'[1]S2 Maquette'!B56</f>
        <v>composition MAA</v>
      </c>
      <c r="B56" s="143" t="str">
        <f>'[1]S2 Maquette'!C56</f>
        <v>ECUE</v>
      </c>
      <c r="C56" s="43">
        <f>'[1]S2 Maquette'!F61</f>
        <v>0</v>
      </c>
      <c r="D56" s="142">
        <v>1</v>
      </c>
      <c r="E56" s="142" t="s">
        <v>302</v>
      </c>
      <c r="F56" s="142"/>
      <c r="G56" s="142" t="s">
        <v>302</v>
      </c>
      <c r="H56" s="142" t="s">
        <v>302</v>
      </c>
      <c r="I56" s="142" t="s">
        <v>302</v>
      </c>
      <c r="J56" s="142"/>
      <c r="K56" s="142" t="s">
        <v>8</v>
      </c>
      <c r="L56" s="142"/>
      <c r="M56" s="142">
        <v>2</v>
      </c>
      <c r="N56" s="142"/>
      <c r="O56" s="142"/>
      <c r="P56" s="142" t="s">
        <v>303</v>
      </c>
      <c r="Q56" s="142"/>
      <c r="R56" s="142"/>
      <c r="S56" s="124" t="s">
        <v>475</v>
      </c>
      <c r="T56" s="46"/>
      <c r="W56"/>
    </row>
    <row r="57" spans="1:23" ht="30.6" customHeight="1">
      <c r="A57" s="132">
        <f>'[1]S2 Maquette'!B57</f>
        <v>0</v>
      </c>
      <c r="B57" s="143">
        <f>'[1]S2 Maquette'!C57</f>
        <v>0</v>
      </c>
      <c r="C57" s="43">
        <f>'[1]S2 Maquette'!F62</f>
        <v>0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46"/>
      <c r="W57"/>
    </row>
    <row r="58" spans="1:23" ht="30.6" customHeight="1">
      <c r="A58" s="132" t="str">
        <f>'[1]S2 Maquette'!B58</f>
        <v>UE 3 Pratiques collectives - complément de pratiques musicales préprofessionnelles</v>
      </c>
      <c r="B58" s="143" t="str">
        <f>'[1]S2 Maquette'!C58</f>
        <v>UE</v>
      </c>
      <c r="C58" s="43">
        <f>'[1]S2 Maquette'!F63</f>
        <v>0</v>
      </c>
      <c r="D58" s="142">
        <v>1</v>
      </c>
      <c r="E58" s="142" t="s">
        <v>302</v>
      </c>
      <c r="F58" s="142"/>
      <c r="G58" s="142" t="s">
        <v>302</v>
      </c>
      <c r="H58" s="142" t="s">
        <v>302</v>
      </c>
      <c r="I58" s="142" t="s">
        <v>302</v>
      </c>
      <c r="J58" s="142"/>
      <c r="K58" s="142" t="s">
        <v>8</v>
      </c>
      <c r="L58" s="142"/>
      <c r="M58" s="142">
        <v>6</v>
      </c>
      <c r="N58" s="142"/>
      <c r="O58" s="142"/>
      <c r="P58" s="142" t="s">
        <v>303</v>
      </c>
      <c r="Q58" s="142"/>
      <c r="R58" s="142"/>
      <c r="S58" s="124" t="s">
        <v>306</v>
      </c>
      <c r="T58" s="219" t="s">
        <v>482</v>
      </c>
      <c r="W58"/>
    </row>
    <row r="59" spans="1:23" ht="30.6" customHeight="1">
      <c r="A59" s="132" t="str">
        <f>'[1]S2 Maquette'!B59</f>
        <v>Projets encadrés</v>
      </c>
      <c r="B59" s="143" t="str">
        <f>'[1]S2 Maquette'!C59</f>
        <v>ECUE</v>
      </c>
      <c r="C59" s="43">
        <f>'[1]S2 Maquette'!F64</f>
        <v>0</v>
      </c>
      <c r="D59" s="142">
        <v>1</v>
      </c>
      <c r="E59" s="142" t="s">
        <v>302</v>
      </c>
      <c r="F59" s="142"/>
      <c r="G59" s="142" t="s">
        <v>302</v>
      </c>
      <c r="H59" s="142" t="s">
        <v>302</v>
      </c>
      <c r="I59" s="142" t="s">
        <v>302</v>
      </c>
      <c r="J59" s="142"/>
      <c r="K59" s="142" t="s">
        <v>8</v>
      </c>
      <c r="L59" s="142"/>
      <c r="M59" s="142">
        <v>2</v>
      </c>
      <c r="N59" s="142"/>
      <c r="O59" s="142"/>
      <c r="P59" s="142" t="s">
        <v>303</v>
      </c>
      <c r="Q59" s="142"/>
      <c r="R59" s="142"/>
      <c r="S59" s="124" t="s">
        <v>475</v>
      </c>
      <c r="T59" s="220"/>
      <c r="W59"/>
    </row>
    <row r="60" spans="1:23" ht="30.6" customHeight="1">
      <c r="A60" s="132" t="str">
        <f>'[1]S2 Maquette'!B60</f>
        <v>Formation musicale, écriture et arrangement</v>
      </c>
      <c r="B60" s="143" t="str">
        <f>'[1]S2 Maquette'!C60</f>
        <v>ECUE</v>
      </c>
      <c r="C60" s="43">
        <f>'[1]S2 Maquette'!F66</f>
        <v>0</v>
      </c>
      <c r="D60" s="142">
        <v>1</v>
      </c>
      <c r="E60" s="142" t="s">
        <v>302</v>
      </c>
      <c r="F60" s="142"/>
      <c r="G60" s="142" t="s">
        <v>302</v>
      </c>
      <c r="H60" s="142" t="s">
        <v>302</v>
      </c>
      <c r="I60" s="142" t="s">
        <v>302</v>
      </c>
      <c r="J60" s="142"/>
      <c r="K60" s="142" t="s">
        <v>8</v>
      </c>
      <c r="L60" s="142"/>
      <c r="M60" s="142">
        <v>2</v>
      </c>
      <c r="N60" s="142"/>
      <c r="O60" s="142"/>
      <c r="P60" s="142" t="s">
        <v>303</v>
      </c>
      <c r="Q60" s="142"/>
      <c r="R60" s="142"/>
      <c r="S60" s="142" t="s">
        <v>474</v>
      </c>
      <c r="T60" s="46"/>
      <c r="W60"/>
    </row>
    <row r="61" spans="1:23" ht="30.6" customHeight="1">
      <c r="A61" s="132" t="str">
        <f>'[1]S2 Maquette'!B61</f>
        <v>Pratiques collectives dirigées (orchestre, ensemble d'instruments numériques)</v>
      </c>
      <c r="B61" s="143" t="str">
        <f>'[1]S2 Maquette'!C61</f>
        <v>ECUE</v>
      </c>
      <c r="C61" s="43">
        <f>'[1]S2 Maquette'!F67</f>
        <v>0</v>
      </c>
      <c r="D61" s="142">
        <v>1</v>
      </c>
      <c r="E61" s="142" t="s">
        <v>302</v>
      </c>
      <c r="F61" s="142"/>
      <c r="G61" s="142" t="s">
        <v>302</v>
      </c>
      <c r="H61" s="142" t="s">
        <v>302</v>
      </c>
      <c r="I61" s="142" t="s">
        <v>302</v>
      </c>
      <c r="J61" s="142"/>
      <c r="K61" s="142" t="s">
        <v>8</v>
      </c>
      <c r="L61" s="142"/>
      <c r="M61" s="142">
        <v>2</v>
      </c>
      <c r="N61" s="142"/>
      <c r="O61" s="142"/>
      <c r="P61" s="142" t="s">
        <v>303</v>
      </c>
      <c r="Q61" s="142"/>
      <c r="R61" s="142"/>
      <c r="S61" s="124" t="s">
        <v>475</v>
      </c>
      <c r="T61" s="46"/>
      <c r="W61"/>
    </row>
    <row r="62" spans="1:23" ht="30.6" customHeight="1">
      <c r="A62" s="132">
        <f>'[1]S2 Maquette'!B62</f>
        <v>0</v>
      </c>
      <c r="B62" s="143">
        <f>'[1]S2 Maquette'!C62</f>
        <v>0</v>
      </c>
      <c r="C62" s="43">
        <f>'[1]S2 Maquette'!F68</f>
        <v>0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46"/>
      <c r="W62"/>
    </row>
    <row r="63" spans="1:23" ht="30.6" customHeight="1">
      <c r="A63" s="132" t="str">
        <f>'[1]S2 Maquette'!B63</f>
        <v>UE 4 Histoire et culture musicale</v>
      </c>
      <c r="B63" s="143" t="str">
        <f>'[1]S2 Maquette'!C63</f>
        <v>UE</v>
      </c>
      <c r="C63" s="43">
        <f>'[1]S2 Maquette'!F69</f>
        <v>0</v>
      </c>
      <c r="D63" s="142">
        <v>1</v>
      </c>
      <c r="E63" s="142" t="s">
        <v>302</v>
      </c>
      <c r="F63" s="142"/>
      <c r="G63" s="142" t="s">
        <v>302</v>
      </c>
      <c r="H63" s="142" t="s">
        <v>302</v>
      </c>
      <c r="I63" s="142" t="s">
        <v>302</v>
      </c>
      <c r="J63" s="142"/>
      <c r="K63" s="142" t="s">
        <v>8</v>
      </c>
      <c r="L63" s="142"/>
      <c r="M63" s="69">
        <v>4</v>
      </c>
      <c r="N63" s="69"/>
      <c r="O63" s="69"/>
      <c r="P63" s="69" t="s">
        <v>303</v>
      </c>
      <c r="Q63" s="69"/>
      <c r="R63" s="69"/>
      <c r="S63" s="124" t="s">
        <v>306</v>
      </c>
      <c r="T63" s="124" t="s">
        <v>312</v>
      </c>
      <c r="W63"/>
    </row>
    <row r="64" spans="1:23" ht="30.6" customHeight="1">
      <c r="A64" s="132" t="str">
        <f>'[1]S2 Maquette'!B64</f>
        <v>Histoire de la musique 2</v>
      </c>
      <c r="B64" s="143" t="str">
        <f>'[1]S2 Maquette'!C64</f>
        <v>ECUE</v>
      </c>
      <c r="C64" s="43">
        <f>'[1]S2 Maquette'!F70</f>
        <v>0</v>
      </c>
      <c r="D64" s="142">
        <v>1</v>
      </c>
      <c r="E64" s="142" t="s">
        <v>302</v>
      </c>
      <c r="F64" s="142"/>
      <c r="G64" s="142" t="s">
        <v>302</v>
      </c>
      <c r="H64" s="142" t="s">
        <v>302</v>
      </c>
      <c r="I64" s="142" t="s">
        <v>302</v>
      </c>
      <c r="J64" s="142"/>
      <c r="K64" s="142" t="s">
        <v>8</v>
      </c>
      <c r="L64" s="142"/>
      <c r="M64" s="69">
        <v>2</v>
      </c>
      <c r="N64" s="69"/>
      <c r="O64" s="69"/>
      <c r="P64" s="69" t="s">
        <v>303</v>
      </c>
      <c r="Q64" s="69"/>
      <c r="R64" s="69"/>
      <c r="S64" s="124" t="s">
        <v>475</v>
      </c>
      <c r="T64" s="46"/>
      <c r="W64"/>
    </row>
    <row r="65" spans="1:23" ht="30.6" customHeight="1">
      <c r="A65" s="132" t="str">
        <f>'[1]S2 Maquette'!B65</f>
        <v>Métiers de la musique</v>
      </c>
      <c r="B65" s="143" t="str">
        <f>'[1]S2 Maquette'!C65</f>
        <v>ECUE</v>
      </c>
      <c r="C65" s="43">
        <f>'[1]S2 Maquette'!F71</f>
        <v>0</v>
      </c>
      <c r="D65" s="142">
        <v>1</v>
      </c>
      <c r="E65" s="142" t="s">
        <v>302</v>
      </c>
      <c r="F65" s="142"/>
      <c r="G65" s="142" t="s">
        <v>302</v>
      </c>
      <c r="H65" s="142" t="s">
        <v>302</v>
      </c>
      <c r="I65" s="142" t="s">
        <v>302</v>
      </c>
      <c r="J65" s="142"/>
      <c r="K65" s="142" t="s">
        <v>8</v>
      </c>
      <c r="L65" s="142"/>
      <c r="M65" s="69">
        <v>2</v>
      </c>
      <c r="N65" s="69"/>
      <c r="O65" s="69"/>
      <c r="P65" s="69" t="s">
        <v>303</v>
      </c>
      <c r="Q65" s="69"/>
      <c r="R65" s="69"/>
      <c r="S65" s="124" t="s">
        <v>475</v>
      </c>
      <c r="T65" s="46"/>
      <c r="W65"/>
    </row>
    <row r="66" spans="1:23" ht="30.6" customHeight="1">
      <c r="A66" s="143">
        <f>'[1]S2 Maquette'!B66</f>
        <v>0</v>
      </c>
      <c r="B66" s="143">
        <f>'[1]S2 Maquette'!C66</f>
        <v>0</v>
      </c>
      <c r="C66" s="43">
        <f>'[1]S2 Maquette'!F72</f>
        <v>0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46"/>
      <c r="W66"/>
    </row>
    <row r="67" spans="1:23" ht="30.6" customHeight="1">
      <c r="A67" s="143">
        <f>'[1]S2 Maquette'!B67</f>
        <v>0</v>
      </c>
      <c r="B67" s="143">
        <f>'[1]S2 Maquette'!C67</f>
        <v>0</v>
      </c>
      <c r="C67" s="43">
        <f>'[1]S2 Maquette'!F73</f>
        <v>0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46"/>
      <c r="W67"/>
    </row>
    <row r="68" spans="1:23" ht="30.6" customHeight="1">
      <c r="A68" s="143">
        <f>'[1]S2 Maquette'!B68</f>
        <v>0</v>
      </c>
      <c r="B68" s="143">
        <f>'[1]S2 Maquette'!C68</f>
        <v>0</v>
      </c>
      <c r="C68" s="43">
        <f>'[1]S2 Maquette'!F74</f>
        <v>0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46"/>
      <c r="W68"/>
    </row>
    <row r="69" spans="1:23" ht="30.6" customHeight="1">
      <c r="A69" s="143">
        <f>'[1]S2 Maquette'!B69</f>
        <v>0</v>
      </c>
      <c r="B69" s="143">
        <f>'[1]S2 Maquette'!C69</f>
        <v>0</v>
      </c>
      <c r="C69" s="43">
        <f>'[1]S2 Maquette'!F75</f>
        <v>0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46"/>
      <c r="W69"/>
    </row>
    <row r="70" spans="1:23" ht="30.6" customHeight="1">
      <c r="A70" s="143">
        <f>'[1]S2 Maquette'!B70</f>
        <v>0</v>
      </c>
      <c r="B70" s="143">
        <f>'[1]S2 Maquette'!C70</f>
        <v>0</v>
      </c>
      <c r="C70" s="43">
        <f>'[1]S2 Maquette'!F76</f>
        <v>0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46"/>
      <c r="W70"/>
    </row>
    <row r="71" spans="1:23" ht="30.6" customHeight="1">
      <c r="A71" s="143">
        <f>'[1]S2 Maquette'!B71</f>
        <v>0</v>
      </c>
      <c r="B71" s="143">
        <f>'[1]S2 Maquette'!C71</f>
        <v>0</v>
      </c>
      <c r="C71" s="43">
        <f>'[1]S2 Maquette'!F77</f>
        <v>0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46"/>
      <c r="W71"/>
    </row>
    <row r="72" spans="1:23" ht="30.6" customHeight="1">
      <c r="A72" s="143">
        <f>'[1]S2 Maquette'!B72</f>
        <v>0</v>
      </c>
      <c r="B72" s="143">
        <f>'[1]S2 Maquette'!C72</f>
        <v>0</v>
      </c>
      <c r="C72" s="43">
        <f>'[1]S2 Maquette'!F78</f>
        <v>0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46"/>
      <c r="W72"/>
    </row>
    <row r="73" spans="1:23" ht="30.6" customHeight="1">
      <c r="A73" s="143">
        <f>'[1]S2 Maquette'!B73</f>
        <v>0</v>
      </c>
      <c r="B73" s="143">
        <f>'[1]S2 Maquette'!C73</f>
        <v>0</v>
      </c>
      <c r="C73" s="43">
        <f>'[1]S2 Maquette'!F79</f>
        <v>0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46"/>
      <c r="W73"/>
    </row>
    <row r="74" spans="1:23" ht="30.6" customHeight="1">
      <c r="A74" s="143">
        <f>'[1]S2 Maquette'!B74</f>
        <v>0</v>
      </c>
      <c r="B74" s="143">
        <f>'[1]S2 Maquette'!C74</f>
        <v>0</v>
      </c>
      <c r="C74" s="43">
        <f>'[1]S2 Maquette'!F80</f>
        <v>0</v>
      </c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46"/>
      <c r="W74"/>
    </row>
    <row r="75" spans="1:23" ht="30.6" customHeight="1">
      <c r="A75" s="143">
        <f>'[1]S2 Maquette'!B75</f>
        <v>0</v>
      </c>
      <c r="B75" s="143">
        <f>'[1]S2 Maquette'!C75</f>
        <v>0</v>
      </c>
      <c r="C75" s="43">
        <f>'[1]S2 Maquette'!F81</f>
        <v>0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46"/>
      <c r="W75"/>
    </row>
    <row r="76" spans="1:23" ht="30.6" customHeight="1">
      <c r="A76" s="143">
        <f>'[1]S2 Maquette'!B76</f>
        <v>0</v>
      </c>
      <c r="B76" s="143">
        <f>'[1]S2 Maquette'!C76</f>
        <v>0</v>
      </c>
      <c r="C76" s="43">
        <f>'[1]S2 Maquette'!F82</f>
        <v>0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46"/>
      <c r="W76"/>
    </row>
    <row r="77" spans="1:23" ht="30.6" customHeight="1">
      <c r="A77" s="143">
        <f>'[1]S2 Maquette'!B77</f>
        <v>0</v>
      </c>
      <c r="B77" s="143">
        <f>'[1]S2 Maquette'!C77</f>
        <v>0</v>
      </c>
      <c r="C77" s="43">
        <f>'[1]S2 Maquette'!F83</f>
        <v>0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46"/>
      <c r="W77"/>
    </row>
    <row r="78" spans="1:23" ht="30.6" customHeight="1">
      <c r="A78" s="143">
        <f>'[1]S2 Maquette'!B78</f>
        <v>0</v>
      </c>
      <c r="B78" s="143">
        <f>'[1]S2 Maquette'!C78</f>
        <v>0</v>
      </c>
      <c r="C78" s="43">
        <f>'[1]S2 Maquette'!F84</f>
        <v>0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46"/>
      <c r="W78"/>
    </row>
    <row r="79" spans="1:23" ht="30.6" customHeight="1">
      <c r="A79" s="143">
        <f>'[1]S2 Maquette'!B79</f>
        <v>0</v>
      </c>
      <c r="B79" s="143">
        <f>'[1]S2 Maquette'!C79</f>
        <v>0</v>
      </c>
      <c r="C79" s="43">
        <f>'[1]S2 Maquette'!F85</f>
        <v>0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46"/>
      <c r="W79"/>
    </row>
    <row r="80" spans="1:23" ht="30.6" customHeight="1">
      <c r="A80" s="143">
        <f>'[1]S2 Maquette'!B80</f>
        <v>0</v>
      </c>
      <c r="B80" s="143">
        <f>'[1]S2 Maquette'!C80</f>
        <v>0</v>
      </c>
      <c r="C80" s="43">
        <f>'[1]S2 Maquette'!F86</f>
        <v>0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46"/>
      <c r="W80"/>
    </row>
    <row r="81" spans="1:23" ht="30.6" customHeight="1">
      <c r="A81" s="143">
        <f>'[1]S2 Maquette'!B81</f>
        <v>0</v>
      </c>
      <c r="B81" s="143">
        <f>'[1]S2 Maquette'!C81</f>
        <v>0</v>
      </c>
      <c r="C81" s="43">
        <f>'[1]S2 Maquette'!F87</f>
        <v>0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46"/>
      <c r="W81"/>
    </row>
    <row r="82" spans="1:23" ht="30.6" customHeight="1">
      <c r="A82" s="143">
        <f>'[1]S2 Maquette'!B88</f>
        <v>0</v>
      </c>
      <c r="B82" s="143">
        <f>'[1]S2 Maquette'!C88</f>
        <v>0</v>
      </c>
      <c r="C82" s="43">
        <f>'[1]S2 Maquette'!F88</f>
        <v>0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46"/>
      <c r="W82"/>
    </row>
    <row r="83" spans="1:23" ht="30.6" customHeight="1">
      <c r="A83" s="143">
        <f>'[1]S2 Maquette'!B89</f>
        <v>0</v>
      </c>
      <c r="B83" s="143">
        <f>'[1]S2 Maquette'!C89</f>
        <v>0</v>
      </c>
      <c r="C83" s="43">
        <f>'[1]S2 Maquette'!F89</f>
        <v>0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46"/>
      <c r="W83"/>
    </row>
    <row r="84" spans="1:23" ht="30.6" customHeight="1">
      <c r="A84" s="143">
        <f>'[1]S2 Maquette'!B90</f>
        <v>0</v>
      </c>
      <c r="B84" s="143">
        <f>'[1]S2 Maquette'!C90</f>
        <v>0</v>
      </c>
      <c r="C84" s="43">
        <f>'[1]S2 Maquette'!F90</f>
        <v>0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46"/>
      <c r="W84"/>
    </row>
    <row r="85" spans="1:23" ht="30.6" customHeight="1">
      <c r="A85" s="143">
        <f>'[1]S2 Maquette'!B91</f>
        <v>0</v>
      </c>
      <c r="B85" s="143">
        <f>'[1]S2 Maquette'!C91</f>
        <v>0</v>
      </c>
      <c r="C85" s="43">
        <f>'[1]S2 Maquette'!F91</f>
        <v>0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46"/>
      <c r="W85"/>
    </row>
    <row r="86" spans="1:23" ht="30.6" customHeight="1">
      <c r="A86" s="143">
        <f>'[1]S2 Maquette'!B92</f>
        <v>0</v>
      </c>
      <c r="B86" s="143">
        <f>'[1]S2 Maquette'!C92</f>
        <v>0</v>
      </c>
      <c r="C86" s="43">
        <f>'[1]S2 Maquette'!F92</f>
        <v>0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46"/>
      <c r="W86"/>
    </row>
    <row r="87" spans="1:23" ht="30.6" customHeight="1">
      <c r="A87" s="143">
        <f>'[1]S2 Maquette'!B93</f>
        <v>0</v>
      </c>
      <c r="B87" s="143">
        <f>'[1]S2 Maquette'!C93</f>
        <v>0</v>
      </c>
      <c r="C87" s="43">
        <f>'[1]S2 Maquette'!F93</f>
        <v>0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46"/>
      <c r="W87"/>
    </row>
    <row r="88" spans="1:23" ht="30.6" customHeight="1">
      <c r="A88" s="143">
        <f>'[1]S2 Maquette'!B94</f>
        <v>0</v>
      </c>
      <c r="B88" s="143">
        <f>'[1]S2 Maquette'!C94</f>
        <v>0</v>
      </c>
      <c r="C88" s="43">
        <f>'[1]S2 Maquette'!F94</f>
        <v>0</v>
      </c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46"/>
      <c r="W88"/>
    </row>
    <row r="89" spans="1:23" ht="30.6" customHeight="1">
      <c r="A89" s="143">
        <f>'[1]S2 Maquette'!B95</f>
        <v>0</v>
      </c>
      <c r="B89" s="143">
        <f>'[1]S2 Maquette'!C95</f>
        <v>0</v>
      </c>
      <c r="C89" s="43">
        <f>'[1]S2 Maquette'!F95</f>
        <v>0</v>
      </c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46"/>
      <c r="W89"/>
    </row>
    <row r="90" spans="1:23" ht="30.6" customHeight="1">
      <c r="A90" s="143">
        <f>'[1]S2 Maquette'!B96</f>
        <v>0</v>
      </c>
      <c r="B90" s="143">
        <f>'[1]S2 Maquette'!C96</f>
        <v>0</v>
      </c>
      <c r="C90" s="43">
        <f>'[1]S2 Maquette'!F96</f>
        <v>0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46"/>
      <c r="W90"/>
    </row>
    <row r="91" spans="1:23" ht="30.6" customHeight="1">
      <c r="A91" s="143">
        <f>'[1]S2 Maquette'!B97</f>
        <v>0</v>
      </c>
      <c r="B91" s="143">
        <f>'[1]S2 Maquette'!C97</f>
        <v>0</v>
      </c>
      <c r="C91" s="43">
        <f>'[1]S2 Maquette'!F97</f>
        <v>0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46"/>
      <c r="W91"/>
    </row>
    <row r="92" spans="1:23" ht="30.6" customHeight="1">
      <c r="A92" s="143">
        <f>'[1]S2 Maquette'!B98</f>
        <v>0</v>
      </c>
      <c r="B92" s="143">
        <f>'[1]S2 Maquette'!C98</f>
        <v>0</v>
      </c>
      <c r="C92" s="43">
        <f>'[1]S2 Maquette'!F98</f>
        <v>0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46"/>
      <c r="W92"/>
    </row>
    <row r="93" spans="1:23" ht="30.6" customHeight="1">
      <c r="A93" s="143">
        <f>'[1]S2 Maquette'!B99</f>
        <v>0</v>
      </c>
      <c r="B93" s="143">
        <f>'[1]S2 Maquette'!C99</f>
        <v>0</v>
      </c>
      <c r="C93" s="43">
        <f>'[1]S2 Maquette'!F99</f>
        <v>0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46"/>
      <c r="W93"/>
    </row>
    <row r="94" spans="1:23" ht="30.6" customHeight="1">
      <c r="A94" s="143">
        <f>'[1]S2 Maquette'!B100</f>
        <v>0</v>
      </c>
      <c r="B94" s="143">
        <f>'[1]S2 Maquette'!C100</f>
        <v>0</v>
      </c>
      <c r="C94" s="43">
        <f>'[1]S2 Maquette'!F100</f>
        <v>0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46"/>
      <c r="W94"/>
    </row>
    <row r="95" spans="1:23" ht="30.6" customHeight="1">
      <c r="A95" s="143">
        <f>'[1]S2 Maquette'!B101</f>
        <v>0</v>
      </c>
      <c r="B95" s="143">
        <f>'[1]S2 Maquette'!C101</f>
        <v>0</v>
      </c>
      <c r="C95" s="43">
        <f>'[1]S2 Maquette'!F101</f>
        <v>0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46"/>
      <c r="W95"/>
    </row>
    <row r="96" spans="1:23" ht="30.6" customHeight="1">
      <c r="A96" s="143">
        <f>'[1]S2 Maquette'!B102</f>
        <v>0</v>
      </c>
      <c r="B96" s="143">
        <f>'[1]S2 Maquette'!C102</f>
        <v>0</v>
      </c>
      <c r="C96" s="43">
        <f>'[1]S2 Maquette'!F102</f>
        <v>0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46"/>
      <c r="W96"/>
    </row>
    <row r="97" spans="1:23" ht="30.6" customHeight="1">
      <c r="A97" s="143">
        <f>'[1]S2 Maquette'!B103</f>
        <v>0</v>
      </c>
      <c r="B97" s="143">
        <f>'[1]S2 Maquette'!C103</f>
        <v>0</v>
      </c>
      <c r="C97" s="43">
        <f>'[1]S2 Maquette'!F103</f>
        <v>0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46"/>
      <c r="W97"/>
    </row>
    <row r="98" spans="1:23" ht="30.6" customHeight="1">
      <c r="A98" s="143">
        <f>'[1]S2 Maquette'!B104</f>
        <v>0</v>
      </c>
      <c r="B98" s="143">
        <f>'[1]S2 Maquette'!C104</f>
        <v>0</v>
      </c>
      <c r="C98" s="43">
        <f>'[1]S2 Maquette'!F104</f>
        <v>0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46"/>
      <c r="W98"/>
    </row>
    <row r="99" spans="1:23" ht="30.6" customHeight="1">
      <c r="A99" s="143">
        <f>'[1]S2 Maquette'!B105</f>
        <v>0</v>
      </c>
      <c r="B99" s="143">
        <f>'[1]S2 Maquette'!C105</f>
        <v>0</v>
      </c>
      <c r="C99" s="43">
        <f>'[1]S2 Maquette'!F105</f>
        <v>0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46"/>
      <c r="W99"/>
    </row>
    <row r="100" spans="1:23" ht="30.6" customHeight="1">
      <c r="A100" s="143">
        <f>'[1]S2 Maquette'!B106</f>
        <v>0</v>
      </c>
      <c r="B100" s="143">
        <f>'[1]S2 Maquette'!C106</f>
        <v>0</v>
      </c>
      <c r="C100" s="43">
        <f>'[1]S2 Maquette'!F106</f>
        <v>0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46"/>
      <c r="W100"/>
    </row>
    <row r="101" spans="1:23" ht="30.6" customHeight="1">
      <c r="A101" s="143">
        <f>'[1]S2 Maquette'!B107</f>
        <v>0</v>
      </c>
      <c r="B101" s="143">
        <f>'[1]S2 Maquette'!C107</f>
        <v>0</v>
      </c>
      <c r="C101" s="43">
        <f>'[1]S2 Maquette'!F107</f>
        <v>0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46"/>
      <c r="W101"/>
    </row>
    <row r="102" spans="1:23" ht="30.6" customHeight="1">
      <c r="A102" s="143">
        <f>'[1]S2 Maquette'!B108</f>
        <v>0</v>
      </c>
      <c r="B102" s="143">
        <f>'[1]S2 Maquette'!C108</f>
        <v>0</v>
      </c>
      <c r="C102" s="43">
        <f>'[1]S2 Maquette'!F108</f>
        <v>0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46"/>
      <c r="W102"/>
    </row>
    <row r="103" spans="1:23" ht="30.6" customHeight="1">
      <c r="A103" s="143">
        <f>'[1]S2 Maquette'!B109</f>
        <v>0</v>
      </c>
      <c r="B103" s="143">
        <f>'[1]S2 Maquette'!C109</f>
        <v>0</v>
      </c>
      <c r="C103" s="43">
        <f>'[1]S2 Maquette'!F109</f>
        <v>0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46"/>
      <c r="W103"/>
    </row>
    <row r="104" spans="1:23" ht="30.6" customHeight="1">
      <c r="A104" s="143">
        <f>'[1]S2 Maquette'!B110</f>
        <v>0</v>
      </c>
      <c r="B104" s="143">
        <f>'[1]S2 Maquette'!C110</f>
        <v>0</v>
      </c>
      <c r="C104" s="43">
        <f>'[1]S2 Maquette'!F110</f>
        <v>0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46"/>
      <c r="W104"/>
    </row>
    <row r="105" spans="1:23" ht="30.6" customHeight="1">
      <c r="A105" s="143">
        <f>'[1]S2 Maquette'!B111</f>
        <v>0</v>
      </c>
      <c r="B105" s="143">
        <f>'[1]S2 Maquette'!C111</f>
        <v>0</v>
      </c>
      <c r="C105" s="43">
        <f>'[1]S2 Maquette'!F111</f>
        <v>0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46"/>
      <c r="W105"/>
    </row>
    <row r="106" spans="1:23" ht="30.6" customHeight="1">
      <c r="A106" s="143">
        <f>'[1]S2 Maquette'!B112</f>
        <v>0</v>
      </c>
      <c r="B106" s="143">
        <f>'[1]S2 Maquette'!C112</f>
        <v>0</v>
      </c>
      <c r="C106" s="43">
        <f>'[1]S2 Maquette'!F112</f>
        <v>0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46"/>
      <c r="W106"/>
    </row>
    <row r="107" spans="1:23" ht="30.6" customHeight="1">
      <c r="A107" s="143">
        <f>'[1]S2 Maquette'!B113</f>
        <v>0</v>
      </c>
      <c r="B107" s="143">
        <f>'[1]S2 Maquette'!C113</f>
        <v>0</v>
      </c>
      <c r="C107" s="43">
        <f>'[1]S2 Maquette'!F113</f>
        <v>0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46"/>
      <c r="W107"/>
    </row>
    <row r="108" spans="1:23" ht="30.6" customHeight="1">
      <c r="A108" s="143">
        <f>'[1]S2 Maquette'!B114</f>
        <v>0</v>
      </c>
      <c r="B108" s="143">
        <f>'[1]S2 Maquette'!C114</f>
        <v>0</v>
      </c>
      <c r="C108" s="43">
        <f>'[1]S2 Maquette'!F114</f>
        <v>0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46"/>
      <c r="W108"/>
    </row>
    <row r="109" spans="1:23" ht="30.6" customHeight="1">
      <c r="A109" s="143">
        <f>'[1]S2 Maquette'!B115</f>
        <v>0</v>
      </c>
      <c r="B109" s="143">
        <f>'[1]S2 Maquette'!C115</f>
        <v>0</v>
      </c>
      <c r="C109" s="43">
        <f>'[1]S2 Maquette'!F115</f>
        <v>0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46"/>
      <c r="W109"/>
    </row>
    <row r="110" spans="1:23" ht="30.6" customHeight="1">
      <c r="A110" s="143">
        <f>'[1]S2 Maquette'!B116</f>
        <v>0</v>
      </c>
      <c r="B110" s="143">
        <f>'[1]S2 Maquette'!C116</f>
        <v>0</v>
      </c>
      <c r="C110" s="43">
        <f>'[1]S2 Maquette'!F116</f>
        <v>0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46"/>
      <c r="W110"/>
    </row>
    <row r="111" spans="1:23" ht="30.6" customHeight="1">
      <c r="A111" s="143">
        <f>'[1]S2 Maquette'!B117</f>
        <v>0</v>
      </c>
      <c r="B111" s="143">
        <f>'[1]S2 Maquette'!C117</f>
        <v>0</v>
      </c>
      <c r="C111" s="43">
        <f>'[1]S2 Maquette'!F117</f>
        <v>0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46"/>
      <c r="W111"/>
    </row>
    <row r="112" spans="1:23" ht="30.6" customHeight="1">
      <c r="A112" s="143">
        <f>'[1]S2 Maquette'!B118</f>
        <v>0</v>
      </c>
      <c r="B112" s="143">
        <f>'[1]S2 Maquette'!C118</f>
        <v>0</v>
      </c>
      <c r="C112" s="43">
        <f>'[1]S2 Maquette'!F118</f>
        <v>0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46"/>
      <c r="W112"/>
    </row>
    <row r="113" spans="1:23" ht="30.6" customHeight="1">
      <c r="A113" s="143">
        <f>'[1]S2 Maquette'!B119</f>
        <v>0</v>
      </c>
      <c r="B113" s="143">
        <f>'[1]S2 Maquette'!C119</f>
        <v>0</v>
      </c>
      <c r="C113" s="43">
        <f>'[1]S2 Maquette'!F119</f>
        <v>0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46"/>
      <c r="W113"/>
    </row>
    <row r="114" spans="1:23" ht="30.6" customHeight="1">
      <c r="A114" s="143">
        <f>'[1]S2 Maquette'!B120</f>
        <v>0</v>
      </c>
      <c r="B114" s="143">
        <f>'[1]S2 Maquette'!C120</f>
        <v>0</v>
      </c>
      <c r="C114" s="43">
        <f>'[1]S2 Maquette'!F120</f>
        <v>0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46"/>
      <c r="W114"/>
    </row>
    <row r="115" spans="1:23" ht="30.6" customHeight="1">
      <c r="A115" s="143">
        <f>'[1]S2 Maquette'!B121</f>
        <v>0</v>
      </c>
      <c r="B115" s="143">
        <f>'[1]S2 Maquette'!C121</f>
        <v>0</v>
      </c>
      <c r="C115" s="43">
        <f>'[1]S2 Maquette'!F121</f>
        <v>0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46"/>
      <c r="W115"/>
    </row>
    <row r="116" spans="1:23" ht="30.6" customHeight="1">
      <c r="A116" s="143">
        <f>'[1]S2 Maquette'!B122</f>
        <v>0</v>
      </c>
      <c r="B116" s="143">
        <f>'[1]S2 Maquette'!C122</f>
        <v>0</v>
      </c>
      <c r="C116" s="43">
        <f>'[1]S2 Maquette'!F122</f>
        <v>0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46"/>
      <c r="W116"/>
    </row>
    <row r="117" spans="1:23" ht="30.6" customHeight="1">
      <c r="A117" s="143">
        <f>'[1]S2 Maquette'!B123</f>
        <v>0</v>
      </c>
      <c r="B117" s="143">
        <f>'[1]S2 Maquette'!C123</f>
        <v>0</v>
      </c>
      <c r="C117" s="43">
        <f>'[1]S2 Maquette'!F123</f>
        <v>0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46"/>
      <c r="W117"/>
    </row>
    <row r="118" spans="1:23" ht="30.6" customHeight="1">
      <c r="A118" s="143">
        <f>'[1]S2 Maquette'!B124</f>
        <v>0</v>
      </c>
      <c r="B118" s="143">
        <f>'[1]S2 Maquette'!C124</f>
        <v>0</v>
      </c>
      <c r="C118" s="43">
        <f>'[1]S2 Maquette'!F124</f>
        <v>0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46"/>
      <c r="W118"/>
    </row>
    <row r="119" spans="1:23" ht="30.6" customHeight="1">
      <c r="A119" s="143">
        <f>'[1]S2 Maquette'!B125</f>
        <v>0</v>
      </c>
      <c r="B119" s="143">
        <f>'[1]S2 Maquette'!C125</f>
        <v>0</v>
      </c>
      <c r="C119" s="43">
        <f>'[1]S2 Maquette'!F125</f>
        <v>0</v>
      </c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46"/>
      <c r="W119"/>
    </row>
    <row r="120" spans="1:23" ht="30.6" customHeight="1">
      <c r="A120" s="143">
        <f>'[1]S2 Maquette'!B126</f>
        <v>0</v>
      </c>
      <c r="B120" s="143">
        <f>'[1]S2 Maquette'!C126</f>
        <v>0</v>
      </c>
      <c r="C120" s="43">
        <f>'[1]S2 Maquette'!F126</f>
        <v>0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46"/>
      <c r="W120"/>
    </row>
    <row r="121" spans="1:23" ht="30.6" customHeight="1">
      <c r="A121" s="143">
        <f>'[1]S2 Maquette'!B127</f>
        <v>0</v>
      </c>
      <c r="B121" s="143">
        <f>'[1]S2 Maquette'!C127</f>
        <v>0</v>
      </c>
      <c r="C121" s="43">
        <f>'[1]S2 Maquette'!F127</f>
        <v>0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46"/>
      <c r="W121"/>
    </row>
    <row r="122" spans="1:23" ht="30.6" customHeight="1">
      <c r="A122" s="143">
        <f>'[1]S2 Maquette'!B128</f>
        <v>0</v>
      </c>
      <c r="B122" s="143">
        <f>'[1]S2 Maquette'!C128</f>
        <v>0</v>
      </c>
      <c r="C122" s="43">
        <f>'[1]S2 Maquette'!F128</f>
        <v>0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46"/>
      <c r="W122"/>
    </row>
    <row r="123" spans="1:23" ht="30.6" customHeight="1">
      <c r="A123" s="143">
        <f>'[1]S2 Maquette'!B129</f>
        <v>0</v>
      </c>
      <c r="B123" s="143">
        <f>'[1]S2 Maquette'!C129</f>
        <v>0</v>
      </c>
      <c r="C123" s="43">
        <f>'[1]S2 Maquette'!F129</f>
        <v>0</v>
      </c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46"/>
      <c r="W123"/>
    </row>
    <row r="124" spans="1:23" ht="30.6" customHeight="1">
      <c r="A124" s="143">
        <f>'[1]S2 Maquette'!B130</f>
        <v>0</v>
      </c>
      <c r="B124" s="143">
        <f>'[1]S2 Maquette'!C130</f>
        <v>0</v>
      </c>
      <c r="C124" s="43">
        <f>'[1]S2 Maquette'!F130</f>
        <v>0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46"/>
      <c r="W124"/>
    </row>
    <row r="125" spans="1:23" ht="30.6" customHeight="1">
      <c r="A125" s="143">
        <f>'[1]S2 Maquette'!B131</f>
        <v>0</v>
      </c>
      <c r="B125" s="143">
        <f>'[1]S2 Maquette'!C131</f>
        <v>0</v>
      </c>
      <c r="C125" s="43">
        <f>'[1]S2 Maquette'!F131</f>
        <v>0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46"/>
      <c r="W125"/>
    </row>
    <row r="126" spans="1:23" ht="30.6" customHeight="1">
      <c r="A126" s="143">
        <f>'[1]S2 Maquette'!B132</f>
        <v>0</v>
      </c>
      <c r="B126" s="143">
        <f>'[1]S2 Maquette'!C132</f>
        <v>0</v>
      </c>
      <c r="C126" s="43">
        <f>'[1]S2 Maquette'!F132</f>
        <v>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46"/>
      <c r="W126"/>
    </row>
    <row r="127" spans="1:23" ht="30.6" customHeight="1">
      <c r="A127" s="143">
        <f>'[1]S2 Maquette'!B133</f>
        <v>0</v>
      </c>
      <c r="B127" s="143">
        <f>'[1]S2 Maquette'!C133</f>
        <v>0</v>
      </c>
      <c r="C127" s="43">
        <f>'[1]S2 Maquette'!F133</f>
        <v>0</v>
      </c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46"/>
      <c r="W127"/>
    </row>
    <row r="128" spans="1:23" ht="30.6" customHeight="1">
      <c r="A128" s="143">
        <f>'[1]S2 Maquette'!B134</f>
        <v>0</v>
      </c>
      <c r="B128" s="143">
        <f>'[1]S2 Maquette'!C134</f>
        <v>0</v>
      </c>
      <c r="C128" s="43">
        <f>'[1]S2 Maquette'!F134</f>
        <v>0</v>
      </c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46"/>
      <c r="W128"/>
    </row>
    <row r="129" spans="1:23" ht="30.6" customHeight="1">
      <c r="A129" s="143">
        <f>'[1]S2 Maquette'!B135</f>
        <v>0</v>
      </c>
      <c r="B129" s="143">
        <f>'[1]S2 Maquette'!C135</f>
        <v>0</v>
      </c>
      <c r="C129" s="43">
        <f>'[1]S2 Maquette'!F135</f>
        <v>0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46"/>
      <c r="W129"/>
    </row>
    <row r="130" spans="1:23" ht="30.6" customHeight="1">
      <c r="A130" s="143">
        <f>'[1]S2 Maquette'!B136</f>
        <v>0</v>
      </c>
      <c r="B130" s="143">
        <f>'[1]S2 Maquette'!C136</f>
        <v>0</v>
      </c>
      <c r="C130" s="43">
        <f>'[1]S2 Maquette'!F136</f>
        <v>0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46"/>
      <c r="W130"/>
    </row>
    <row r="131" spans="1:23" ht="30.6" customHeight="1">
      <c r="A131" s="143">
        <f>'[1]S2 Maquette'!B137</f>
        <v>0</v>
      </c>
      <c r="B131" s="143">
        <f>'[1]S2 Maquette'!C137</f>
        <v>0</v>
      </c>
      <c r="C131" s="43">
        <f>'[1]S2 Maquette'!F137</f>
        <v>0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46"/>
      <c r="W131"/>
    </row>
    <row r="132" spans="1:23" ht="30.6" customHeight="1">
      <c r="A132" s="143">
        <f>'[1]S2 Maquette'!B138</f>
        <v>0</v>
      </c>
      <c r="B132" s="143">
        <f>'[1]S2 Maquette'!C138</f>
        <v>0</v>
      </c>
      <c r="C132" s="43">
        <f>'[1]S2 Maquette'!F138</f>
        <v>0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46"/>
      <c r="W132"/>
    </row>
    <row r="133" spans="1:23" ht="30.6" customHeight="1">
      <c r="A133" s="143">
        <f>'[1]S2 Maquette'!B139</f>
        <v>0</v>
      </c>
      <c r="B133" s="143">
        <f>'[1]S2 Maquette'!C139</f>
        <v>0</v>
      </c>
      <c r="C133" s="43">
        <f>'[1]S2 Maquette'!F139</f>
        <v>0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46"/>
      <c r="W133"/>
    </row>
    <row r="134" spans="1:23" ht="30.6" customHeight="1">
      <c r="A134" s="143">
        <f>'[1]S2 Maquette'!B140</f>
        <v>0</v>
      </c>
      <c r="B134" s="143">
        <f>'[1]S2 Maquette'!C140</f>
        <v>0</v>
      </c>
      <c r="C134" s="43">
        <f>'[1]S2 Maquette'!F140</f>
        <v>0</v>
      </c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46"/>
      <c r="W134"/>
    </row>
    <row r="135" spans="1:23" ht="30.6" customHeight="1">
      <c r="A135" s="143">
        <f>'[1]S2 Maquette'!B141</f>
        <v>0</v>
      </c>
      <c r="B135" s="143">
        <f>'[1]S2 Maquette'!C141</f>
        <v>0</v>
      </c>
      <c r="C135" s="43">
        <f>'[1]S2 Maquette'!F141</f>
        <v>0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46"/>
      <c r="W135"/>
    </row>
    <row r="136" spans="1:23" ht="30.6" customHeight="1">
      <c r="A136" s="143">
        <f>'[1]S2 Maquette'!B142</f>
        <v>0</v>
      </c>
      <c r="B136" s="143">
        <f>'[1]S2 Maquette'!C142</f>
        <v>0</v>
      </c>
      <c r="C136" s="43">
        <f>'[1]S2 Maquette'!F142</f>
        <v>0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46"/>
      <c r="W136"/>
    </row>
    <row r="137" spans="1:23" ht="30.6" customHeight="1">
      <c r="A137" s="143">
        <f>'[1]S2 Maquette'!B143</f>
        <v>0</v>
      </c>
      <c r="B137" s="143">
        <f>'[1]S2 Maquette'!C143</f>
        <v>0</v>
      </c>
      <c r="C137" s="43">
        <f>'[1]S2 Maquette'!F143</f>
        <v>0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46"/>
      <c r="W137"/>
    </row>
    <row r="138" spans="1:23" ht="30.6" customHeight="1">
      <c r="A138" s="143">
        <f>'[1]S2 Maquette'!B144</f>
        <v>0</v>
      </c>
      <c r="B138" s="143">
        <f>'[1]S2 Maquette'!C144</f>
        <v>0</v>
      </c>
      <c r="C138" s="43">
        <f>'[1]S2 Maquette'!F144</f>
        <v>0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46"/>
      <c r="W138"/>
    </row>
    <row r="139" spans="1:23" ht="30.6" customHeight="1">
      <c r="A139" s="143">
        <f>'[1]S2 Maquette'!B145</f>
        <v>0</v>
      </c>
      <c r="B139" s="143">
        <f>'[1]S2 Maquette'!C145</f>
        <v>0</v>
      </c>
      <c r="C139" s="43">
        <f>'[1]S2 Maquette'!F145</f>
        <v>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46"/>
      <c r="W139"/>
    </row>
    <row r="140" spans="1:23" ht="30.6" customHeight="1">
      <c r="A140" s="143">
        <f>'[1]S2 Maquette'!B146</f>
        <v>0</v>
      </c>
      <c r="B140" s="143">
        <f>'[1]S2 Maquette'!C146</f>
        <v>0</v>
      </c>
      <c r="C140" s="43">
        <f>'[1]S2 Maquette'!F146</f>
        <v>0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46"/>
      <c r="W140"/>
    </row>
    <row r="141" spans="1:23" ht="30.6" customHeight="1">
      <c r="A141" s="143">
        <f>'[1]S2 Maquette'!B147</f>
        <v>0</v>
      </c>
      <c r="B141" s="143">
        <f>'[1]S2 Maquette'!C147</f>
        <v>0</v>
      </c>
      <c r="C141" s="43">
        <f>'[1]S2 Maquette'!F147</f>
        <v>0</v>
      </c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46"/>
      <c r="W141"/>
    </row>
    <row r="142" spans="1:23" ht="30.6" customHeight="1">
      <c r="A142" s="143">
        <f>'[1]S2 Maquette'!B148</f>
        <v>0</v>
      </c>
      <c r="B142" s="143">
        <f>'[1]S2 Maquette'!C148</f>
        <v>0</v>
      </c>
      <c r="C142" s="43">
        <f>'[1]S2 Maquette'!F148</f>
        <v>0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46"/>
      <c r="W142"/>
    </row>
    <row r="143" spans="1:23" ht="30.6" customHeight="1">
      <c r="A143" s="143">
        <f>'[1]S2 Maquette'!B149</f>
        <v>0</v>
      </c>
      <c r="B143" s="143">
        <f>'[1]S2 Maquette'!C149</f>
        <v>0</v>
      </c>
      <c r="C143" s="43">
        <f>'[1]S2 Maquette'!F149</f>
        <v>0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46"/>
      <c r="W143"/>
    </row>
    <row r="144" spans="1:23" ht="30.6" customHeight="1">
      <c r="A144" s="143">
        <f>'[1]S2 Maquette'!B150</f>
        <v>0</v>
      </c>
      <c r="B144" s="143">
        <f>'[1]S2 Maquette'!C150</f>
        <v>0</v>
      </c>
      <c r="C144" s="43">
        <f>'[1]S2 Maquette'!F150</f>
        <v>0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46"/>
      <c r="W144"/>
    </row>
    <row r="145" spans="1:23" ht="30.6" customHeight="1">
      <c r="A145" s="143">
        <f>'[1]S2 Maquette'!B151</f>
        <v>0</v>
      </c>
      <c r="B145" s="143">
        <f>'[1]S2 Maquette'!C151</f>
        <v>0</v>
      </c>
      <c r="C145" s="43">
        <f>'[1]S2 Maquette'!F151</f>
        <v>0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46"/>
      <c r="W145"/>
    </row>
    <row r="146" spans="1:23" ht="30.6" customHeight="1">
      <c r="A146" s="143">
        <f>'[1]S2 Maquette'!B152</f>
        <v>0</v>
      </c>
      <c r="B146" s="143">
        <f>'[1]S2 Maquette'!C152</f>
        <v>0</v>
      </c>
      <c r="C146" s="43">
        <f>'[1]S2 Maquette'!F152</f>
        <v>0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46"/>
      <c r="W146"/>
    </row>
    <row r="147" spans="1:23" ht="30.6" customHeight="1">
      <c r="A147" s="143">
        <f>'[1]S2 Maquette'!B153</f>
        <v>0</v>
      </c>
      <c r="B147" s="143">
        <f>'[1]S2 Maquette'!C153</f>
        <v>0</v>
      </c>
      <c r="C147" s="43">
        <f>'[1]S2 Maquette'!F153</f>
        <v>0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46"/>
      <c r="W147"/>
    </row>
    <row r="148" spans="1:23" ht="30.6" customHeight="1">
      <c r="A148" s="143">
        <f>'[1]S2 Maquette'!B154</f>
        <v>0</v>
      </c>
      <c r="B148" s="143">
        <f>'[1]S2 Maquette'!C154</f>
        <v>0</v>
      </c>
      <c r="C148" s="43">
        <f>'[1]S2 Maquette'!F154</f>
        <v>0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46"/>
      <c r="W148"/>
    </row>
    <row r="149" spans="1:23" ht="30.6" customHeight="1">
      <c r="A149" s="143">
        <f>'[1]S2 Maquette'!B155</f>
        <v>0</v>
      </c>
      <c r="B149" s="143">
        <f>'[1]S2 Maquette'!C155</f>
        <v>0</v>
      </c>
      <c r="C149" s="43">
        <f>'[1]S2 Maquette'!F155</f>
        <v>0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46"/>
      <c r="W149"/>
    </row>
    <row r="150" spans="1:23" ht="30.6" customHeight="1">
      <c r="A150" s="143">
        <f>'[1]S2 Maquette'!B156</f>
        <v>0</v>
      </c>
      <c r="B150" s="143">
        <f>'[1]S2 Maquette'!C156</f>
        <v>0</v>
      </c>
      <c r="C150" s="43">
        <f>'[1]S2 Maquette'!F156</f>
        <v>0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46"/>
      <c r="W150"/>
    </row>
    <row r="151" spans="1:23" ht="30.6" customHeight="1">
      <c r="A151" s="143">
        <f>'[1]S2 Maquette'!B157</f>
        <v>0</v>
      </c>
      <c r="B151" s="143">
        <f>'[1]S2 Maquette'!C157</f>
        <v>0</v>
      </c>
      <c r="C151" s="43">
        <f>'[1]S2 Maquette'!F157</f>
        <v>0</v>
      </c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46"/>
      <c r="W151"/>
    </row>
    <row r="152" spans="1:23" ht="30.6" customHeight="1">
      <c r="A152" s="143">
        <f>'[1]S2 Maquette'!B158</f>
        <v>0</v>
      </c>
      <c r="B152" s="143">
        <f>'[1]S2 Maquette'!C158</f>
        <v>0</v>
      </c>
      <c r="C152" s="43">
        <f>'[1]S2 Maquette'!F158</f>
        <v>0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46"/>
      <c r="W152"/>
    </row>
    <row r="153" spans="1:23" ht="30.6" customHeight="1">
      <c r="A153" s="143">
        <f>'[1]S2 Maquette'!B159</f>
        <v>0</v>
      </c>
      <c r="B153" s="143">
        <f>'[1]S2 Maquette'!C159</f>
        <v>0</v>
      </c>
      <c r="C153" s="43">
        <f>'[1]S2 Maquette'!F159</f>
        <v>0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46"/>
      <c r="W153"/>
    </row>
    <row r="154" spans="1:23" ht="30.6" customHeight="1">
      <c r="A154" s="143">
        <f>'[1]S2 Maquette'!B160</f>
        <v>0</v>
      </c>
      <c r="B154" s="143">
        <f>'[1]S2 Maquette'!C160</f>
        <v>0</v>
      </c>
      <c r="C154" s="43">
        <f>'[1]S2 Maquette'!F160</f>
        <v>0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46"/>
      <c r="W154"/>
    </row>
    <row r="155" spans="1:23" ht="30.6" customHeight="1">
      <c r="A155" s="143">
        <f>'[1]S2 Maquette'!B161</f>
        <v>0</v>
      </c>
      <c r="B155" s="143">
        <f>'[1]S2 Maquette'!C161</f>
        <v>0</v>
      </c>
      <c r="C155" s="43">
        <f>'[1]S2 Maquette'!F161</f>
        <v>0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46"/>
      <c r="W155"/>
    </row>
    <row r="156" spans="1:23" ht="30.6" customHeight="1">
      <c r="A156" s="143">
        <f>'[1]S2 Maquette'!B162</f>
        <v>0</v>
      </c>
      <c r="B156" s="143">
        <f>'[1]S2 Maquette'!C162</f>
        <v>0</v>
      </c>
      <c r="C156" s="43">
        <f>'[1]S2 Maquette'!F162</f>
        <v>0</v>
      </c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46"/>
      <c r="W156"/>
    </row>
    <row r="157" spans="1:23" ht="30.6" customHeight="1">
      <c r="A157" s="143">
        <f>'[1]S2 Maquette'!B163</f>
        <v>0</v>
      </c>
      <c r="B157" s="143">
        <f>'[1]S2 Maquette'!C163</f>
        <v>0</v>
      </c>
      <c r="C157" s="43">
        <f>'[1]S2 Maquette'!F163</f>
        <v>0</v>
      </c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46"/>
      <c r="W157"/>
    </row>
    <row r="158" spans="1:23" ht="30.6" customHeight="1">
      <c r="A158" s="143">
        <f>'[1]S2 Maquette'!B164</f>
        <v>0</v>
      </c>
      <c r="B158" s="143">
        <f>'[1]S2 Maquette'!C164</f>
        <v>0</v>
      </c>
      <c r="C158" s="43">
        <f>'[1]S2 Maquette'!F164</f>
        <v>0</v>
      </c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46"/>
      <c r="W158"/>
    </row>
    <row r="159" spans="1:23" ht="30.6" customHeight="1">
      <c r="A159" s="143">
        <f>'[1]S2 Maquette'!B165</f>
        <v>0</v>
      </c>
      <c r="B159" s="143">
        <f>'[1]S2 Maquette'!C165</f>
        <v>0</v>
      </c>
      <c r="C159" s="43">
        <f>'[1]S2 Maquette'!F165</f>
        <v>0</v>
      </c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46"/>
      <c r="W159"/>
    </row>
    <row r="160" spans="1:23" ht="30.6" customHeight="1">
      <c r="A160" s="143">
        <f>'[1]S2 Maquette'!B166</f>
        <v>0</v>
      </c>
      <c r="B160" s="143">
        <f>'[1]S2 Maquette'!C166</f>
        <v>0</v>
      </c>
      <c r="C160" s="43">
        <f>'[1]S2 Maquette'!F166</f>
        <v>0</v>
      </c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46"/>
      <c r="W160"/>
    </row>
    <row r="161" spans="1:23" ht="30.6" customHeight="1">
      <c r="A161" s="143">
        <f>'[1]S2 Maquette'!B167</f>
        <v>0</v>
      </c>
      <c r="B161" s="143">
        <f>'[1]S2 Maquette'!C167</f>
        <v>0</v>
      </c>
      <c r="C161" s="43">
        <f>'[1]S2 Maquette'!F167</f>
        <v>0</v>
      </c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46"/>
      <c r="W161"/>
    </row>
    <row r="162" spans="1:23" ht="30.6" customHeight="1">
      <c r="A162" s="143">
        <f>'[1]S2 Maquette'!B168</f>
        <v>0</v>
      </c>
      <c r="B162" s="143">
        <f>'[1]S2 Maquette'!C168</f>
        <v>0</v>
      </c>
      <c r="C162" s="43">
        <f>'[1]S2 Maquette'!F168</f>
        <v>0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46"/>
      <c r="W162"/>
    </row>
    <row r="163" spans="1:23" ht="30.6" customHeight="1">
      <c r="A163" s="143">
        <f>'[1]S2 Maquette'!B169</f>
        <v>0</v>
      </c>
      <c r="B163" s="143">
        <f>'[1]S2 Maquette'!C169</f>
        <v>0</v>
      </c>
      <c r="C163" s="43">
        <f>'[1]S2 Maquette'!F169</f>
        <v>0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46"/>
      <c r="W163"/>
    </row>
    <row r="164" spans="1:23" ht="30.6" customHeight="1">
      <c r="A164" s="143">
        <f>'[1]S2 Maquette'!B170</f>
        <v>0</v>
      </c>
      <c r="B164" s="143">
        <f>'[1]S2 Maquette'!C170</f>
        <v>0</v>
      </c>
      <c r="C164" s="43">
        <f>'[1]S2 Maquette'!F170</f>
        <v>0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46"/>
      <c r="W164"/>
    </row>
    <row r="165" spans="1:23" ht="30.6" customHeight="1">
      <c r="A165" s="143">
        <f>'[1]S2 Maquette'!B171</f>
        <v>0</v>
      </c>
      <c r="B165" s="143">
        <f>'[1]S2 Maquette'!C171</f>
        <v>0</v>
      </c>
      <c r="C165" s="43">
        <f>'[1]S2 Maquette'!F171</f>
        <v>0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46"/>
      <c r="W165"/>
    </row>
    <row r="166" spans="1:23" ht="30.6" customHeight="1">
      <c r="A166" s="143">
        <f>'[1]S2 Maquette'!B172</f>
        <v>0</v>
      </c>
      <c r="B166" s="143">
        <f>'[1]S2 Maquette'!C172</f>
        <v>0</v>
      </c>
      <c r="C166" s="43">
        <f>'[1]S2 Maquette'!F172</f>
        <v>0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46"/>
      <c r="W166"/>
    </row>
    <row r="167" spans="1:23" ht="30.6" customHeight="1">
      <c r="A167" s="143">
        <f>'[1]S2 Maquette'!B173</f>
        <v>0</v>
      </c>
      <c r="B167" s="143">
        <f>'[1]S2 Maquette'!C173</f>
        <v>0</v>
      </c>
      <c r="C167" s="43">
        <f>'[1]S2 Maquette'!F173</f>
        <v>0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46"/>
      <c r="W167"/>
    </row>
    <row r="168" spans="1:23" ht="30.6" customHeight="1">
      <c r="A168" s="143">
        <f>'[1]S2 Maquette'!B174</f>
        <v>0</v>
      </c>
      <c r="B168" s="143">
        <f>'[1]S2 Maquette'!C174</f>
        <v>0</v>
      </c>
      <c r="C168" s="43">
        <f>'[1]S2 Maquette'!F174</f>
        <v>0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46"/>
      <c r="W168"/>
    </row>
    <row r="169" spans="1:23" ht="30.6" customHeight="1">
      <c r="A169" s="143">
        <f>'[1]S2 Maquette'!B175</f>
        <v>0</v>
      </c>
      <c r="B169" s="143">
        <f>'[1]S2 Maquette'!C175</f>
        <v>0</v>
      </c>
      <c r="C169" s="43">
        <f>'[1]S2 Maquette'!F175</f>
        <v>0</v>
      </c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46"/>
      <c r="W169"/>
    </row>
    <row r="170" spans="1:23" ht="30.6" customHeight="1">
      <c r="A170" s="143">
        <f>'[1]S2 Maquette'!B176</f>
        <v>0</v>
      </c>
      <c r="B170" s="143">
        <f>'[1]S2 Maquette'!C176</f>
        <v>0</v>
      </c>
      <c r="C170" s="43">
        <f>'[1]S2 Maquette'!F176</f>
        <v>0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46"/>
      <c r="W170"/>
    </row>
    <row r="171" spans="1:23" ht="30.6" customHeight="1">
      <c r="A171" s="143">
        <f>'[1]S2 Maquette'!B177</f>
        <v>0</v>
      </c>
      <c r="B171" s="143">
        <f>'[1]S2 Maquette'!C177</f>
        <v>0</v>
      </c>
      <c r="C171" s="43">
        <f>'[1]S2 Maquette'!F177</f>
        <v>0</v>
      </c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46"/>
      <c r="W171"/>
    </row>
    <row r="172" spans="1:23" ht="30.6" customHeight="1">
      <c r="A172" s="143">
        <f>'[1]S2 Maquette'!B178</f>
        <v>0</v>
      </c>
      <c r="B172" s="143">
        <f>'[1]S2 Maquette'!C178</f>
        <v>0</v>
      </c>
      <c r="C172" s="43">
        <f>'[1]S2 Maquette'!F178</f>
        <v>0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46"/>
      <c r="W172"/>
    </row>
    <row r="173" spans="1:23" ht="30.6" customHeight="1">
      <c r="A173" s="143">
        <f>'[1]S2 Maquette'!B179</f>
        <v>0</v>
      </c>
      <c r="B173" s="143">
        <f>'[1]S2 Maquette'!C179</f>
        <v>0</v>
      </c>
      <c r="C173" s="43">
        <f>'[1]S2 Maquette'!F179</f>
        <v>0</v>
      </c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46"/>
      <c r="W173"/>
    </row>
    <row r="174" spans="1:23" ht="30.6" customHeight="1">
      <c r="A174" s="143">
        <f>'[1]S2 Maquette'!B180</f>
        <v>0</v>
      </c>
      <c r="B174" s="143">
        <f>'[1]S2 Maquette'!C180</f>
        <v>0</v>
      </c>
      <c r="C174" s="43">
        <f>'[1]S2 Maquette'!F180</f>
        <v>0</v>
      </c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46"/>
      <c r="W174"/>
    </row>
    <row r="175" spans="1:23" ht="30.6" customHeight="1">
      <c r="A175" s="143">
        <f>'[1]S2 Maquette'!B181</f>
        <v>0</v>
      </c>
      <c r="B175" s="143">
        <f>'[1]S2 Maquette'!C181</f>
        <v>0</v>
      </c>
      <c r="C175" s="43">
        <f>'[1]S2 Maquette'!F181</f>
        <v>0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46"/>
      <c r="W175"/>
    </row>
    <row r="176" spans="1:23" ht="30.6" customHeight="1">
      <c r="A176" s="143">
        <f>'[1]S2 Maquette'!B182</f>
        <v>0</v>
      </c>
      <c r="B176" s="143">
        <f>'[1]S2 Maquette'!C182</f>
        <v>0</v>
      </c>
      <c r="C176" s="43">
        <f>'[1]S2 Maquette'!F182</f>
        <v>0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46"/>
      <c r="W176"/>
    </row>
    <row r="177" spans="1:23" ht="30.6" customHeight="1">
      <c r="A177" s="143">
        <f>'[1]S2 Maquette'!B183</f>
        <v>0</v>
      </c>
      <c r="B177" s="143">
        <f>'[1]S2 Maquette'!C183</f>
        <v>0</v>
      </c>
      <c r="C177" s="43">
        <f>'[1]S2 Maquette'!F183</f>
        <v>0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46"/>
      <c r="W177"/>
    </row>
    <row r="178" spans="1:23" ht="30.6" customHeight="1">
      <c r="A178" s="143">
        <f>'[1]S2 Maquette'!B184</f>
        <v>0</v>
      </c>
      <c r="B178" s="143">
        <f>'[1]S2 Maquette'!C184</f>
        <v>0</v>
      </c>
      <c r="C178" s="43">
        <f>'[1]S2 Maquette'!F184</f>
        <v>0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46"/>
      <c r="W178"/>
    </row>
    <row r="179" spans="1:23" ht="30.6" customHeight="1">
      <c r="A179" s="143">
        <f>'[1]S2 Maquette'!B185</f>
        <v>0</v>
      </c>
      <c r="B179" s="143">
        <f>'[1]S2 Maquette'!C185</f>
        <v>0</v>
      </c>
      <c r="C179" s="43">
        <f>'[1]S2 Maquette'!F185</f>
        <v>0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46"/>
      <c r="W179"/>
    </row>
    <row r="180" spans="1:23" ht="30.6" customHeight="1">
      <c r="A180" s="143">
        <f>'[1]S2 Maquette'!B186</f>
        <v>0</v>
      </c>
      <c r="B180" s="143">
        <f>'[1]S2 Maquette'!C186</f>
        <v>0</v>
      </c>
      <c r="C180" s="43">
        <f>'[1]S2 Maquette'!F186</f>
        <v>0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46"/>
      <c r="W180"/>
    </row>
    <row r="181" spans="1:23" ht="30.6" customHeight="1">
      <c r="A181" s="143">
        <f>'[1]S2 Maquette'!B187</f>
        <v>0</v>
      </c>
      <c r="B181" s="143">
        <f>'[1]S2 Maquette'!C187</f>
        <v>0</v>
      </c>
      <c r="C181" s="43">
        <f>'[1]S2 Maquette'!F187</f>
        <v>0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46"/>
      <c r="W181"/>
    </row>
    <row r="182" spans="1:23" ht="30.6" customHeight="1">
      <c r="A182" s="143">
        <f>'[1]S2 Maquette'!B188</f>
        <v>0</v>
      </c>
      <c r="B182" s="143">
        <f>'[1]S2 Maquette'!C188</f>
        <v>0</v>
      </c>
      <c r="C182" s="43">
        <f>'[1]S2 Maquette'!F188</f>
        <v>0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46"/>
      <c r="W182"/>
    </row>
    <row r="183" spans="1:23" ht="30.6" customHeight="1">
      <c r="A183" s="143">
        <f>'[1]S2 Maquette'!B189</f>
        <v>0</v>
      </c>
      <c r="B183" s="143">
        <f>'[1]S2 Maquette'!C189</f>
        <v>0</v>
      </c>
      <c r="C183" s="43">
        <f>'[1]S2 Maquette'!F189</f>
        <v>0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46"/>
      <c r="W183"/>
    </row>
    <row r="184" spans="1:23" ht="30.6" customHeight="1">
      <c r="A184" s="143">
        <f>'[1]S2 Maquette'!B190</f>
        <v>0</v>
      </c>
      <c r="B184" s="143">
        <f>'[1]S2 Maquette'!C190</f>
        <v>0</v>
      </c>
      <c r="C184" s="43">
        <f>'[1]S2 Maquette'!F190</f>
        <v>0</v>
      </c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46"/>
      <c r="W184"/>
    </row>
    <row r="185" spans="1:23" ht="30.6" customHeight="1">
      <c r="A185" s="143">
        <f>'[1]S2 Maquette'!B191</f>
        <v>0</v>
      </c>
      <c r="B185" s="143">
        <f>'[1]S2 Maquette'!C191</f>
        <v>0</v>
      </c>
      <c r="C185" s="43">
        <f>'[1]S2 Maquette'!F191</f>
        <v>0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46"/>
      <c r="W185"/>
    </row>
    <row r="186" spans="1:23" ht="30.6" customHeight="1">
      <c r="A186" s="143">
        <f>'[1]S2 Maquette'!B192</f>
        <v>0</v>
      </c>
      <c r="B186" s="143">
        <f>'[1]S2 Maquette'!C192</f>
        <v>0</v>
      </c>
      <c r="C186" s="43">
        <f>'[1]S2 Maquette'!F192</f>
        <v>0</v>
      </c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46"/>
      <c r="W186"/>
    </row>
    <row r="187" spans="1:23" ht="30.6" customHeight="1">
      <c r="A187" s="143">
        <f>'[1]S2 Maquette'!B193</f>
        <v>0</v>
      </c>
      <c r="B187" s="143">
        <f>'[1]S2 Maquette'!C193</f>
        <v>0</v>
      </c>
      <c r="C187" s="43">
        <f>'[1]S2 Maquette'!F193</f>
        <v>0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46"/>
      <c r="W187"/>
    </row>
    <row r="188" spans="1:23" ht="30.6" customHeight="1">
      <c r="A188" s="143">
        <f>'[1]S2 Maquette'!B194</f>
        <v>0</v>
      </c>
      <c r="B188" s="143">
        <f>'[1]S2 Maquette'!C194</f>
        <v>0</v>
      </c>
      <c r="C188" s="43">
        <f>'[1]S2 Maquette'!F194</f>
        <v>0</v>
      </c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46"/>
      <c r="W188"/>
    </row>
    <row r="189" spans="1:23" ht="30.6" customHeight="1">
      <c r="A189" s="143">
        <f>'[1]S2 Maquette'!B195</f>
        <v>0</v>
      </c>
      <c r="B189" s="143">
        <f>'[1]S2 Maquette'!C195</f>
        <v>0</v>
      </c>
      <c r="C189" s="43">
        <f>'[1]S2 Maquette'!F195</f>
        <v>0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46"/>
      <c r="W189"/>
    </row>
    <row r="190" spans="1:23" ht="30.6" customHeight="1">
      <c r="A190" s="143">
        <f>'[1]S2 Maquette'!B196</f>
        <v>0</v>
      </c>
      <c r="B190" s="143">
        <f>'[1]S2 Maquette'!C196</f>
        <v>0</v>
      </c>
      <c r="C190" s="43">
        <f>'[1]S2 Maquette'!F196</f>
        <v>0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46"/>
      <c r="W190"/>
    </row>
    <row r="191" spans="1:23" ht="30.6" customHeight="1">
      <c r="A191" s="143">
        <f>'[1]S2 Maquette'!B197</f>
        <v>0</v>
      </c>
      <c r="B191" s="143">
        <f>'[1]S2 Maquette'!C197</f>
        <v>0</v>
      </c>
      <c r="C191" s="43">
        <f>'[1]S2 Maquette'!F197</f>
        <v>0</v>
      </c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46"/>
      <c r="W191"/>
    </row>
    <row r="192" spans="1:23" ht="30.6" customHeight="1">
      <c r="A192" s="143">
        <f>'[1]S2 Maquette'!B198</f>
        <v>0</v>
      </c>
      <c r="B192" s="143">
        <f>'[1]S2 Maquette'!C198</f>
        <v>0</v>
      </c>
      <c r="C192" s="43">
        <f>'[1]S2 Maquette'!F198</f>
        <v>0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46"/>
      <c r="W192"/>
    </row>
    <row r="193" spans="1:23" ht="30.6" customHeight="1">
      <c r="A193" s="143">
        <f>'[1]S2 Maquette'!B199</f>
        <v>0</v>
      </c>
      <c r="B193" s="143">
        <f>'[1]S2 Maquette'!C199</f>
        <v>0</v>
      </c>
      <c r="C193" s="43">
        <f>'[1]S2 Maquette'!F199</f>
        <v>0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46"/>
      <c r="W193"/>
    </row>
    <row r="194" spans="1:23" ht="30.6" customHeight="1">
      <c r="A194" s="143">
        <f>'[1]S2 Maquette'!B200</f>
        <v>0</v>
      </c>
      <c r="B194" s="143">
        <f>'[1]S2 Maquette'!C200</f>
        <v>0</v>
      </c>
      <c r="C194" s="43">
        <f>'[1]S2 Maquette'!F200</f>
        <v>0</v>
      </c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46"/>
      <c r="W194"/>
    </row>
    <row r="195" spans="1:23" ht="30.6" customHeight="1">
      <c r="A195" s="143">
        <f>'[1]S2 Maquette'!B201</f>
        <v>0</v>
      </c>
      <c r="B195" s="143">
        <f>'[1]S2 Maquette'!C201</f>
        <v>0</v>
      </c>
      <c r="C195" s="43">
        <f>'[1]S2 Maquette'!F201</f>
        <v>0</v>
      </c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46"/>
      <c r="W195"/>
    </row>
    <row r="196" spans="1:23" ht="30.6" customHeight="1">
      <c r="A196" s="143">
        <f>'[1]S2 Maquette'!B202</f>
        <v>0</v>
      </c>
      <c r="B196" s="143">
        <f>'[1]S2 Maquette'!C202</f>
        <v>0</v>
      </c>
      <c r="C196" s="43">
        <f>'[1]S2 Maquette'!F202</f>
        <v>0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46"/>
      <c r="W196"/>
    </row>
    <row r="197" spans="1:23" ht="30.6" customHeight="1">
      <c r="A197" s="143">
        <f>'[1]S2 Maquette'!B203</f>
        <v>0</v>
      </c>
      <c r="B197" s="143">
        <f>'[1]S2 Maquette'!C203</f>
        <v>0</v>
      </c>
      <c r="C197" s="43">
        <f>'[1]S2 Maquette'!F203</f>
        <v>0</v>
      </c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46"/>
      <c r="W197"/>
    </row>
    <row r="198" spans="1:23" ht="30.6" customHeight="1">
      <c r="A198" s="143">
        <f>'[1]S2 Maquette'!B204</f>
        <v>0</v>
      </c>
      <c r="B198" s="143">
        <f>'[1]S2 Maquette'!C204</f>
        <v>0</v>
      </c>
      <c r="C198" s="43">
        <f>'[1]S2 Maquette'!F204</f>
        <v>0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46"/>
      <c r="W198"/>
    </row>
    <row r="199" spans="1:23" ht="30.6" customHeight="1">
      <c r="A199" s="143">
        <f>'[1]S2 Maquette'!B205</f>
        <v>0</v>
      </c>
      <c r="B199" s="143">
        <f>'[1]S2 Maquette'!C205</f>
        <v>0</v>
      </c>
      <c r="C199" s="43">
        <f>'[1]S2 Maquette'!F205</f>
        <v>0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46"/>
      <c r="W199"/>
    </row>
    <row r="200" spans="1:23" ht="30.6" customHeight="1">
      <c r="A200" s="143">
        <f>'[1]S2 Maquette'!B206</f>
        <v>0</v>
      </c>
      <c r="B200" s="143">
        <f>'[1]S2 Maquette'!C206</f>
        <v>0</v>
      </c>
      <c r="C200" s="43">
        <f>'[1]S2 Maquette'!F206</f>
        <v>0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46"/>
      <c r="W200"/>
    </row>
    <row r="201" spans="1:23" ht="30.6" customHeight="1">
      <c r="A201" s="143">
        <f>'[1]S2 Maquette'!B207</f>
        <v>0</v>
      </c>
      <c r="B201" s="143">
        <f>'[1]S2 Maquette'!C207</f>
        <v>0</v>
      </c>
      <c r="C201" s="43">
        <f>'[1]S2 Maquette'!F207</f>
        <v>0</v>
      </c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46"/>
      <c r="W201"/>
    </row>
    <row r="202" spans="1:23" ht="30.6" customHeight="1">
      <c r="A202" s="143">
        <f>'[1]S2 Maquette'!B208</f>
        <v>0</v>
      </c>
      <c r="B202" s="143">
        <f>'[1]S2 Maquette'!C208</f>
        <v>0</v>
      </c>
      <c r="C202" s="43">
        <f>'[1]S2 Maquette'!F208</f>
        <v>0</v>
      </c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46"/>
      <c r="W202"/>
    </row>
    <row r="203" spans="1:23" ht="30.6" customHeight="1">
      <c r="A203" s="143">
        <f>'[1]S2 Maquette'!B209</f>
        <v>0</v>
      </c>
      <c r="B203" s="143">
        <f>'[1]S2 Maquette'!C209</f>
        <v>0</v>
      </c>
      <c r="C203" s="43">
        <f>'[1]S2 Maquette'!F209</f>
        <v>0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46"/>
      <c r="W203"/>
    </row>
    <row r="204" spans="1:23" ht="30.6" customHeight="1">
      <c r="A204" s="143">
        <f>'[1]S2 Maquette'!B210</f>
        <v>0</v>
      </c>
      <c r="B204" s="143">
        <f>'[1]S2 Maquette'!C210</f>
        <v>0</v>
      </c>
      <c r="C204" s="43">
        <f>'[1]S2 Maquette'!F210</f>
        <v>0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46"/>
      <c r="W204"/>
    </row>
    <row r="205" spans="1:23" ht="30.6" customHeight="1">
      <c r="A205" s="143">
        <f>'[1]S2 Maquette'!B211</f>
        <v>0</v>
      </c>
      <c r="B205" s="143">
        <f>'[1]S2 Maquette'!C211</f>
        <v>0</v>
      </c>
      <c r="C205" s="43">
        <f>'[1]S2 Maquette'!F211</f>
        <v>0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46"/>
      <c r="W205"/>
    </row>
    <row r="206" spans="1:23" ht="30.6" customHeight="1">
      <c r="A206" s="143">
        <f>'[1]S2 Maquette'!B212</f>
        <v>0</v>
      </c>
      <c r="B206" s="143">
        <f>'[1]S2 Maquette'!C212</f>
        <v>0</v>
      </c>
      <c r="C206" s="43">
        <f>'[1]S2 Maquette'!F212</f>
        <v>0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46"/>
      <c r="W206"/>
    </row>
    <row r="207" spans="1:23" ht="30.6" customHeight="1">
      <c r="A207" s="143">
        <f>'[1]S2 Maquette'!B213</f>
        <v>0</v>
      </c>
      <c r="B207" s="143">
        <f>'[1]S2 Maquette'!C213</f>
        <v>0</v>
      </c>
      <c r="C207" s="43">
        <f>'[1]S2 Maquette'!F213</f>
        <v>0</v>
      </c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46"/>
      <c r="W207"/>
    </row>
    <row r="208" spans="1:23" ht="30.6" customHeight="1">
      <c r="A208" s="143">
        <f>'[1]S2 Maquette'!B214</f>
        <v>0</v>
      </c>
      <c r="B208" s="143">
        <f>'[1]S2 Maquette'!C214</f>
        <v>0</v>
      </c>
      <c r="C208" s="43">
        <f>'[1]S2 Maquette'!F214</f>
        <v>0</v>
      </c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46"/>
      <c r="W208"/>
    </row>
    <row r="209" spans="1:23" ht="30.6" customHeight="1">
      <c r="A209" s="143">
        <f>'[1]S2 Maquette'!B215</f>
        <v>0</v>
      </c>
      <c r="B209" s="143">
        <f>'[1]S2 Maquette'!C215</f>
        <v>0</v>
      </c>
      <c r="C209" s="43">
        <f>'[1]S2 Maquette'!F215</f>
        <v>0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46"/>
      <c r="W209"/>
    </row>
    <row r="210" spans="1:23" ht="30.6" customHeight="1">
      <c r="A210" s="143">
        <f>'[1]S2 Maquette'!B216</f>
        <v>0</v>
      </c>
      <c r="B210" s="143">
        <f>'[1]S2 Maquette'!C216</f>
        <v>0</v>
      </c>
      <c r="C210" s="43">
        <f>'[1]S2 Maquette'!F216</f>
        <v>0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46"/>
      <c r="W210"/>
    </row>
    <row r="211" spans="1:23" ht="30.6" customHeight="1">
      <c r="A211" s="143">
        <f>'[1]S2 Maquette'!B217</f>
        <v>0</v>
      </c>
      <c r="B211" s="143">
        <f>'[1]S2 Maquette'!C217</f>
        <v>0</v>
      </c>
      <c r="C211" s="43">
        <f>'[1]S2 Maquette'!F217</f>
        <v>0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46"/>
      <c r="W211"/>
    </row>
    <row r="212" spans="1:23" ht="30.6" customHeight="1">
      <c r="A212" s="143">
        <f>'[1]S2 Maquette'!B218</f>
        <v>0</v>
      </c>
      <c r="B212" s="143">
        <f>'[1]S2 Maquette'!C218</f>
        <v>0</v>
      </c>
      <c r="C212" s="43">
        <f>'[1]S2 Maquette'!F218</f>
        <v>0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46"/>
      <c r="W212"/>
    </row>
    <row r="213" spans="1:23" ht="30.6" customHeight="1">
      <c r="A213" s="143">
        <f>'[1]S2 Maquette'!B219</f>
        <v>0</v>
      </c>
      <c r="B213" s="143">
        <f>'[1]S2 Maquette'!C219</f>
        <v>0</v>
      </c>
      <c r="C213" s="43">
        <f>'[1]S2 Maquette'!F219</f>
        <v>0</v>
      </c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46"/>
      <c r="W213"/>
    </row>
    <row r="214" spans="1:23" ht="30.6" customHeight="1">
      <c r="A214" s="143">
        <f>'[1]S2 Maquette'!B220</f>
        <v>0</v>
      </c>
      <c r="B214" s="143">
        <f>'[1]S2 Maquette'!C220</f>
        <v>0</v>
      </c>
      <c r="C214" s="43">
        <f>'[1]S2 Maquette'!F220</f>
        <v>0</v>
      </c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46"/>
      <c r="W214"/>
    </row>
    <row r="215" spans="1:23" ht="30.6" customHeight="1">
      <c r="A215" s="143">
        <f>'[1]S2 Maquette'!B221</f>
        <v>0</v>
      </c>
      <c r="B215" s="143">
        <f>'[1]S2 Maquette'!C221</f>
        <v>0</v>
      </c>
      <c r="C215" s="43">
        <f>'[1]S2 Maquette'!F221</f>
        <v>0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46"/>
      <c r="W215"/>
    </row>
    <row r="216" spans="1:23" ht="30.6" customHeight="1">
      <c r="A216" s="143">
        <f>'[1]S2 Maquette'!B222</f>
        <v>0</v>
      </c>
      <c r="B216" s="143">
        <f>'[1]S2 Maquette'!C222</f>
        <v>0</v>
      </c>
      <c r="C216" s="43">
        <f>'[1]S2 Maquette'!F222</f>
        <v>0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46"/>
      <c r="W216"/>
    </row>
    <row r="217" spans="1:23" ht="30.6" customHeight="1">
      <c r="A217" s="143">
        <f>'[1]S2 Maquette'!B223</f>
        <v>0</v>
      </c>
      <c r="B217" s="143">
        <f>'[1]S2 Maquette'!C223</f>
        <v>0</v>
      </c>
      <c r="C217" s="43">
        <f>'[1]S2 Maquette'!F223</f>
        <v>0</v>
      </c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46"/>
      <c r="W217"/>
    </row>
    <row r="218" spans="1:23" ht="30.6" customHeight="1">
      <c r="A218" s="143">
        <f>'[1]S2 Maquette'!B224</f>
        <v>0</v>
      </c>
      <c r="B218" s="143">
        <f>'[1]S2 Maquette'!C224</f>
        <v>0</v>
      </c>
      <c r="C218" s="43">
        <f>'[1]S2 Maquette'!F224</f>
        <v>0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46"/>
      <c r="W218"/>
    </row>
    <row r="219" spans="1:23" ht="30.6" customHeight="1">
      <c r="A219" s="143">
        <f>'[1]S2 Maquette'!B225</f>
        <v>0</v>
      </c>
      <c r="B219" s="143">
        <f>'[1]S2 Maquette'!C225</f>
        <v>0</v>
      </c>
      <c r="C219" s="43">
        <f>'[1]S2 Maquette'!F225</f>
        <v>0</v>
      </c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46"/>
      <c r="W219"/>
    </row>
    <row r="220" spans="1:23" ht="30.6" customHeight="1">
      <c r="A220" s="143">
        <f>'[1]S2 Maquette'!B226</f>
        <v>0</v>
      </c>
      <c r="B220" s="143">
        <f>'[1]S2 Maquette'!C226</f>
        <v>0</v>
      </c>
      <c r="C220" s="43">
        <f>'[1]S2 Maquette'!F226</f>
        <v>0</v>
      </c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46"/>
      <c r="W220"/>
    </row>
    <row r="221" spans="1:23" ht="30.6" customHeight="1">
      <c r="A221" s="143">
        <f>'[1]S2 Maquette'!B227</f>
        <v>0</v>
      </c>
      <c r="B221" s="143">
        <f>'[1]S2 Maquette'!C227</f>
        <v>0</v>
      </c>
      <c r="C221" s="43">
        <f>'[1]S2 Maquette'!F227</f>
        <v>0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46"/>
      <c r="W221"/>
    </row>
    <row r="222" spans="1:23" ht="30.6" customHeight="1">
      <c r="A222" s="143">
        <f>'[1]S2 Maquette'!B228</f>
        <v>0</v>
      </c>
      <c r="B222" s="143">
        <f>'[1]S2 Maquette'!C228</f>
        <v>0</v>
      </c>
      <c r="C222" s="43">
        <f>'[1]S2 Maquette'!F228</f>
        <v>0</v>
      </c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46"/>
      <c r="W222"/>
    </row>
    <row r="223" spans="1:23" ht="30.6" customHeight="1">
      <c r="A223" s="143">
        <f>'[1]S2 Maquette'!B229</f>
        <v>0</v>
      </c>
      <c r="B223" s="143">
        <f>'[1]S2 Maquette'!C229</f>
        <v>0</v>
      </c>
      <c r="C223" s="43">
        <f>'[1]S2 Maquette'!F229</f>
        <v>0</v>
      </c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46"/>
      <c r="W223"/>
    </row>
    <row r="224" spans="1:23" ht="30.6" customHeight="1">
      <c r="A224" s="143">
        <f>'[1]S2 Maquette'!B230</f>
        <v>0</v>
      </c>
      <c r="B224" s="143">
        <f>'[1]S2 Maquette'!C230</f>
        <v>0</v>
      </c>
      <c r="C224" s="43">
        <f>'[1]S2 Maquette'!F230</f>
        <v>0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46"/>
      <c r="W224"/>
    </row>
    <row r="225" spans="1:23" ht="30.6" customHeight="1">
      <c r="A225" s="143">
        <f>'[1]S2 Maquette'!B231</f>
        <v>0</v>
      </c>
      <c r="B225" s="143">
        <f>'[1]S2 Maquette'!C231</f>
        <v>0</v>
      </c>
      <c r="C225" s="43">
        <f>'[1]S2 Maquette'!F231</f>
        <v>0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46"/>
      <c r="W225"/>
    </row>
    <row r="226" spans="1:23" ht="30.6" customHeight="1">
      <c r="A226" s="143">
        <f>'[1]S2 Maquette'!B232</f>
        <v>0</v>
      </c>
      <c r="B226" s="143">
        <f>'[1]S2 Maquette'!C232</f>
        <v>0</v>
      </c>
      <c r="C226" s="43">
        <f>'[1]S2 Maquette'!F232</f>
        <v>0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46"/>
      <c r="W226"/>
    </row>
    <row r="227" spans="1:23" ht="30.6" customHeight="1">
      <c r="A227" s="143">
        <f>'[1]S2 Maquette'!B233</f>
        <v>0</v>
      </c>
      <c r="B227" s="143">
        <f>'[1]S2 Maquette'!C233</f>
        <v>0</v>
      </c>
      <c r="C227" s="43">
        <f>'[1]S2 Maquette'!F233</f>
        <v>0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46"/>
      <c r="W227"/>
    </row>
    <row r="228" spans="1:23" ht="30.6" customHeight="1">
      <c r="A228" s="143">
        <f>'[1]S2 Maquette'!B234</f>
        <v>0</v>
      </c>
      <c r="B228" s="143">
        <f>'[1]S2 Maquette'!C234</f>
        <v>0</v>
      </c>
      <c r="C228" s="43">
        <f>'[1]S2 Maquette'!F234</f>
        <v>0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46"/>
      <c r="W228"/>
    </row>
    <row r="229" spans="1:23" ht="30.6" customHeight="1">
      <c r="A229" s="143">
        <f>'[1]S2 Maquette'!B235</f>
        <v>0</v>
      </c>
      <c r="B229" s="143">
        <f>'[1]S2 Maquette'!C235</f>
        <v>0</v>
      </c>
      <c r="C229" s="43">
        <f>'[1]S2 Maquette'!F235</f>
        <v>0</v>
      </c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46"/>
      <c r="W229"/>
    </row>
    <row r="230" spans="1:23" ht="30.6" customHeight="1">
      <c r="A230" s="143">
        <f>'[1]S2 Maquette'!B236</f>
        <v>0</v>
      </c>
      <c r="B230" s="143">
        <f>'[1]S2 Maquette'!C236</f>
        <v>0</v>
      </c>
      <c r="C230" s="43">
        <f>'[1]S2 Maquette'!F236</f>
        <v>0</v>
      </c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46"/>
      <c r="W230"/>
    </row>
    <row r="231" spans="1:23" ht="30.6" customHeight="1">
      <c r="A231" s="143">
        <f>'[1]S2 Maquette'!B237</f>
        <v>0</v>
      </c>
      <c r="B231" s="143">
        <f>'[1]S2 Maquette'!C237</f>
        <v>0</v>
      </c>
      <c r="C231" s="43">
        <f>'[1]S2 Maquette'!F237</f>
        <v>0</v>
      </c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46"/>
      <c r="W231"/>
    </row>
    <row r="232" spans="1:23" ht="30.6" customHeight="1">
      <c r="A232" s="143">
        <f>'[1]S2 Maquette'!B238</f>
        <v>0</v>
      </c>
      <c r="B232" s="143">
        <f>'[1]S2 Maquette'!C238</f>
        <v>0</v>
      </c>
      <c r="C232" s="43">
        <f>'[1]S2 Maquette'!F238</f>
        <v>0</v>
      </c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46"/>
      <c r="W232"/>
    </row>
    <row r="233" spans="1:23" ht="30.6" customHeight="1">
      <c r="A233" s="143">
        <f>'[1]S2 Maquette'!B239</f>
        <v>0</v>
      </c>
      <c r="B233" s="143">
        <f>'[1]S2 Maquette'!C239</f>
        <v>0</v>
      </c>
      <c r="C233" s="43">
        <f>'[1]S2 Maquette'!F239</f>
        <v>0</v>
      </c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46"/>
      <c r="W233"/>
    </row>
    <row r="234" spans="1:23" ht="30.6" customHeight="1">
      <c r="A234" s="143">
        <f>'[1]S2 Maquette'!B240</f>
        <v>0</v>
      </c>
      <c r="B234" s="143">
        <f>'[1]S2 Maquette'!C240</f>
        <v>0</v>
      </c>
      <c r="C234" s="43">
        <f>'[1]S2 Maquette'!F240</f>
        <v>0</v>
      </c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46"/>
      <c r="W234"/>
    </row>
    <row r="235" spans="1:23" ht="30.6" customHeight="1">
      <c r="A235" s="143">
        <f>'[1]S2 Maquette'!B241</f>
        <v>0</v>
      </c>
      <c r="B235" s="143">
        <f>'[1]S2 Maquette'!C241</f>
        <v>0</v>
      </c>
      <c r="C235" s="43">
        <f>'[1]S2 Maquette'!F241</f>
        <v>0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46"/>
      <c r="W235"/>
    </row>
    <row r="236" spans="1:23" ht="30.6" customHeight="1">
      <c r="A236" s="143">
        <f>'[1]S2 Maquette'!B242</f>
        <v>0</v>
      </c>
      <c r="B236" s="143">
        <f>'[1]S2 Maquette'!C242</f>
        <v>0</v>
      </c>
      <c r="C236" s="43">
        <f>'[1]S2 Maquette'!F242</f>
        <v>0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46"/>
      <c r="W236"/>
    </row>
    <row r="237" spans="1:23" ht="30.6" customHeight="1">
      <c r="A237" s="143">
        <f>'[1]S2 Maquette'!B243</f>
        <v>0</v>
      </c>
      <c r="B237" s="143">
        <f>'[1]S2 Maquette'!C243</f>
        <v>0</v>
      </c>
      <c r="C237" s="43">
        <f>'[1]S2 Maquette'!F243</f>
        <v>0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46"/>
      <c r="W237"/>
    </row>
    <row r="238" spans="1:23" ht="30.6" customHeight="1">
      <c r="A238" s="143">
        <f>'[1]S2 Maquette'!B244</f>
        <v>0</v>
      </c>
      <c r="B238" s="143">
        <f>'[1]S2 Maquette'!C244</f>
        <v>0</v>
      </c>
      <c r="C238" s="43">
        <f>'[1]S2 Maquette'!F244</f>
        <v>0</v>
      </c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46"/>
      <c r="W238"/>
    </row>
    <row r="239" spans="1:23" ht="30.6" customHeight="1">
      <c r="A239" s="143">
        <f>'[1]S2 Maquette'!B245</f>
        <v>0</v>
      </c>
      <c r="B239" s="143">
        <f>'[1]S2 Maquette'!C245</f>
        <v>0</v>
      </c>
      <c r="C239" s="43">
        <f>'[1]S2 Maquette'!F245</f>
        <v>0</v>
      </c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42"/>
      <c r="S239" s="142"/>
      <c r="T239" s="46"/>
      <c r="W239"/>
    </row>
    <row r="240" spans="1:23" ht="30.6" customHeight="1">
      <c r="A240" s="143">
        <f>'[1]S2 Maquette'!B246</f>
        <v>0</v>
      </c>
      <c r="B240" s="143">
        <f>'[1]S2 Maquette'!C246</f>
        <v>0</v>
      </c>
      <c r="C240" s="43">
        <f>'[1]S2 Maquette'!F246</f>
        <v>0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46"/>
      <c r="W240"/>
    </row>
    <row r="241" spans="1:23" ht="30.6" customHeight="1">
      <c r="A241" s="143">
        <f>'[1]S2 Maquette'!B247</f>
        <v>0</v>
      </c>
      <c r="B241" s="143">
        <f>'[1]S2 Maquette'!C247</f>
        <v>0</v>
      </c>
      <c r="C241" s="43">
        <f>'[1]S2 Maquette'!F247</f>
        <v>0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42"/>
      <c r="S241" s="142"/>
      <c r="T241" s="46"/>
      <c r="W241"/>
    </row>
    <row r="242" spans="1:23" ht="30.6" customHeight="1">
      <c r="A242" s="143">
        <f>'[1]S2 Maquette'!B248</f>
        <v>0</v>
      </c>
      <c r="B242" s="143">
        <f>'[1]S2 Maquette'!C248</f>
        <v>0</v>
      </c>
      <c r="C242" s="43">
        <f>'[1]S2 Maquette'!F248</f>
        <v>0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46"/>
      <c r="W242"/>
    </row>
    <row r="243" spans="1:23" ht="30.6" customHeight="1">
      <c r="A243" s="143">
        <f>'[1]S2 Maquette'!B249</f>
        <v>0</v>
      </c>
      <c r="B243" s="143">
        <f>'[1]S2 Maquette'!C249</f>
        <v>0</v>
      </c>
      <c r="C243" s="43">
        <f>'[1]S2 Maquette'!F249</f>
        <v>0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46"/>
      <c r="W243"/>
    </row>
    <row r="244" spans="1:23" ht="30.6" customHeight="1">
      <c r="A244" s="143">
        <f>'[1]S2 Maquette'!B250</f>
        <v>0</v>
      </c>
      <c r="B244" s="143">
        <f>'[1]S2 Maquette'!C250</f>
        <v>0</v>
      </c>
      <c r="C244" s="43">
        <f>'[1]S2 Maquette'!F250</f>
        <v>0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46"/>
      <c r="W244"/>
    </row>
    <row r="245" spans="1:23" ht="30.6" customHeight="1">
      <c r="A245" s="143">
        <f>'[1]S2 Maquette'!B251</f>
        <v>0</v>
      </c>
      <c r="B245" s="143">
        <f>'[1]S2 Maquette'!C251</f>
        <v>0</v>
      </c>
      <c r="C245" s="43">
        <f>'[1]S2 Maquette'!F251</f>
        <v>0</v>
      </c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46"/>
      <c r="W245"/>
    </row>
    <row r="246" spans="1:23" ht="30.6" customHeight="1">
      <c r="A246" s="143">
        <f>'[1]S2 Maquette'!B252</f>
        <v>0</v>
      </c>
      <c r="B246" s="143">
        <f>'[1]S2 Maquette'!C252</f>
        <v>0</v>
      </c>
      <c r="C246" s="43">
        <f>'[1]S2 Maquette'!F252</f>
        <v>0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46"/>
      <c r="W246"/>
    </row>
    <row r="247" spans="1:23" ht="30.6" customHeight="1">
      <c r="A247" s="143">
        <f>'[1]S2 Maquette'!B253</f>
        <v>0</v>
      </c>
      <c r="B247" s="143">
        <f>'[1]S2 Maquette'!C253</f>
        <v>0</v>
      </c>
      <c r="C247" s="43">
        <f>'[1]S2 Maquette'!F253</f>
        <v>0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46"/>
      <c r="W247"/>
    </row>
    <row r="248" spans="1:23" ht="30.6" customHeight="1">
      <c r="A248" s="143">
        <f>'[1]S2 Maquette'!B254</f>
        <v>0</v>
      </c>
      <c r="B248" s="143">
        <f>'[1]S2 Maquette'!C254</f>
        <v>0</v>
      </c>
      <c r="C248" s="43">
        <f>'[1]S2 Maquette'!F254</f>
        <v>0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46"/>
      <c r="W248"/>
    </row>
    <row r="249" spans="1:23" ht="30.6" customHeight="1">
      <c r="A249" s="143">
        <f>'[1]S2 Maquette'!B255</f>
        <v>0</v>
      </c>
      <c r="B249" s="143">
        <f>'[1]S2 Maquette'!C255</f>
        <v>0</v>
      </c>
      <c r="C249" s="43">
        <f>'[1]S2 Maquette'!F255</f>
        <v>0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46"/>
      <c r="W249"/>
    </row>
    <row r="250" spans="1:23" ht="30.6" customHeight="1">
      <c r="A250" s="143">
        <f>'[1]S2 Maquette'!B256</f>
        <v>0</v>
      </c>
      <c r="B250" s="143">
        <f>'[1]S2 Maquette'!C256</f>
        <v>0</v>
      </c>
      <c r="C250" s="43">
        <f>'[1]S2 Maquette'!F256</f>
        <v>0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46"/>
      <c r="W250"/>
    </row>
    <row r="251" spans="1:23" ht="30.6" customHeight="1">
      <c r="A251" s="143">
        <f>'[1]S2 Maquette'!B257</f>
        <v>0</v>
      </c>
      <c r="B251" s="143">
        <f>'[1]S2 Maquette'!C257</f>
        <v>0</v>
      </c>
      <c r="C251" s="43">
        <f>'[1]S2 Maquette'!F257</f>
        <v>0</v>
      </c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46"/>
      <c r="W251"/>
    </row>
    <row r="252" spans="1:23" ht="30.6" customHeight="1">
      <c r="A252" s="143">
        <f>'[1]S2 Maquette'!B258</f>
        <v>0</v>
      </c>
      <c r="B252" s="143">
        <f>'[1]S2 Maquette'!C258</f>
        <v>0</v>
      </c>
      <c r="C252" s="43">
        <f>'[1]S2 Maquette'!F258</f>
        <v>0</v>
      </c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46"/>
      <c r="W252"/>
    </row>
    <row r="253" spans="1:23" ht="30.6" customHeight="1">
      <c r="A253" s="143">
        <f>'[1]S2 Maquette'!B259</f>
        <v>0</v>
      </c>
      <c r="B253" s="143">
        <f>'[1]S2 Maquette'!C259</f>
        <v>0</v>
      </c>
      <c r="C253" s="43">
        <f>'[1]S2 Maquette'!F259</f>
        <v>0</v>
      </c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46"/>
      <c r="W253"/>
    </row>
    <row r="254" spans="1:23" ht="30.6" customHeight="1">
      <c r="A254" s="143">
        <f>'[1]S2 Maquette'!B260</f>
        <v>0</v>
      </c>
      <c r="B254" s="143">
        <f>'[1]S2 Maquette'!C260</f>
        <v>0</v>
      </c>
      <c r="C254" s="43">
        <f>'[1]S2 Maquette'!F260</f>
        <v>0</v>
      </c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46"/>
      <c r="W254"/>
    </row>
    <row r="255" spans="1:23" ht="30.6" customHeight="1">
      <c r="A255" s="143">
        <f>'[1]S2 Maquette'!B261</f>
        <v>0</v>
      </c>
      <c r="B255" s="143">
        <f>'[1]S2 Maquette'!C261</f>
        <v>0</v>
      </c>
      <c r="C255" s="43">
        <f>'[1]S2 Maquette'!F261</f>
        <v>0</v>
      </c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46"/>
      <c r="W255"/>
    </row>
    <row r="256" spans="1:23" ht="30.6" customHeight="1">
      <c r="A256" s="143">
        <f>'[1]S2 Maquette'!B262</f>
        <v>0</v>
      </c>
      <c r="B256" s="143">
        <f>'[1]S2 Maquette'!C262</f>
        <v>0</v>
      </c>
      <c r="C256" s="43">
        <f>'[1]S2 Maquette'!F262</f>
        <v>0</v>
      </c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46"/>
      <c r="W256"/>
    </row>
    <row r="257" spans="1:23" ht="30.6" customHeight="1">
      <c r="A257" s="143">
        <f>'[1]S2 Maquette'!B263</f>
        <v>0</v>
      </c>
      <c r="B257" s="143">
        <f>'[1]S2 Maquette'!C263</f>
        <v>0</v>
      </c>
      <c r="C257" s="43">
        <f>'[1]S2 Maquette'!F263</f>
        <v>0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46"/>
      <c r="W257"/>
    </row>
    <row r="258" spans="1:23" ht="30.6" customHeight="1">
      <c r="A258" s="143">
        <f>'[1]S2 Maquette'!B264</f>
        <v>0</v>
      </c>
      <c r="B258" s="143">
        <f>'[1]S2 Maquette'!C264</f>
        <v>0</v>
      </c>
      <c r="C258" s="43">
        <f>'[1]S2 Maquette'!F264</f>
        <v>0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46"/>
      <c r="W258"/>
    </row>
    <row r="259" spans="1:23" ht="30.6" customHeight="1">
      <c r="A259" s="143">
        <f>'[1]S2 Maquette'!B265</f>
        <v>0</v>
      </c>
      <c r="B259" s="143">
        <f>'[1]S2 Maquette'!C265</f>
        <v>0</v>
      </c>
      <c r="C259" s="43">
        <f>'[1]S2 Maquette'!F265</f>
        <v>0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46"/>
      <c r="W259"/>
    </row>
    <row r="260" spans="1:23" ht="30.6" customHeight="1">
      <c r="A260" s="143">
        <f>'[1]S2 Maquette'!B266</f>
        <v>0</v>
      </c>
      <c r="B260" s="143">
        <f>'[1]S2 Maquette'!C266</f>
        <v>0</v>
      </c>
      <c r="C260" s="43">
        <f>'[1]S2 Maquette'!F266</f>
        <v>0</v>
      </c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46"/>
      <c r="W260"/>
    </row>
    <row r="261" spans="1:23" ht="30.6" customHeight="1">
      <c r="A261" s="143">
        <f>'[1]S2 Maquette'!B267</f>
        <v>0</v>
      </c>
      <c r="B261" s="143">
        <f>'[1]S2 Maquette'!C267</f>
        <v>0</v>
      </c>
      <c r="C261" s="43">
        <f>'[1]S2 Maquette'!F267</f>
        <v>0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46"/>
      <c r="W261"/>
    </row>
    <row r="262" spans="1:23" ht="30.6" customHeight="1">
      <c r="A262" s="143">
        <f>'[1]S2 Maquette'!B268</f>
        <v>0</v>
      </c>
      <c r="B262" s="143">
        <f>'[1]S2 Maquette'!C268</f>
        <v>0</v>
      </c>
      <c r="C262" s="43">
        <f>'[1]S2 Maquette'!F268</f>
        <v>0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46"/>
      <c r="W262"/>
    </row>
    <row r="263" spans="1:23" ht="30.6" customHeight="1">
      <c r="A263" s="143">
        <f>'[1]S2 Maquette'!B269</f>
        <v>0</v>
      </c>
      <c r="B263" s="143">
        <f>'[1]S2 Maquette'!C269</f>
        <v>0</v>
      </c>
      <c r="C263" s="43">
        <f>'[1]S2 Maquette'!F269</f>
        <v>0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46"/>
      <c r="W263"/>
    </row>
    <row r="264" spans="1:23" ht="30.6" customHeight="1">
      <c r="A264" s="143">
        <f>'[1]S2 Maquette'!B270</f>
        <v>0</v>
      </c>
      <c r="B264" s="143">
        <f>'[1]S2 Maquette'!C270</f>
        <v>0</v>
      </c>
      <c r="C264" s="43">
        <f>'[1]S2 Maquette'!F270</f>
        <v>0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46"/>
      <c r="W264"/>
    </row>
    <row r="265" spans="1:23" ht="30.6" customHeight="1">
      <c r="A265" s="143">
        <f>'[1]S2 Maquette'!B271</f>
        <v>0</v>
      </c>
      <c r="B265" s="143">
        <f>'[1]S2 Maquette'!C271</f>
        <v>0</v>
      </c>
      <c r="C265" s="43">
        <f>'[1]S2 Maquette'!F271</f>
        <v>0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46"/>
      <c r="W265"/>
    </row>
    <row r="266" spans="1:23" ht="30.6" customHeight="1">
      <c r="A266" s="143">
        <f>'[1]S2 Maquette'!B272</f>
        <v>0</v>
      </c>
      <c r="B266" s="143">
        <f>'[1]S2 Maquette'!C272</f>
        <v>0</v>
      </c>
      <c r="C266" s="43">
        <f>'[1]S2 Maquette'!F272</f>
        <v>0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  <c r="S266" s="142"/>
      <c r="T266" s="46"/>
      <c r="W266"/>
    </row>
    <row r="267" spans="1:23" ht="30.6" customHeight="1">
      <c r="A267" s="143">
        <f>'[1]S2 Maquette'!B273</f>
        <v>0</v>
      </c>
      <c r="B267" s="143">
        <f>'[1]S2 Maquette'!C273</f>
        <v>0</v>
      </c>
      <c r="C267" s="43">
        <f>'[1]S2 Maquette'!F273</f>
        <v>0</v>
      </c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46"/>
      <c r="W267"/>
    </row>
    <row r="268" spans="1:23" ht="30.6" customHeight="1">
      <c r="A268" s="143">
        <f>'[1]S2 Maquette'!B274</f>
        <v>0</v>
      </c>
      <c r="B268" s="143">
        <f>'[1]S2 Maquette'!C274</f>
        <v>0</v>
      </c>
      <c r="C268" s="43">
        <f>'[1]S2 Maquette'!F274</f>
        <v>0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46"/>
      <c r="W268"/>
    </row>
    <row r="269" spans="1:23" ht="30.6" customHeight="1">
      <c r="A269" s="143">
        <f>'[1]S2 Maquette'!B275</f>
        <v>0</v>
      </c>
      <c r="B269" s="143">
        <f>'[1]S2 Maquette'!C275</f>
        <v>0</v>
      </c>
      <c r="C269" s="43">
        <f>'[1]S2 Maquette'!F275</f>
        <v>0</v>
      </c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46"/>
      <c r="W269"/>
    </row>
    <row r="270" spans="1:23" ht="30.6" customHeight="1">
      <c r="A270" s="143">
        <f>'[1]S2 Maquette'!B276</f>
        <v>0</v>
      </c>
      <c r="B270" s="143">
        <f>'[1]S2 Maquette'!C276</f>
        <v>0</v>
      </c>
      <c r="C270" s="43">
        <f>'[1]S2 Maquette'!F276</f>
        <v>0</v>
      </c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46"/>
      <c r="W270"/>
    </row>
    <row r="271" spans="1:23" ht="30.6" customHeight="1">
      <c r="A271" s="143">
        <f>'[1]S2 Maquette'!B277</f>
        <v>0</v>
      </c>
      <c r="B271" s="143">
        <f>'[1]S2 Maquette'!C277</f>
        <v>0</v>
      </c>
      <c r="C271" s="43">
        <f>'[1]S2 Maquette'!F277</f>
        <v>0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46"/>
      <c r="W271"/>
    </row>
    <row r="272" spans="1:23" ht="30.6" customHeight="1">
      <c r="A272" s="143">
        <f>'[1]S2 Maquette'!B278</f>
        <v>0</v>
      </c>
      <c r="B272" s="143">
        <f>'[1]S2 Maquette'!C278</f>
        <v>0</v>
      </c>
      <c r="C272" s="43">
        <f>'[1]S2 Maquette'!F278</f>
        <v>0</v>
      </c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46"/>
      <c r="W272"/>
    </row>
    <row r="273" spans="1:23" ht="30.6" customHeight="1">
      <c r="A273" s="143">
        <f>'[1]S2 Maquette'!B279</f>
        <v>0</v>
      </c>
      <c r="B273" s="143">
        <f>'[1]S2 Maquette'!C279</f>
        <v>0</v>
      </c>
      <c r="C273" s="43">
        <f>'[1]S2 Maquette'!F279</f>
        <v>0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46"/>
      <c r="W273"/>
    </row>
    <row r="274" spans="1:23" ht="30.6" customHeight="1">
      <c r="A274" s="143">
        <f>'[1]S2 Maquette'!B280</f>
        <v>0</v>
      </c>
      <c r="B274" s="143">
        <f>'[1]S2 Maquette'!C280</f>
        <v>0</v>
      </c>
      <c r="C274" s="43">
        <f>'[1]S2 Maquette'!F280</f>
        <v>0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46"/>
      <c r="W274"/>
    </row>
    <row r="275" spans="1:23" ht="30.6" customHeight="1">
      <c r="A275" s="143">
        <f>'[1]S2 Maquette'!B281</f>
        <v>0</v>
      </c>
      <c r="B275" s="143">
        <f>'[1]S2 Maquette'!C281</f>
        <v>0</v>
      </c>
      <c r="C275" s="43">
        <f>'[1]S2 Maquette'!F281</f>
        <v>0</v>
      </c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46"/>
      <c r="W275"/>
    </row>
    <row r="276" spans="1:23" ht="30.6" customHeight="1">
      <c r="A276" s="143">
        <f>'[1]S2 Maquette'!B282</f>
        <v>0</v>
      </c>
      <c r="B276" s="143">
        <f>'[1]S2 Maquette'!C282</f>
        <v>0</v>
      </c>
      <c r="C276" s="43">
        <f>'[1]S2 Maquette'!F282</f>
        <v>0</v>
      </c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46"/>
      <c r="W276"/>
    </row>
    <row r="277" spans="1:23" ht="30.6" customHeight="1">
      <c r="A277" s="143">
        <f>'[1]S2 Maquette'!B283</f>
        <v>0</v>
      </c>
      <c r="B277" s="143">
        <f>'[1]S2 Maquette'!C283</f>
        <v>0</v>
      </c>
      <c r="C277" s="43">
        <f>'[1]S2 Maquette'!F283</f>
        <v>0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46"/>
      <c r="W277"/>
    </row>
    <row r="278" spans="1:23" ht="30.6" customHeight="1">
      <c r="A278" s="143">
        <f>'[1]S2 Maquette'!B284</f>
        <v>0</v>
      </c>
      <c r="B278" s="143">
        <f>'[1]S2 Maquette'!C284</f>
        <v>0</v>
      </c>
      <c r="C278" s="43">
        <f>'[1]S2 Maquette'!F284</f>
        <v>0</v>
      </c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46"/>
      <c r="W278"/>
    </row>
    <row r="279" spans="1:23" ht="30.6" customHeight="1">
      <c r="A279" s="143">
        <f>'[1]S2 Maquette'!B285</f>
        <v>0</v>
      </c>
      <c r="B279" s="143">
        <f>'[1]S2 Maquette'!C285</f>
        <v>0</v>
      </c>
      <c r="C279" s="43">
        <f>'[1]S2 Maquette'!F285</f>
        <v>0</v>
      </c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  <c r="S279" s="142"/>
      <c r="T279" s="46"/>
      <c r="W279"/>
    </row>
    <row r="280" spans="1:23" ht="30.6" customHeight="1">
      <c r="A280" s="143">
        <f>'[1]S2 Maquette'!B286</f>
        <v>0</v>
      </c>
      <c r="B280" s="143">
        <f>'[1]S2 Maquette'!C286</f>
        <v>0</v>
      </c>
      <c r="C280" s="43">
        <f>'[1]S2 Maquette'!F286</f>
        <v>0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46"/>
      <c r="W280"/>
    </row>
    <row r="281" spans="1:23" ht="30.6" customHeight="1">
      <c r="A281" s="143">
        <f>'[1]S2 Maquette'!B287</f>
        <v>0</v>
      </c>
      <c r="B281" s="143">
        <f>'[1]S2 Maquette'!C287</f>
        <v>0</v>
      </c>
      <c r="C281" s="43">
        <f>'[1]S2 Maquette'!F287</f>
        <v>0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46"/>
      <c r="W281"/>
    </row>
    <row r="282" spans="1:23" ht="30.6" customHeight="1">
      <c r="A282" s="143">
        <f>'[1]S2 Maquette'!B288</f>
        <v>0</v>
      </c>
      <c r="B282" s="143">
        <f>'[1]S2 Maquette'!C288</f>
        <v>0</v>
      </c>
      <c r="C282" s="43">
        <f>'[1]S2 Maquette'!F288</f>
        <v>0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46"/>
      <c r="W282"/>
    </row>
    <row r="283" spans="1:23" ht="30.6" customHeight="1">
      <c r="A283" s="143">
        <f>'[1]S2 Maquette'!B289</f>
        <v>0</v>
      </c>
      <c r="B283" s="143">
        <f>'[1]S2 Maquette'!C289</f>
        <v>0</v>
      </c>
      <c r="C283" s="43">
        <f>'[1]S2 Maquette'!F289</f>
        <v>0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46"/>
      <c r="W283"/>
    </row>
    <row r="284" spans="1:23" ht="30.6" customHeight="1">
      <c r="A284" s="143">
        <f>'[1]S2 Maquette'!B290</f>
        <v>0</v>
      </c>
      <c r="B284" s="143">
        <f>'[1]S2 Maquette'!C290</f>
        <v>0</v>
      </c>
      <c r="C284" s="43">
        <f>'[1]S2 Maquette'!F290</f>
        <v>0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46"/>
      <c r="W284"/>
    </row>
    <row r="285" spans="1:23" ht="30.6" customHeight="1">
      <c r="A285" s="143">
        <f>'[1]S2 Maquette'!B291</f>
        <v>0</v>
      </c>
      <c r="B285" s="143">
        <f>'[1]S2 Maquette'!C291</f>
        <v>0</v>
      </c>
      <c r="C285" s="43">
        <f>'[1]S2 Maquette'!F291</f>
        <v>0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46"/>
      <c r="W285"/>
    </row>
    <row r="286" spans="1:23" ht="30.6" customHeight="1">
      <c r="A286" s="143">
        <f>'[1]S2 Maquette'!B292</f>
        <v>0</v>
      </c>
      <c r="B286" s="143">
        <f>'[1]S2 Maquette'!C292</f>
        <v>0</v>
      </c>
      <c r="C286" s="43">
        <f>'[1]S2 Maquette'!F292</f>
        <v>0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46"/>
      <c r="W286"/>
    </row>
    <row r="287" spans="1:23" ht="30.6" customHeight="1">
      <c r="A287" s="143">
        <f>'[1]S2 Maquette'!B293</f>
        <v>0</v>
      </c>
      <c r="B287" s="143">
        <f>'[1]S2 Maquette'!C293</f>
        <v>0</v>
      </c>
      <c r="C287" s="43">
        <f>'[1]S2 Maquette'!F293</f>
        <v>0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46"/>
      <c r="W287"/>
    </row>
    <row r="288" spans="1:23" ht="30.6" customHeight="1">
      <c r="A288" s="143">
        <f>'[1]S2 Maquette'!B294</f>
        <v>0</v>
      </c>
      <c r="B288" s="143">
        <f>'[1]S2 Maquette'!C294</f>
        <v>0</v>
      </c>
      <c r="C288" s="43">
        <f>'[1]S2 Maquette'!F294</f>
        <v>0</v>
      </c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46"/>
      <c r="W288"/>
    </row>
    <row r="289" spans="1:23" ht="30.6" customHeight="1">
      <c r="A289" s="143">
        <f>'[1]S2 Maquette'!B295</f>
        <v>0</v>
      </c>
      <c r="B289" s="143">
        <f>'[1]S2 Maquette'!C295</f>
        <v>0</v>
      </c>
      <c r="C289" s="43">
        <f>'[1]S2 Maquette'!F295</f>
        <v>0</v>
      </c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46"/>
      <c r="W289"/>
    </row>
    <row r="290" spans="1:23" ht="30.6" customHeight="1">
      <c r="A290" s="143">
        <f>'[1]S2 Maquette'!B296</f>
        <v>0</v>
      </c>
      <c r="B290" s="143">
        <f>'[1]S2 Maquette'!C296</f>
        <v>0</v>
      </c>
      <c r="C290" s="43">
        <f>'[1]S2 Maquette'!F296</f>
        <v>0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46"/>
      <c r="W290"/>
    </row>
    <row r="291" spans="1:23" ht="30.6" customHeight="1">
      <c r="A291" s="143">
        <f>'[1]S2 Maquette'!B297</f>
        <v>0</v>
      </c>
      <c r="B291" s="143">
        <f>'[1]S2 Maquette'!C297</f>
        <v>0</v>
      </c>
      <c r="C291" s="43">
        <f>'[1]S2 Maquette'!F297</f>
        <v>0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46"/>
      <c r="W291"/>
    </row>
    <row r="292" spans="1:23" ht="30.6" customHeight="1">
      <c r="A292" s="143">
        <f>'[1]S2 Maquette'!B298</f>
        <v>0</v>
      </c>
      <c r="B292" s="143">
        <f>'[1]S2 Maquette'!C298</f>
        <v>0</v>
      </c>
      <c r="C292" s="43">
        <f>'[1]S2 Maquette'!F298</f>
        <v>0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46"/>
      <c r="W292"/>
    </row>
    <row r="293" spans="1:23" ht="30.6" customHeight="1">
      <c r="A293" s="143">
        <f>'[1]S2 Maquette'!B299</f>
        <v>0</v>
      </c>
      <c r="B293" s="143">
        <f>'[1]S2 Maquette'!C299</f>
        <v>0</v>
      </c>
      <c r="C293" s="43">
        <f>'[1]S2 Maquette'!F299</f>
        <v>0</v>
      </c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46"/>
      <c r="W293"/>
    </row>
    <row r="294" spans="1:23" ht="30.6" customHeight="1">
      <c r="A294" s="143">
        <f>'[1]S2 Maquette'!B300</f>
        <v>0</v>
      </c>
      <c r="B294" s="143">
        <f>'[1]S2 Maquette'!C300</f>
        <v>0</v>
      </c>
      <c r="C294" s="43">
        <f>'[1]S2 Maquette'!F300</f>
        <v>0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46"/>
      <c r="W294"/>
    </row>
    <row r="295" spans="1:23" ht="30.6" customHeight="1">
      <c r="A295" s="143">
        <f>'[1]S2 Maquette'!B301</f>
        <v>0</v>
      </c>
      <c r="B295" s="143">
        <f>'[1]S2 Maquette'!C301</f>
        <v>0</v>
      </c>
      <c r="C295" s="43">
        <f>'[1]S2 Maquette'!F301</f>
        <v>0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46"/>
      <c r="W295"/>
    </row>
    <row r="296" spans="1:23" ht="30.6" customHeight="1">
      <c r="A296" s="143">
        <f>'[1]S2 Maquette'!B302</f>
        <v>0</v>
      </c>
      <c r="B296" s="143">
        <f>'[1]S2 Maquette'!C302</f>
        <v>0</v>
      </c>
      <c r="C296" s="43">
        <f>'[1]S2 Maquette'!F302</f>
        <v>0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46"/>
      <c r="W296"/>
    </row>
    <row r="297" spans="1:23" ht="30.6" customHeight="1">
      <c r="A297" s="143">
        <f>'[1]S2 Maquette'!B303</f>
        <v>0</v>
      </c>
      <c r="B297" s="143">
        <f>'[1]S2 Maquette'!C303</f>
        <v>0</v>
      </c>
      <c r="C297" s="43">
        <f>'[1]S2 Maquette'!F303</f>
        <v>0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46"/>
      <c r="W297"/>
    </row>
    <row r="298" spans="1:23" ht="30.6" customHeight="1">
      <c r="A298" s="143">
        <f>'[1]S2 Maquette'!B304</f>
        <v>0</v>
      </c>
      <c r="B298" s="143">
        <f>'[1]S2 Maquette'!C304</f>
        <v>0</v>
      </c>
      <c r="C298" s="43">
        <f>'[1]S2 Maquette'!F304</f>
        <v>0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46"/>
      <c r="W298"/>
    </row>
  </sheetData>
  <sheetProtection formatCells="0" insertRows="0"/>
  <mergeCells count="29">
    <mergeCell ref="T33:T34"/>
    <mergeCell ref="T37:T38"/>
    <mergeCell ref="T47:T48"/>
    <mergeCell ref="T58:T59"/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299:A997">
    <cfRule type="expression" dxfId="69" priority="6">
      <formula>$C1="Parcours Pédagogique"</formula>
    </cfRule>
    <cfRule type="expression" dxfId="68" priority="7">
      <formula>$C1="BLOC"</formula>
    </cfRule>
    <cfRule type="expression" dxfId="67" priority="8">
      <formula>$C1="OPTION"</formula>
    </cfRule>
  </conditionalFormatting>
  <conditionalFormatting sqref="A18:S27 C28:S28 C29:R29 C30:S32 C33:R33 C34:S36 C37:R37 C42:R42 C48:S51 C52:R52 C53:S53 C60:S60 C66:S81 A82:S298 J45:S46 I47:R47 T18 C45:H47 A28:B81 C38:S41 C43:S44 C57:S57 C54:R56 C58:R59 C62:S62 C61:R61 C63:R65">
    <cfRule type="expression" dxfId="66" priority="13">
      <formula>$C18="Modification MCC"</formula>
    </cfRule>
  </conditionalFormatting>
  <conditionalFormatting sqref="B1:S7 C8:S9 C10 E10 J10:S11 B12:M12 P12 B13:L13 B14:N14 P14:S17 B15:M17 B299:S997">
    <cfRule type="expression" dxfId="63" priority="10">
      <formula>$D1="Modification"</formula>
    </cfRule>
    <cfRule type="expression" dxfId="64" priority="11">
      <formula>$D1="Création"</formula>
    </cfRule>
    <cfRule type="expression" dxfId="65" priority="12">
      <formula>$D1="Fermeture"</formula>
    </cfRule>
  </conditionalFormatting>
  <conditionalFormatting sqref="B1:S7 C8:S9 J10:S11 B12:M12 B13:L13 B14:N14 B15:M17 B299:S997 P14:S17 C10 E10 P12">
    <cfRule type="expression" dxfId="62" priority="9">
      <formula>$D1="Modification MCC"</formula>
    </cfRule>
  </conditionalFormatting>
  <conditionalFormatting sqref="C1:S9 C10 E10 J10:S11 C12:S28 C29:R29 C30:S32 C33:R33 C34:S36 C37:R37 C42:R42 J45:S46 C45:H47 I47:R47 C48:S51 C52:R52 C53:S53 C60:S60 C66:S999 C38:S41 C43:S44 C57:S57 C54:R56 C58:R59 C62:S62 C61:R61 C63:R65">
    <cfRule type="expression" dxfId="61" priority="1">
      <formula>$B1="Option"</formula>
    </cfRule>
  </conditionalFormatting>
  <conditionalFormatting sqref="I45:I46">
    <cfRule type="expression" dxfId="60" priority="19">
      <formula>$C46="Modification MCC"</formula>
    </cfRule>
    <cfRule type="expression" dxfId="59" priority="20">
      <formula>$B46="Option"</formula>
    </cfRule>
    <cfRule type="expression" dxfId="58" priority="23">
      <formula>$C46="Modification"</formula>
    </cfRule>
    <cfRule type="expression" dxfId="57" priority="24">
      <formula>$C46="Création"</formula>
    </cfRule>
    <cfRule type="expression" dxfId="56" priority="25">
      <formula>$C46="Fermeture"</formula>
    </cfRule>
  </conditionalFormatting>
  <conditionalFormatting sqref="J1:J44 J48:J999">
    <cfRule type="expression" dxfId="55" priority="5">
      <formula>$I1="NON"</formula>
    </cfRule>
  </conditionalFormatting>
  <conditionalFormatting sqref="J45">
    <cfRule type="expression" dxfId="54" priority="22">
      <formula>#REF!="NON"</formula>
    </cfRule>
  </conditionalFormatting>
  <conditionalFormatting sqref="J46:J47">
    <cfRule type="expression" dxfId="53" priority="21">
      <formula>$I45="NON"</formula>
    </cfRule>
  </conditionalFormatting>
  <conditionalFormatting sqref="L18:L298">
    <cfRule type="expression" dxfId="52" priority="18">
      <formula>$K18="CCI (CC Intégral)"</formula>
    </cfRule>
  </conditionalFormatting>
  <conditionalFormatting sqref="M1:M999 L18:L298">
    <cfRule type="expression" dxfId="51" priority="17">
      <formula>$K1="CT (Contrôle terminal)"</formula>
    </cfRule>
  </conditionalFormatting>
  <conditionalFormatting sqref="N1:O999">
    <cfRule type="expression" dxfId="50" priority="4">
      <formula>$K1="CCI (CC Intégral)"</formula>
    </cfRule>
  </conditionalFormatting>
  <conditionalFormatting sqref="Q1:R999">
    <cfRule type="expression" dxfId="49" priority="3">
      <formula>$P1="Autres"</formula>
    </cfRule>
  </conditionalFormatting>
  <conditionalFormatting sqref="S1:S28 T18 S30:S32 S34:S36 S48:S51 S53 S60 S66:S999 S38:S41 S43:S46 S57 S62">
    <cfRule type="expression" dxfId="48" priority="2">
      <formula>$P1="CT (Contrôle terminal)"</formula>
    </cfRule>
  </conditionalFormatting>
  <conditionalFormatting sqref="T18 A18:S27 C28:S28 A28:B81 C29:R29 C30:S32 C33:R33 C34:S36 C37:R37 C42:R42 J45:S46 C45:H47 I47:R47 C48:S51 C52:R52 C53:S53 C60:S60 C66:S81 A82:S298 C38:S41 C43:S44 C57:S57 C54:R56 C58:R59 C62:S62 C61:R61 C63:R65">
    <cfRule type="expression" dxfId="47" priority="14">
      <formula>$C18="Modification"</formula>
    </cfRule>
    <cfRule type="expression" dxfId="46" priority="15">
      <formula>$C18="Création"</formula>
    </cfRule>
    <cfRule type="expression" dxfId="45" priority="16">
      <formula>$C18="Fermeture"</formula>
    </cfRule>
  </conditionalFormatting>
  <dataValidations count="6">
    <dataValidation type="list" allowBlank="1" showInputMessage="1" showErrorMessage="1" sqref="E19:I298" xr:uid="{DF712B3E-2BA0-4BCA-9F3A-95956D5E9A6C}">
      <formula1>"OUI, NON"</formula1>
    </dataValidation>
    <dataValidation type="list" allowBlank="1" showInputMessage="1" showErrorMessage="1" sqref="C23:C298" xr:uid="{2474BFAF-56EF-4A19-8423-BD86699E36FF}">
      <formula1>"Modification MCC"</formula1>
    </dataValidation>
    <dataValidation type="list" allowBlank="1" showInputMessage="1" showErrorMessage="1" sqref="K19:K298" xr:uid="{AF0B42D9-71FA-4D69-A496-5AD7131377C0}">
      <formula1>List_Controle2</formula1>
    </dataValidation>
    <dataValidation type="list" allowBlank="1" showInputMessage="1" showErrorMessage="1" sqref="Q19:Q298 N19:N298" xr:uid="{03963805-BC6D-4A89-A654-0BD1CFE8776A}">
      <formula1>List_Controle</formula1>
    </dataValidation>
    <dataValidation type="list" allowBlank="1" showInputMessage="1" showErrorMessage="1" sqref="S36 P19:P298" xr:uid="{99BB266F-4357-449B-9CA3-3A554ECB6381}">
      <formula1>"CT (Contrôle terminal), Autres"</formula1>
    </dataValidation>
    <dataValidation type="list" allowBlank="1" showInputMessage="1" showErrorMessage="1" sqref="D1:D6" xr:uid="{CD86E6CA-223D-42DF-A0DE-72868C30BC69}">
      <formula1>"Obligatoire, Facultatif, Complémentaire"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ACE74898-9F9B-496C-807F-1517D27705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2024-10-24T07:27:49Z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