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47" documentId="13_ncr:1_{C3971376-2D48-5D4D-BF1B-D1BF618B6198}" xr6:coauthVersionLast="47" xr6:coauthVersionMax="47" xr10:uidLastSave="{7111BE0B-F024-4628-80EA-4609D31B3CAD}"/>
  <bookViews>
    <workbookView xWindow="52020" yWindow="500" windowWidth="40960" windowHeight="21100" tabRatio="773" firstSheet="2" activeTab="18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34" r:id="rId6"/>
    <sheet name="S2 Maquette" sheetId="12" r:id="rId7"/>
    <sheet name="S2 MCC" sheetId="24" r:id="rId8"/>
    <sheet name="S2 MCC NA" sheetId="35" r:id="rId9"/>
    <sheet name="S3 Maquette" sheetId="17" r:id="rId10"/>
    <sheet name="S3 MCC" sheetId="22" r:id="rId11"/>
    <sheet name="S3 MCC NA" sheetId="36" r:id="rId12"/>
    <sheet name="S4 Maquette" sheetId="18" r:id="rId13"/>
    <sheet name="S4 MCC" sheetId="23" r:id="rId14"/>
    <sheet name="S4 MCC NA" sheetId="37" r:id="rId15"/>
    <sheet name="S1 Maj-Min" sheetId="25" r:id="rId16"/>
    <sheet name="S1 MCC Maj-Min" sheetId="27" r:id="rId17"/>
    <sheet name="S2 Maj-Min" sheetId="28" r:id="rId18"/>
    <sheet name="S2 MCC Maj-Min" sheetId="29" r:id="rId19"/>
    <sheet name="S3 Maj-Min" sheetId="30" r:id="rId20"/>
    <sheet name="S3 MCC Maj-Min" sheetId="31" r:id="rId21"/>
    <sheet name="S4 Maj-Min" sheetId="32" r:id="rId22"/>
    <sheet name="S4 MCC Maj-Min" sheetId="33" r:id="rId23"/>
  </sheets>
  <externalReferences>
    <externalReference r:id="rId24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37" l="1"/>
  <c r="B300" i="37"/>
  <c r="A300" i="37"/>
  <c r="C299" i="37"/>
  <c r="B299" i="37"/>
  <c r="A299" i="37"/>
  <c r="C298" i="37"/>
  <c r="B298" i="37"/>
  <c r="A298" i="37"/>
  <c r="C297" i="37"/>
  <c r="B297" i="37"/>
  <c r="A297" i="37"/>
  <c r="C296" i="37"/>
  <c r="B296" i="37"/>
  <c r="A296" i="37"/>
  <c r="C295" i="37"/>
  <c r="B295" i="37"/>
  <c r="A295" i="37"/>
  <c r="C294" i="37"/>
  <c r="B294" i="37"/>
  <c r="A294" i="37"/>
  <c r="C293" i="37"/>
  <c r="B293" i="37"/>
  <c r="A293" i="37"/>
  <c r="C292" i="37"/>
  <c r="B292" i="37"/>
  <c r="A292" i="37"/>
  <c r="C291" i="37"/>
  <c r="B291" i="37"/>
  <c r="A291" i="37"/>
  <c r="C290" i="37"/>
  <c r="B290" i="37"/>
  <c r="A290" i="37"/>
  <c r="C289" i="37"/>
  <c r="B289" i="37"/>
  <c r="A289" i="37"/>
  <c r="C288" i="37"/>
  <c r="B288" i="37"/>
  <c r="A288" i="37"/>
  <c r="C287" i="37"/>
  <c r="B287" i="37"/>
  <c r="A287" i="37"/>
  <c r="C286" i="37"/>
  <c r="B286" i="37"/>
  <c r="A286" i="37"/>
  <c r="C285" i="37"/>
  <c r="B285" i="37"/>
  <c r="A285" i="37"/>
  <c r="C284" i="37"/>
  <c r="B284" i="37"/>
  <c r="A284" i="37"/>
  <c r="C283" i="37"/>
  <c r="B283" i="37"/>
  <c r="A283" i="37"/>
  <c r="C282" i="37"/>
  <c r="B282" i="37"/>
  <c r="A282" i="37"/>
  <c r="C281" i="37"/>
  <c r="B281" i="37"/>
  <c r="A281" i="37"/>
  <c r="C280" i="37"/>
  <c r="B280" i="37"/>
  <c r="A280" i="37"/>
  <c r="C279" i="37"/>
  <c r="B279" i="37"/>
  <c r="A279" i="37"/>
  <c r="C278" i="37"/>
  <c r="B278" i="37"/>
  <c r="A278" i="37"/>
  <c r="C277" i="37"/>
  <c r="B277" i="37"/>
  <c r="A277" i="37"/>
  <c r="C276" i="37"/>
  <c r="B276" i="37"/>
  <c r="A276" i="37"/>
  <c r="C275" i="37"/>
  <c r="B275" i="37"/>
  <c r="A275" i="37"/>
  <c r="C274" i="37"/>
  <c r="B274" i="37"/>
  <c r="A274" i="37"/>
  <c r="C273" i="37"/>
  <c r="B273" i="37"/>
  <c r="A273" i="37"/>
  <c r="C272" i="37"/>
  <c r="B272" i="37"/>
  <c r="A272" i="37"/>
  <c r="C271" i="37"/>
  <c r="B271" i="37"/>
  <c r="A271" i="37"/>
  <c r="C270" i="37"/>
  <c r="B270" i="37"/>
  <c r="A270" i="37"/>
  <c r="C269" i="37"/>
  <c r="B269" i="37"/>
  <c r="A269" i="37"/>
  <c r="C268" i="37"/>
  <c r="B268" i="37"/>
  <c r="A268" i="37"/>
  <c r="C267" i="37"/>
  <c r="B267" i="37"/>
  <c r="A267" i="37"/>
  <c r="C266" i="37"/>
  <c r="B266" i="37"/>
  <c r="A266" i="37"/>
  <c r="C265" i="37"/>
  <c r="B265" i="37"/>
  <c r="A265" i="37"/>
  <c r="C264" i="37"/>
  <c r="B264" i="37"/>
  <c r="A264" i="37"/>
  <c r="C263" i="37"/>
  <c r="B263" i="37"/>
  <c r="A263" i="37"/>
  <c r="C262" i="37"/>
  <c r="B262" i="37"/>
  <c r="A262" i="37"/>
  <c r="C261" i="37"/>
  <c r="B261" i="37"/>
  <c r="A261" i="37"/>
  <c r="C260" i="37"/>
  <c r="B260" i="37"/>
  <c r="A260" i="37"/>
  <c r="C259" i="37"/>
  <c r="B259" i="37"/>
  <c r="A259" i="37"/>
  <c r="C258" i="37"/>
  <c r="B258" i="37"/>
  <c r="A258" i="37"/>
  <c r="C257" i="37"/>
  <c r="B257" i="37"/>
  <c r="A257" i="37"/>
  <c r="C256" i="37"/>
  <c r="B256" i="37"/>
  <c r="A256" i="37"/>
  <c r="C255" i="37"/>
  <c r="B255" i="37"/>
  <c r="A255" i="37"/>
  <c r="C254" i="37"/>
  <c r="B254" i="37"/>
  <c r="A254" i="37"/>
  <c r="C253" i="37"/>
  <c r="B253" i="37"/>
  <c r="A253" i="37"/>
  <c r="C252" i="37"/>
  <c r="B252" i="37"/>
  <c r="A252" i="37"/>
  <c r="C251" i="37"/>
  <c r="B251" i="37"/>
  <c r="A251" i="37"/>
  <c r="C250" i="37"/>
  <c r="B250" i="37"/>
  <c r="A250" i="37"/>
  <c r="C249" i="37"/>
  <c r="B249" i="37"/>
  <c r="A249" i="37"/>
  <c r="C248" i="37"/>
  <c r="B248" i="37"/>
  <c r="A248" i="37"/>
  <c r="C247" i="37"/>
  <c r="B247" i="37"/>
  <c r="A247" i="37"/>
  <c r="C246" i="37"/>
  <c r="B246" i="37"/>
  <c r="A246" i="37"/>
  <c r="C245" i="37"/>
  <c r="B245" i="37"/>
  <c r="A245" i="37"/>
  <c r="C244" i="37"/>
  <c r="B244" i="37"/>
  <c r="A244" i="37"/>
  <c r="C243" i="37"/>
  <c r="B243" i="37"/>
  <c r="A243" i="37"/>
  <c r="C242" i="37"/>
  <c r="B242" i="37"/>
  <c r="A242" i="37"/>
  <c r="C241" i="37"/>
  <c r="B241" i="37"/>
  <c r="A241" i="37"/>
  <c r="C240" i="37"/>
  <c r="B240" i="37"/>
  <c r="A240" i="37"/>
  <c r="C239" i="37"/>
  <c r="B239" i="37"/>
  <c r="A239" i="37"/>
  <c r="C238" i="37"/>
  <c r="B238" i="37"/>
  <c r="A238" i="37"/>
  <c r="C237" i="37"/>
  <c r="B237" i="37"/>
  <c r="A237" i="37"/>
  <c r="C236" i="37"/>
  <c r="B236" i="37"/>
  <c r="A236" i="37"/>
  <c r="C235" i="37"/>
  <c r="B235" i="37"/>
  <c r="A235" i="37"/>
  <c r="C234" i="37"/>
  <c r="B234" i="37"/>
  <c r="A234" i="37"/>
  <c r="C233" i="37"/>
  <c r="B233" i="37"/>
  <c r="A233" i="37"/>
  <c r="C232" i="37"/>
  <c r="B232" i="37"/>
  <c r="A232" i="37"/>
  <c r="C231" i="37"/>
  <c r="B231" i="37"/>
  <c r="A231" i="37"/>
  <c r="C230" i="37"/>
  <c r="B230" i="37"/>
  <c r="A230" i="37"/>
  <c r="C229" i="37"/>
  <c r="B229" i="37"/>
  <c r="A229" i="37"/>
  <c r="C228" i="37"/>
  <c r="B228" i="37"/>
  <c r="A228" i="37"/>
  <c r="C227" i="37"/>
  <c r="B227" i="37"/>
  <c r="A227" i="37"/>
  <c r="C226" i="37"/>
  <c r="B226" i="37"/>
  <c r="A226" i="37"/>
  <c r="C225" i="37"/>
  <c r="B225" i="37"/>
  <c r="A225" i="37"/>
  <c r="C224" i="37"/>
  <c r="B224" i="37"/>
  <c r="A224" i="37"/>
  <c r="C223" i="37"/>
  <c r="B223" i="37"/>
  <c r="A223" i="37"/>
  <c r="C222" i="37"/>
  <c r="B222" i="37"/>
  <c r="A222" i="37"/>
  <c r="C221" i="37"/>
  <c r="B221" i="37"/>
  <c r="A221" i="37"/>
  <c r="C220" i="37"/>
  <c r="B220" i="37"/>
  <c r="A220" i="37"/>
  <c r="C219" i="37"/>
  <c r="B219" i="37"/>
  <c r="A219" i="37"/>
  <c r="C218" i="37"/>
  <c r="B218" i="37"/>
  <c r="A218" i="37"/>
  <c r="C217" i="37"/>
  <c r="B217" i="37"/>
  <c r="A217" i="37"/>
  <c r="C216" i="37"/>
  <c r="B216" i="37"/>
  <c r="A216" i="37"/>
  <c r="C215" i="37"/>
  <c r="B215" i="37"/>
  <c r="A215" i="37"/>
  <c r="C214" i="37"/>
  <c r="B214" i="37"/>
  <c r="A214" i="37"/>
  <c r="C213" i="37"/>
  <c r="B213" i="37"/>
  <c r="A213" i="37"/>
  <c r="C212" i="37"/>
  <c r="B212" i="37"/>
  <c r="A212" i="37"/>
  <c r="C211" i="37"/>
  <c r="B211" i="37"/>
  <c r="A211" i="37"/>
  <c r="C210" i="37"/>
  <c r="B210" i="37"/>
  <c r="A210" i="37"/>
  <c r="C209" i="37"/>
  <c r="B209" i="37"/>
  <c r="A209" i="37"/>
  <c r="C208" i="37"/>
  <c r="B208" i="37"/>
  <c r="A208" i="37"/>
  <c r="C207" i="37"/>
  <c r="B207" i="37"/>
  <c r="A207" i="37"/>
  <c r="C206" i="37"/>
  <c r="B206" i="37"/>
  <c r="A206" i="37"/>
  <c r="C205" i="37"/>
  <c r="B205" i="37"/>
  <c r="A205" i="37"/>
  <c r="C204" i="37"/>
  <c r="B204" i="37"/>
  <c r="A204" i="37"/>
  <c r="C203" i="37"/>
  <c r="B203" i="37"/>
  <c r="A203" i="37"/>
  <c r="C202" i="37"/>
  <c r="B202" i="37"/>
  <c r="A202" i="37"/>
  <c r="C201" i="37"/>
  <c r="B201" i="37"/>
  <c r="A201" i="37"/>
  <c r="C200" i="37"/>
  <c r="B200" i="37"/>
  <c r="A200" i="37"/>
  <c r="C199" i="37"/>
  <c r="B199" i="37"/>
  <c r="A199" i="37"/>
  <c r="C198" i="37"/>
  <c r="B198" i="37"/>
  <c r="A198" i="37"/>
  <c r="C197" i="37"/>
  <c r="B197" i="37"/>
  <c r="A197" i="37"/>
  <c r="C196" i="37"/>
  <c r="B196" i="37"/>
  <c r="A196" i="37"/>
  <c r="C195" i="37"/>
  <c r="B195" i="37"/>
  <c r="A195" i="37"/>
  <c r="C194" i="37"/>
  <c r="B194" i="37"/>
  <c r="A194" i="37"/>
  <c r="C193" i="37"/>
  <c r="B193" i="37"/>
  <c r="A193" i="37"/>
  <c r="C192" i="37"/>
  <c r="B192" i="37"/>
  <c r="A192" i="37"/>
  <c r="C191" i="37"/>
  <c r="B191" i="37"/>
  <c r="A191" i="37"/>
  <c r="C190" i="37"/>
  <c r="B190" i="37"/>
  <c r="A190" i="37"/>
  <c r="C189" i="37"/>
  <c r="B189" i="37"/>
  <c r="A189" i="37"/>
  <c r="C188" i="37"/>
  <c r="B188" i="37"/>
  <c r="A188" i="37"/>
  <c r="C187" i="37"/>
  <c r="B187" i="37"/>
  <c r="A187" i="37"/>
  <c r="C186" i="37"/>
  <c r="B186" i="37"/>
  <c r="A186" i="37"/>
  <c r="C185" i="37"/>
  <c r="B185" i="37"/>
  <c r="A185" i="37"/>
  <c r="C184" i="37"/>
  <c r="B184" i="37"/>
  <c r="A184" i="37"/>
  <c r="C183" i="37"/>
  <c r="B183" i="37"/>
  <c r="A183" i="37"/>
  <c r="C182" i="37"/>
  <c r="B182" i="37"/>
  <c r="A182" i="37"/>
  <c r="C181" i="37"/>
  <c r="B181" i="37"/>
  <c r="A181" i="37"/>
  <c r="C180" i="37"/>
  <c r="B180" i="37"/>
  <c r="A180" i="37"/>
  <c r="C179" i="37"/>
  <c r="B179" i="37"/>
  <c r="A179" i="37"/>
  <c r="C178" i="37"/>
  <c r="B178" i="37"/>
  <c r="A178" i="37"/>
  <c r="C177" i="37"/>
  <c r="B177" i="37"/>
  <c r="A177" i="37"/>
  <c r="C176" i="37"/>
  <c r="B176" i="37"/>
  <c r="A176" i="37"/>
  <c r="C175" i="37"/>
  <c r="B175" i="37"/>
  <c r="A175" i="37"/>
  <c r="C174" i="37"/>
  <c r="B174" i="37"/>
  <c r="A174" i="37"/>
  <c r="C173" i="37"/>
  <c r="B173" i="37"/>
  <c r="A173" i="37"/>
  <c r="C172" i="37"/>
  <c r="B172" i="37"/>
  <c r="A172" i="37"/>
  <c r="C171" i="37"/>
  <c r="B171" i="37"/>
  <c r="A171" i="37"/>
  <c r="C170" i="37"/>
  <c r="B170" i="37"/>
  <c r="A170" i="37"/>
  <c r="C169" i="37"/>
  <c r="B169" i="37"/>
  <c r="A169" i="37"/>
  <c r="C168" i="37"/>
  <c r="B168" i="37"/>
  <c r="A168" i="37"/>
  <c r="C167" i="37"/>
  <c r="B167" i="37"/>
  <c r="A167" i="37"/>
  <c r="C166" i="37"/>
  <c r="B166" i="37"/>
  <c r="A166" i="37"/>
  <c r="C165" i="37"/>
  <c r="B165" i="37"/>
  <c r="A165" i="37"/>
  <c r="C164" i="37"/>
  <c r="B164" i="37"/>
  <c r="A164" i="37"/>
  <c r="C163" i="37"/>
  <c r="B163" i="37"/>
  <c r="A163" i="37"/>
  <c r="C162" i="37"/>
  <c r="B162" i="37"/>
  <c r="A162" i="37"/>
  <c r="C161" i="37"/>
  <c r="B161" i="37"/>
  <c r="A161" i="37"/>
  <c r="C160" i="37"/>
  <c r="B160" i="37"/>
  <c r="A160" i="37"/>
  <c r="C159" i="37"/>
  <c r="B159" i="37"/>
  <c r="A159" i="37"/>
  <c r="C158" i="37"/>
  <c r="B158" i="37"/>
  <c r="A158" i="37"/>
  <c r="C157" i="37"/>
  <c r="B157" i="37"/>
  <c r="A157" i="37"/>
  <c r="C156" i="37"/>
  <c r="B156" i="37"/>
  <c r="A156" i="37"/>
  <c r="C155" i="37"/>
  <c r="B155" i="37"/>
  <c r="A155" i="37"/>
  <c r="C154" i="37"/>
  <c r="B154" i="37"/>
  <c r="A154" i="37"/>
  <c r="C153" i="37"/>
  <c r="B153" i="37"/>
  <c r="A153" i="37"/>
  <c r="C152" i="37"/>
  <c r="B152" i="37"/>
  <c r="A152" i="37"/>
  <c r="C151" i="37"/>
  <c r="B151" i="37"/>
  <c r="A151" i="37"/>
  <c r="C150" i="37"/>
  <c r="B150" i="37"/>
  <c r="A150" i="37"/>
  <c r="C149" i="37"/>
  <c r="B149" i="37"/>
  <c r="A149" i="37"/>
  <c r="C148" i="37"/>
  <c r="B148" i="37"/>
  <c r="A148" i="37"/>
  <c r="C147" i="37"/>
  <c r="B147" i="37"/>
  <c r="A147" i="37"/>
  <c r="C146" i="37"/>
  <c r="B146" i="37"/>
  <c r="A146" i="37"/>
  <c r="C145" i="37"/>
  <c r="B145" i="37"/>
  <c r="A145" i="37"/>
  <c r="C144" i="37"/>
  <c r="B144" i="37"/>
  <c r="A144" i="37"/>
  <c r="C143" i="37"/>
  <c r="B143" i="37"/>
  <c r="A143" i="37"/>
  <c r="C142" i="37"/>
  <c r="B142" i="37"/>
  <c r="A142" i="37"/>
  <c r="C141" i="37"/>
  <c r="B141" i="37"/>
  <c r="A141" i="37"/>
  <c r="C140" i="37"/>
  <c r="B140" i="37"/>
  <c r="A140" i="37"/>
  <c r="C139" i="37"/>
  <c r="B139" i="37"/>
  <c r="A139" i="37"/>
  <c r="C138" i="37"/>
  <c r="B138" i="37"/>
  <c r="A138" i="37"/>
  <c r="C137" i="37"/>
  <c r="B137" i="37"/>
  <c r="A137" i="37"/>
  <c r="C136" i="37"/>
  <c r="B136" i="37"/>
  <c r="A136" i="37"/>
  <c r="C135" i="37"/>
  <c r="B135" i="37"/>
  <c r="A135" i="37"/>
  <c r="C134" i="37"/>
  <c r="B134" i="37"/>
  <c r="A134" i="37"/>
  <c r="C133" i="37"/>
  <c r="B133" i="37"/>
  <c r="A133" i="37"/>
  <c r="C132" i="37"/>
  <c r="B132" i="37"/>
  <c r="A132" i="37"/>
  <c r="C131" i="37"/>
  <c r="B131" i="37"/>
  <c r="A131" i="37"/>
  <c r="C130" i="37"/>
  <c r="B130" i="37"/>
  <c r="A130" i="37"/>
  <c r="C129" i="37"/>
  <c r="B129" i="37"/>
  <c r="A129" i="37"/>
  <c r="C128" i="37"/>
  <c r="B128" i="37"/>
  <c r="A128" i="37"/>
  <c r="C127" i="37"/>
  <c r="B127" i="37"/>
  <c r="A127" i="37"/>
  <c r="C126" i="37"/>
  <c r="B126" i="37"/>
  <c r="A126" i="37"/>
  <c r="C125" i="37"/>
  <c r="B125" i="37"/>
  <c r="A125" i="37"/>
  <c r="C124" i="37"/>
  <c r="B124" i="37"/>
  <c r="A124" i="37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B98" i="37"/>
  <c r="A98" i="37"/>
  <c r="C97" i="37"/>
  <c r="B97" i="37"/>
  <c r="A97" i="37"/>
  <c r="C96" i="37"/>
  <c r="B96" i="37"/>
  <c r="A96" i="37"/>
  <c r="C95" i="37"/>
  <c r="B95" i="37"/>
  <c r="A95" i="37"/>
  <c r="C94" i="37"/>
  <c r="B94" i="37"/>
  <c r="A94" i="37"/>
  <c r="C93" i="37"/>
  <c r="B93" i="37"/>
  <c r="A93" i="37"/>
  <c r="C92" i="37"/>
  <c r="B92" i="37"/>
  <c r="A92" i="37"/>
  <c r="C91" i="37"/>
  <c r="B91" i="37"/>
  <c r="A91" i="37"/>
  <c r="C90" i="37"/>
  <c r="B90" i="37"/>
  <c r="A90" i="37"/>
  <c r="C89" i="37"/>
  <c r="B89" i="37"/>
  <c r="A89" i="37"/>
  <c r="C88" i="37"/>
  <c r="B88" i="37"/>
  <c r="A88" i="37"/>
  <c r="C87" i="37"/>
  <c r="B87" i="37"/>
  <c r="A87" i="37"/>
  <c r="C86" i="37"/>
  <c r="B86" i="37"/>
  <c r="A86" i="37"/>
  <c r="C85" i="37"/>
  <c r="B85" i="37"/>
  <c r="A85" i="37"/>
  <c r="C84" i="37"/>
  <c r="B84" i="37"/>
  <c r="A84" i="37"/>
  <c r="C83" i="37"/>
  <c r="B83" i="37"/>
  <c r="A83" i="37"/>
  <c r="C82" i="37"/>
  <c r="B82" i="37"/>
  <c r="A82" i="37"/>
  <c r="C81" i="37"/>
  <c r="B81" i="37"/>
  <c r="A81" i="37"/>
  <c r="C80" i="37"/>
  <c r="B80" i="37"/>
  <c r="A80" i="37"/>
  <c r="C79" i="37"/>
  <c r="B79" i="37"/>
  <c r="A79" i="37"/>
  <c r="C78" i="37"/>
  <c r="B78" i="37"/>
  <c r="A78" i="37"/>
  <c r="C77" i="37"/>
  <c r="B77" i="37"/>
  <c r="A77" i="37"/>
  <c r="C76" i="37"/>
  <c r="B76" i="37"/>
  <c r="A76" i="37"/>
  <c r="C75" i="37"/>
  <c r="B75" i="37"/>
  <c r="A75" i="37"/>
  <c r="C74" i="37"/>
  <c r="B74" i="37"/>
  <c r="A74" i="37"/>
  <c r="C73" i="37"/>
  <c r="B73" i="37"/>
  <c r="A73" i="37"/>
  <c r="C72" i="37"/>
  <c r="B72" i="37"/>
  <c r="A72" i="37"/>
  <c r="C71" i="37"/>
  <c r="B71" i="37"/>
  <c r="A71" i="37"/>
  <c r="C70" i="37"/>
  <c r="B70" i="37"/>
  <c r="A70" i="37"/>
  <c r="C69" i="37"/>
  <c r="B69" i="37"/>
  <c r="A69" i="37"/>
  <c r="C68" i="37"/>
  <c r="B68" i="37"/>
  <c r="A68" i="37"/>
  <c r="C67" i="37"/>
  <c r="B67" i="37"/>
  <c r="A67" i="37"/>
  <c r="C66" i="37"/>
  <c r="B66" i="37"/>
  <c r="A66" i="37"/>
  <c r="C65" i="37"/>
  <c r="B65" i="37"/>
  <c r="A65" i="37"/>
  <c r="C64" i="37"/>
  <c r="B64" i="37"/>
  <c r="A64" i="37"/>
  <c r="C63" i="37"/>
  <c r="B63" i="37"/>
  <c r="A63" i="37"/>
  <c r="C62" i="37"/>
  <c r="B62" i="37"/>
  <c r="A62" i="37"/>
  <c r="C61" i="37"/>
  <c r="B61" i="37"/>
  <c r="A61" i="37"/>
  <c r="C60" i="37"/>
  <c r="B60" i="37"/>
  <c r="A60" i="37"/>
  <c r="C59" i="37"/>
  <c r="B59" i="37"/>
  <c r="A59" i="37"/>
  <c r="C58" i="37"/>
  <c r="B58" i="37"/>
  <c r="A58" i="37"/>
  <c r="C57" i="37"/>
  <c r="B57" i="37"/>
  <c r="A57" i="37"/>
  <c r="C56" i="37"/>
  <c r="B56" i="37"/>
  <c r="A56" i="37"/>
  <c r="C55" i="37"/>
  <c r="B55" i="37"/>
  <c r="A55" i="37"/>
  <c r="C54" i="37"/>
  <c r="B54" i="37"/>
  <c r="A54" i="37"/>
  <c r="C53" i="37"/>
  <c r="B53" i="37"/>
  <c r="A53" i="37"/>
  <c r="C52" i="37"/>
  <c r="B52" i="37"/>
  <c r="A52" i="37"/>
  <c r="C51" i="37"/>
  <c r="B51" i="37"/>
  <c r="A51" i="37"/>
  <c r="C50" i="37"/>
  <c r="B50" i="37"/>
  <c r="A50" i="37"/>
  <c r="C49" i="37"/>
  <c r="B49" i="37"/>
  <c r="A49" i="37"/>
  <c r="C48" i="37"/>
  <c r="B48" i="37"/>
  <c r="A48" i="37"/>
  <c r="C47" i="37"/>
  <c r="B47" i="37"/>
  <c r="A47" i="37"/>
  <c r="C46" i="37"/>
  <c r="B46" i="37"/>
  <c r="A46" i="37"/>
  <c r="C45" i="37"/>
  <c r="B45" i="37"/>
  <c r="A45" i="37"/>
  <c r="C44" i="37"/>
  <c r="B44" i="37"/>
  <c r="A44" i="37"/>
  <c r="C43" i="37"/>
  <c r="B43" i="37"/>
  <c r="A43" i="37"/>
  <c r="C42" i="37"/>
  <c r="B42" i="37"/>
  <c r="A42" i="37"/>
  <c r="C41" i="37"/>
  <c r="B41" i="37"/>
  <c r="A41" i="37"/>
  <c r="C40" i="37"/>
  <c r="B40" i="37"/>
  <c r="A40" i="37"/>
  <c r="C39" i="37"/>
  <c r="B39" i="37"/>
  <c r="A39" i="37"/>
  <c r="C38" i="37"/>
  <c r="B38" i="37"/>
  <c r="A38" i="37"/>
  <c r="C37" i="37"/>
  <c r="B37" i="37"/>
  <c r="A37" i="37"/>
  <c r="C36" i="37"/>
  <c r="B36" i="37"/>
  <c r="A36" i="37"/>
  <c r="C35" i="37"/>
  <c r="B35" i="37"/>
  <c r="A35" i="37"/>
  <c r="C34" i="37"/>
  <c r="B34" i="37"/>
  <c r="A34" i="37"/>
  <c r="C33" i="37"/>
  <c r="B33" i="37"/>
  <c r="A33" i="37"/>
  <c r="C32" i="37"/>
  <c r="B32" i="37"/>
  <c r="A32" i="37"/>
  <c r="C31" i="37"/>
  <c r="B31" i="37"/>
  <c r="A31" i="37"/>
  <c r="C30" i="37"/>
  <c r="B30" i="37"/>
  <c r="A30" i="37"/>
  <c r="C29" i="37"/>
  <c r="B29" i="37"/>
  <c r="A29" i="37"/>
  <c r="C28" i="37"/>
  <c r="B28" i="37"/>
  <c r="A28" i="37"/>
  <c r="C27" i="37"/>
  <c r="B27" i="37"/>
  <c r="A27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E15" i="37"/>
  <c r="B15" i="37"/>
  <c r="E13" i="37"/>
  <c r="B13" i="37"/>
  <c r="E10" i="37"/>
  <c r="H7" i="37"/>
  <c r="E7" i="37"/>
  <c r="B7" i="37"/>
  <c r="C300" i="36"/>
  <c r="B300" i="36"/>
  <c r="A300" i="36"/>
  <c r="C299" i="36"/>
  <c r="B299" i="36"/>
  <c r="A299" i="36"/>
  <c r="C298" i="36"/>
  <c r="B298" i="36"/>
  <c r="A298" i="36"/>
  <c r="C297" i="36"/>
  <c r="B297" i="36"/>
  <c r="A297" i="36"/>
  <c r="C296" i="36"/>
  <c r="B296" i="36"/>
  <c r="A296" i="36"/>
  <c r="C295" i="36"/>
  <c r="B295" i="36"/>
  <c r="A295" i="36"/>
  <c r="C294" i="36"/>
  <c r="B294" i="36"/>
  <c r="A294" i="36"/>
  <c r="C293" i="36"/>
  <c r="B293" i="36"/>
  <c r="A293" i="36"/>
  <c r="C292" i="36"/>
  <c r="B292" i="36"/>
  <c r="A292" i="36"/>
  <c r="C291" i="36"/>
  <c r="B291" i="36"/>
  <c r="A291" i="36"/>
  <c r="C290" i="36"/>
  <c r="B290" i="36"/>
  <c r="A290" i="36"/>
  <c r="C289" i="36"/>
  <c r="B289" i="36"/>
  <c r="A289" i="36"/>
  <c r="C288" i="36"/>
  <c r="B288" i="36"/>
  <c r="A288" i="36"/>
  <c r="C287" i="36"/>
  <c r="B287" i="36"/>
  <c r="A287" i="36"/>
  <c r="C286" i="36"/>
  <c r="B286" i="36"/>
  <c r="A286" i="36"/>
  <c r="C285" i="36"/>
  <c r="B285" i="36"/>
  <c r="A285" i="36"/>
  <c r="C284" i="36"/>
  <c r="B284" i="36"/>
  <c r="A284" i="36"/>
  <c r="C283" i="36"/>
  <c r="B283" i="36"/>
  <c r="A283" i="36"/>
  <c r="C282" i="36"/>
  <c r="B282" i="36"/>
  <c r="A282" i="36"/>
  <c r="C281" i="36"/>
  <c r="B281" i="36"/>
  <c r="A281" i="36"/>
  <c r="C280" i="36"/>
  <c r="B280" i="36"/>
  <c r="A280" i="36"/>
  <c r="C279" i="36"/>
  <c r="B279" i="36"/>
  <c r="A279" i="36"/>
  <c r="C278" i="36"/>
  <c r="B278" i="36"/>
  <c r="A278" i="36"/>
  <c r="C277" i="36"/>
  <c r="B277" i="36"/>
  <c r="A277" i="36"/>
  <c r="C276" i="36"/>
  <c r="B276" i="36"/>
  <c r="A276" i="36"/>
  <c r="C275" i="36"/>
  <c r="B275" i="36"/>
  <c r="A275" i="36"/>
  <c r="C274" i="36"/>
  <c r="B274" i="36"/>
  <c r="A274" i="36"/>
  <c r="C273" i="36"/>
  <c r="B273" i="36"/>
  <c r="A273" i="36"/>
  <c r="C272" i="36"/>
  <c r="B272" i="36"/>
  <c r="A272" i="36"/>
  <c r="C271" i="36"/>
  <c r="B271" i="36"/>
  <c r="A271" i="36"/>
  <c r="C270" i="36"/>
  <c r="B270" i="36"/>
  <c r="A270" i="36"/>
  <c r="C269" i="36"/>
  <c r="B269" i="36"/>
  <c r="A269" i="36"/>
  <c r="C268" i="36"/>
  <c r="B268" i="36"/>
  <c r="A268" i="36"/>
  <c r="C267" i="36"/>
  <c r="B267" i="36"/>
  <c r="A267" i="36"/>
  <c r="C266" i="36"/>
  <c r="B266" i="36"/>
  <c r="A266" i="36"/>
  <c r="C265" i="36"/>
  <c r="B265" i="36"/>
  <c r="A265" i="36"/>
  <c r="C264" i="36"/>
  <c r="B264" i="36"/>
  <c r="A264" i="36"/>
  <c r="C263" i="36"/>
  <c r="B263" i="36"/>
  <c r="A263" i="36"/>
  <c r="C262" i="36"/>
  <c r="B262" i="36"/>
  <c r="A262" i="36"/>
  <c r="C261" i="36"/>
  <c r="B261" i="36"/>
  <c r="A261" i="36"/>
  <c r="C260" i="36"/>
  <c r="B260" i="36"/>
  <c r="A260" i="36"/>
  <c r="C259" i="36"/>
  <c r="B259" i="36"/>
  <c r="A259" i="36"/>
  <c r="C258" i="36"/>
  <c r="B258" i="36"/>
  <c r="A258" i="36"/>
  <c r="C257" i="36"/>
  <c r="B257" i="36"/>
  <c r="A257" i="36"/>
  <c r="C256" i="36"/>
  <c r="B256" i="36"/>
  <c r="A256" i="36"/>
  <c r="C255" i="36"/>
  <c r="B255" i="36"/>
  <c r="A255" i="36"/>
  <c r="C254" i="36"/>
  <c r="B254" i="36"/>
  <c r="A254" i="36"/>
  <c r="C253" i="36"/>
  <c r="B253" i="36"/>
  <c r="A253" i="36"/>
  <c r="C252" i="36"/>
  <c r="B252" i="36"/>
  <c r="A252" i="36"/>
  <c r="C251" i="36"/>
  <c r="B251" i="36"/>
  <c r="A251" i="36"/>
  <c r="C250" i="36"/>
  <c r="B250" i="36"/>
  <c r="A250" i="36"/>
  <c r="C249" i="36"/>
  <c r="B249" i="36"/>
  <c r="A249" i="36"/>
  <c r="C248" i="36"/>
  <c r="B248" i="36"/>
  <c r="A248" i="36"/>
  <c r="C247" i="36"/>
  <c r="B247" i="36"/>
  <c r="A247" i="36"/>
  <c r="C246" i="36"/>
  <c r="B246" i="36"/>
  <c r="A246" i="36"/>
  <c r="C245" i="36"/>
  <c r="B245" i="36"/>
  <c r="A245" i="36"/>
  <c r="C244" i="36"/>
  <c r="B244" i="36"/>
  <c r="A244" i="36"/>
  <c r="C243" i="36"/>
  <c r="B243" i="36"/>
  <c r="A243" i="36"/>
  <c r="C242" i="36"/>
  <c r="B242" i="36"/>
  <c r="A242" i="36"/>
  <c r="C241" i="36"/>
  <c r="B241" i="36"/>
  <c r="A241" i="36"/>
  <c r="C240" i="36"/>
  <c r="B240" i="36"/>
  <c r="A240" i="36"/>
  <c r="C239" i="36"/>
  <c r="B239" i="36"/>
  <c r="A239" i="36"/>
  <c r="C238" i="36"/>
  <c r="B238" i="36"/>
  <c r="A238" i="36"/>
  <c r="C237" i="36"/>
  <c r="B237" i="36"/>
  <c r="A237" i="36"/>
  <c r="C236" i="36"/>
  <c r="B236" i="36"/>
  <c r="A236" i="36"/>
  <c r="C235" i="36"/>
  <c r="B235" i="36"/>
  <c r="A235" i="36"/>
  <c r="C234" i="36"/>
  <c r="B234" i="36"/>
  <c r="A234" i="36"/>
  <c r="C233" i="36"/>
  <c r="B233" i="36"/>
  <c r="A233" i="36"/>
  <c r="C232" i="36"/>
  <c r="B232" i="36"/>
  <c r="A232" i="36"/>
  <c r="C231" i="36"/>
  <c r="B231" i="36"/>
  <c r="A231" i="36"/>
  <c r="C230" i="36"/>
  <c r="B230" i="36"/>
  <c r="A230" i="36"/>
  <c r="C229" i="36"/>
  <c r="B229" i="36"/>
  <c r="A229" i="36"/>
  <c r="C228" i="36"/>
  <c r="B228" i="36"/>
  <c r="A228" i="36"/>
  <c r="C227" i="36"/>
  <c r="B227" i="36"/>
  <c r="A227" i="36"/>
  <c r="C226" i="36"/>
  <c r="B226" i="36"/>
  <c r="A226" i="36"/>
  <c r="C225" i="36"/>
  <c r="B225" i="36"/>
  <c r="A225" i="36"/>
  <c r="C224" i="36"/>
  <c r="B224" i="36"/>
  <c r="A224" i="36"/>
  <c r="C223" i="36"/>
  <c r="B223" i="36"/>
  <c r="A223" i="36"/>
  <c r="C222" i="36"/>
  <c r="B222" i="36"/>
  <c r="A222" i="36"/>
  <c r="C221" i="36"/>
  <c r="B221" i="36"/>
  <c r="A221" i="36"/>
  <c r="C220" i="36"/>
  <c r="B220" i="36"/>
  <c r="A220" i="36"/>
  <c r="C219" i="36"/>
  <c r="B219" i="36"/>
  <c r="A219" i="36"/>
  <c r="C218" i="36"/>
  <c r="B218" i="36"/>
  <c r="A218" i="36"/>
  <c r="C217" i="36"/>
  <c r="B217" i="36"/>
  <c r="A217" i="36"/>
  <c r="C216" i="36"/>
  <c r="B216" i="36"/>
  <c r="A216" i="36"/>
  <c r="C215" i="36"/>
  <c r="B215" i="36"/>
  <c r="A215" i="36"/>
  <c r="C214" i="36"/>
  <c r="B214" i="36"/>
  <c r="A214" i="36"/>
  <c r="C213" i="36"/>
  <c r="B213" i="36"/>
  <c r="A213" i="36"/>
  <c r="C212" i="36"/>
  <c r="B212" i="36"/>
  <c r="A212" i="36"/>
  <c r="C211" i="36"/>
  <c r="B211" i="36"/>
  <c r="A211" i="36"/>
  <c r="C210" i="36"/>
  <c r="B210" i="36"/>
  <c r="A210" i="36"/>
  <c r="C209" i="36"/>
  <c r="B209" i="36"/>
  <c r="A209" i="36"/>
  <c r="C208" i="36"/>
  <c r="B208" i="36"/>
  <c r="A208" i="36"/>
  <c r="C207" i="36"/>
  <c r="B207" i="36"/>
  <c r="A207" i="36"/>
  <c r="C206" i="36"/>
  <c r="B206" i="36"/>
  <c r="A206" i="36"/>
  <c r="C205" i="36"/>
  <c r="B205" i="36"/>
  <c r="A205" i="36"/>
  <c r="C204" i="36"/>
  <c r="B204" i="36"/>
  <c r="A204" i="36"/>
  <c r="C203" i="36"/>
  <c r="B203" i="36"/>
  <c r="A203" i="36"/>
  <c r="C202" i="36"/>
  <c r="B202" i="36"/>
  <c r="A202" i="36"/>
  <c r="C201" i="36"/>
  <c r="B201" i="36"/>
  <c r="A201" i="36"/>
  <c r="C200" i="36"/>
  <c r="B200" i="36"/>
  <c r="A200" i="36"/>
  <c r="C199" i="36"/>
  <c r="B199" i="36"/>
  <c r="A199" i="36"/>
  <c r="C198" i="36"/>
  <c r="B198" i="36"/>
  <c r="A198" i="36"/>
  <c r="C197" i="36"/>
  <c r="B197" i="36"/>
  <c r="A197" i="36"/>
  <c r="C196" i="36"/>
  <c r="B196" i="36"/>
  <c r="A196" i="36"/>
  <c r="C195" i="36"/>
  <c r="B195" i="36"/>
  <c r="A195" i="36"/>
  <c r="C194" i="36"/>
  <c r="B194" i="36"/>
  <c r="A194" i="36"/>
  <c r="C193" i="36"/>
  <c r="B193" i="36"/>
  <c r="A193" i="36"/>
  <c r="C192" i="36"/>
  <c r="B192" i="36"/>
  <c r="A192" i="36"/>
  <c r="C191" i="36"/>
  <c r="B191" i="36"/>
  <c r="A191" i="36"/>
  <c r="C190" i="36"/>
  <c r="B190" i="36"/>
  <c r="A190" i="36"/>
  <c r="C189" i="36"/>
  <c r="B189" i="36"/>
  <c r="A189" i="36"/>
  <c r="C188" i="36"/>
  <c r="B188" i="36"/>
  <c r="A188" i="36"/>
  <c r="C187" i="36"/>
  <c r="B187" i="36"/>
  <c r="A187" i="36"/>
  <c r="C186" i="36"/>
  <c r="B186" i="36"/>
  <c r="A186" i="36"/>
  <c r="C185" i="36"/>
  <c r="B185" i="36"/>
  <c r="A185" i="36"/>
  <c r="C184" i="36"/>
  <c r="B184" i="36"/>
  <c r="A184" i="36"/>
  <c r="C183" i="36"/>
  <c r="B183" i="36"/>
  <c r="A183" i="36"/>
  <c r="C182" i="36"/>
  <c r="B182" i="36"/>
  <c r="A182" i="36"/>
  <c r="C181" i="36"/>
  <c r="B181" i="36"/>
  <c r="A181" i="36"/>
  <c r="C180" i="36"/>
  <c r="B180" i="36"/>
  <c r="A180" i="36"/>
  <c r="C179" i="36"/>
  <c r="B179" i="36"/>
  <c r="A179" i="36"/>
  <c r="C178" i="36"/>
  <c r="B178" i="36"/>
  <c r="A178" i="36"/>
  <c r="C177" i="36"/>
  <c r="B177" i="36"/>
  <c r="A177" i="36"/>
  <c r="C176" i="36"/>
  <c r="B176" i="36"/>
  <c r="A176" i="36"/>
  <c r="C175" i="36"/>
  <c r="B175" i="36"/>
  <c r="A175" i="36"/>
  <c r="C174" i="36"/>
  <c r="B174" i="36"/>
  <c r="A174" i="36"/>
  <c r="C173" i="36"/>
  <c r="B173" i="36"/>
  <c r="A173" i="36"/>
  <c r="C172" i="36"/>
  <c r="B172" i="36"/>
  <c r="A172" i="36"/>
  <c r="C171" i="36"/>
  <c r="B171" i="36"/>
  <c r="A171" i="36"/>
  <c r="C170" i="36"/>
  <c r="B170" i="36"/>
  <c r="A170" i="36"/>
  <c r="C169" i="36"/>
  <c r="B169" i="36"/>
  <c r="A169" i="36"/>
  <c r="C168" i="36"/>
  <c r="B168" i="36"/>
  <c r="A168" i="36"/>
  <c r="C167" i="36"/>
  <c r="B167" i="36"/>
  <c r="A167" i="36"/>
  <c r="C166" i="36"/>
  <c r="B166" i="36"/>
  <c r="A166" i="36"/>
  <c r="C165" i="36"/>
  <c r="B165" i="36"/>
  <c r="A165" i="36"/>
  <c r="C164" i="36"/>
  <c r="B164" i="36"/>
  <c r="A164" i="36"/>
  <c r="C163" i="36"/>
  <c r="B163" i="36"/>
  <c r="A163" i="36"/>
  <c r="C162" i="36"/>
  <c r="B162" i="36"/>
  <c r="A162" i="36"/>
  <c r="C161" i="36"/>
  <c r="B161" i="36"/>
  <c r="A161" i="36"/>
  <c r="C160" i="36"/>
  <c r="B160" i="36"/>
  <c r="A160" i="36"/>
  <c r="C159" i="36"/>
  <c r="B159" i="36"/>
  <c r="A159" i="36"/>
  <c r="C158" i="36"/>
  <c r="B158" i="36"/>
  <c r="A158" i="36"/>
  <c r="C157" i="36"/>
  <c r="B157" i="36"/>
  <c r="A157" i="36"/>
  <c r="C156" i="36"/>
  <c r="B156" i="36"/>
  <c r="A156" i="36"/>
  <c r="C155" i="36"/>
  <c r="B155" i="36"/>
  <c r="A155" i="36"/>
  <c r="C154" i="36"/>
  <c r="B154" i="36"/>
  <c r="A154" i="36"/>
  <c r="C153" i="36"/>
  <c r="B153" i="36"/>
  <c r="A153" i="36"/>
  <c r="C152" i="36"/>
  <c r="B152" i="36"/>
  <c r="A152" i="36"/>
  <c r="C151" i="36"/>
  <c r="B151" i="36"/>
  <c r="A151" i="36"/>
  <c r="C150" i="36"/>
  <c r="B150" i="36"/>
  <c r="A150" i="36"/>
  <c r="C149" i="36"/>
  <c r="B149" i="36"/>
  <c r="A149" i="36"/>
  <c r="C148" i="36"/>
  <c r="B148" i="36"/>
  <c r="A148" i="36"/>
  <c r="C147" i="36"/>
  <c r="B147" i="36"/>
  <c r="A147" i="36"/>
  <c r="C146" i="36"/>
  <c r="B146" i="36"/>
  <c r="A146" i="36"/>
  <c r="C145" i="36"/>
  <c r="B145" i="36"/>
  <c r="A145" i="36"/>
  <c r="C144" i="36"/>
  <c r="B144" i="36"/>
  <c r="A144" i="36"/>
  <c r="C143" i="36"/>
  <c r="B143" i="36"/>
  <c r="A143" i="36"/>
  <c r="C142" i="36"/>
  <c r="B142" i="36"/>
  <c r="A142" i="36"/>
  <c r="C141" i="36"/>
  <c r="B141" i="36"/>
  <c r="A141" i="36"/>
  <c r="C140" i="36"/>
  <c r="B140" i="36"/>
  <c r="A140" i="36"/>
  <c r="C139" i="36"/>
  <c r="B139" i="36"/>
  <c r="A139" i="36"/>
  <c r="C138" i="36"/>
  <c r="B138" i="36"/>
  <c r="A138" i="36"/>
  <c r="C137" i="36"/>
  <c r="B137" i="36"/>
  <c r="A137" i="36"/>
  <c r="C136" i="36"/>
  <c r="B136" i="36"/>
  <c r="A136" i="36"/>
  <c r="C135" i="36"/>
  <c r="B135" i="36"/>
  <c r="A135" i="36"/>
  <c r="C134" i="36"/>
  <c r="B134" i="36"/>
  <c r="A134" i="36"/>
  <c r="C133" i="36"/>
  <c r="B133" i="36"/>
  <c r="A133" i="36"/>
  <c r="C132" i="36"/>
  <c r="B132" i="36"/>
  <c r="A132" i="36"/>
  <c r="C131" i="36"/>
  <c r="B131" i="36"/>
  <c r="A131" i="36"/>
  <c r="C130" i="36"/>
  <c r="B130" i="36"/>
  <c r="A130" i="36"/>
  <c r="C129" i="36"/>
  <c r="B129" i="36"/>
  <c r="A129" i="36"/>
  <c r="C128" i="36"/>
  <c r="B128" i="36"/>
  <c r="A128" i="36"/>
  <c r="C127" i="36"/>
  <c r="B127" i="36"/>
  <c r="A127" i="36"/>
  <c r="C126" i="36"/>
  <c r="B126" i="36"/>
  <c r="A126" i="36"/>
  <c r="C125" i="36"/>
  <c r="B125" i="36"/>
  <c r="A125" i="36"/>
  <c r="C124" i="36"/>
  <c r="B124" i="36"/>
  <c r="A124" i="36"/>
  <c r="C123" i="36"/>
  <c r="B123" i="36"/>
  <c r="A123" i="36"/>
  <c r="C122" i="36"/>
  <c r="B122" i="36"/>
  <c r="A122" i="36"/>
  <c r="C121" i="36"/>
  <c r="B121" i="36"/>
  <c r="A121" i="36"/>
  <c r="C120" i="36"/>
  <c r="B120" i="36"/>
  <c r="A120" i="36"/>
  <c r="C119" i="36"/>
  <c r="B119" i="36"/>
  <c r="A119" i="36"/>
  <c r="C118" i="36"/>
  <c r="B118" i="36"/>
  <c r="A118" i="36"/>
  <c r="C117" i="36"/>
  <c r="B117" i="36"/>
  <c r="A117" i="36"/>
  <c r="C116" i="36"/>
  <c r="B116" i="36"/>
  <c r="A116" i="36"/>
  <c r="C115" i="36"/>
  <c r="B115" i="36"/>
  <c r="A115" i="36"/>
  <c r="C114" i="36"/>
  <c r="B114" i="36"/>
  <c r="A114" i="36"/>
  <c r="C113" i="36"/>
  <c r="B113" i="36"/>
  <c r="A113" i="36"/>
  <c r="C112" i="36"/>
  <c r="B112" i="36"/>
  <c r="A112" i="36"/>
  <c r="C111" i="36"/>
  <c r="B111" i="36"/>
  <c r="A111" i="36"/>
  <c r="C110" i="36"/>
  <c r="B110" i="36"/>
  <c r="A110" i="36"/>
  <c r="C109" i="36"/>
  <c r="B109" i="36"/>
  <c r="A109" i="36"/>
  <c r="C108" i="36"/>
  <c r="B108" i="36"/>
  <c r="A108" i="36"/>
  <c r="C107" i="36"/>
  <c r="B107" i="36"/>
  <c r="A107" i="36"/>
  <c r="C106" i="36"/>
  <c r="B106" i="36"/>
  <c r="A106" i="36"/>
  <c r="C105" i="36"/>
  <c r="B105" i="36"/>
  <c r="A105" i="36"/>
  <c r="C104" i="36"/>
  <c r="B104" i="36"/>
  <c r="A104" i="36"/>
  <c r="C103" i="36"/>
  <c r="B103" i="36"/>
  <c r="A103" i="36"/>
  <c r="C102" i="36"/>
  <c r="B102" i="36"/>
  <c r="A102" i="36"/>
  <c r="C101" i="36"/>
  <c r="B101" i="36"/>
  <c r="A101" i="36"/>
  <c r="C100" i="36"/>
  <c r="B100" i="36"/>
  <c r="A100" i="36"/>
  <c r="C99" i="36"/>
  <c r="B99" i="36"/>
  <c r="A99" i="36"/>
  <c r="C98" i="36"/>
  <c r="B98" i="36"/>
  <c r="A98" i="36"/>
  <c r="C97" i="36"/>
  <c r="B97" i="36"/>
  <c r="A97" i="36"/>
  <c r="C96" i="36"/>
  <c r="B96" i="36"/>
  <c r="A96" i="36"/>
  <c r="C95" i="36"/>
  <c r="B95" i="36"/>
  <c r="A95" i="36"/>
  <c r="C94" i="36"/>
  <c r="B94" i="36"/>
  <c r="A94" i="36"/>
  <c r="C93" i="36"/>
  <c r="B93" i="36"/>
  <c r="A93" i="36"/>
  <c r="C92" i="36"/>
  <c r="B92" i="36"/>
  <c r="A92" i="36"/>
  <c r="C91" i="36"/>
  <c r="B91" i="36"/>
  <c r="A91" i="36"/>
  <c r="C90" i="36"/>
  <c r="B90" i="36"/>
  <c r="A90" i="36"/>
  <c r="C89" i="36"/>
  <c r="B89" i="36"/>
  <c r="A89" i="36"/>
  <c r="C88" i="36"/>
  <c r="B88" i="36"/>
  <c r="A88" i="36"/>
  <c r="C87" i="36"/>
  <c r="B87" i="36"/>
  <c r="A87" i="36"/>
  <c r="C86" i="36"/>
  <c r="B86" i="36"/>
  <c r="A86" i="36"/>
  <c r="C85" i="36"/>
  <c r="B85" i="36"/>
  <c r="A85" i="36"/>
  <c r="C84" i="36"/>
  <c r="B84" i="36"/>
  <c r="A84" i="36"/>
  <c r="C83" i="36"/>
  <c r="B83" i="36"/>
  <c r="A83" i="36"/>
  <c r="C82" i="36"/>
  <c r="B82" i="36"/>
  <c r="A82" i="36"/>
  <c r="C81" i="36"/>
  <c r="B81" i="36"/>
  <c r="A81" i="36"/>
  <c r="C80" i="36"/>
  <c r="B80" i="36"/>
  <c r="A80" i="36"/>
  <c r="C79" i="36"/>
  <c r="B79" i="36"/>
  <c r="A79" i="36"/>
  <c r="C78" i="36"/>
  <c r="B78" i="36"/>
  <c r="A78" i="36"/>
  <c r="C77" i="36"/>
  <c r="B77" i="36"/>
  <c r="A77" i="36"/>
  <c r="C76" i="36"/>
  <c r="B76" i="36"/>
  <c r="A76" i="36"/>
  <c r="C75" i="36"/>
  <c r="B75" i="36"/>
  <c r="A75" i="36"/>
  <c r="C74" i="36"/>
  <c r="B74" i="36"/>
  <c r="A74" i="36"/>
  <c r="C73" i="36"/>
  <c r="B73" i="36"/>
  <c r="A73" i="36"/>
  <c r="C72" i="36"/>
  <c r="B72" i="36"/>
  <c r="A72" i="36"/>
  <c r="C71" i="36"/>
  <c r="B71" i="36"/>
  <c r="A71" i="36"/>
  <c r="C70" i="36"/>
  <c r="B70" i="36"/>
  <c r="A70" i="36"/>
  <c r="C69" i="36"/>
  <c r="B69" i="36"/>
  <c r="A69" i="36"/>
  <c r="C68" i="36"/>
  <c r="B68" i="36"/>
  <c r="A68" i="36"/>
  <c r="C67" i="36"/>
  <c r="B67" i="36"/>
  <c r="A67" i="36"/>
  <c r="C66" i="36"/>
  <c r="B66" i="36"/>
  <c r="A66" i="36"/>
  <c r="C65" i="36"/>
  <c r="B65" i="36"/>
  <c r="A65" i="36"/>
  <c r="C64" i="36"/>
  <c r="B64" i="36"/>
  <c r="A64" i="36"/>
  <c r="C63" i="36"/>
  <c r="B63" i="36"/>
  <c r="A63" i="36"/>
  <c r="C62" i="36"/>
  <c r="B62" i="36"/>
  <c r="A62" i="36"/>
  <c r="C61" i="36"/>
  <c r="B61" i="36"/>
  <c r="A61" i="36"/>
  <c r="C60" i="36"/>
  <c r="B60" i="36"/>
  <c r="A60" i="36"/>
  <c r="C59" i="36"/>
  <c r="B59" i="36"/>
  <c r="A59" i="36"/>
  <c r="C58" i="36"/>
  <c r="B58" i="36"/>
  <c r="A58" i="36"/>
  <c r="C57" i="36"/>
  <c r="B57" i="36"/>
  <c r="A57" i="36"/>
  <c r="C56" i="36"/>
  <c r="B56" i="36"/>
  <c r="A56" i="36"/>
  <c r="C55" i="36"/>
  <c r="B55" i="36"/>
  <c r="A55" i="36"/>
  <c r="C54" i="36"/>
  <c r="B54" i="36"/>
  <c r="A54" i="36"/>
  <c r="C53" i="36"/>
  <c r="B53" i="36"/>
  <c r="A53" i="36"/>
  <c r="C52" i="36"/>
  <c r="B52" i="36"/>
  <c r="A52" i="36"/>
  <c r="C51" i="36"/>
  <c r="B51" i="36"/>
  <c r="A51" i="36"/>
  <c r="C50" i="36"/>
  <c r="B50" i="36"/>
  <c r="A50" i="36"/>
  <c r="C49" i="36"/>
  <c r="B49" i="36"/>
  <c r="A49" i="36"/>
  <c r="C48" i="36"/>
  <c r="B48" i="36"/>
  <c r="A48" i="36"/>
  <c r="C47" i="36"/>
  <c r="B47" i="36"/>
  <c r="A47" i="36"/>
  <c r="C46" i="36"/>
  <c r="B46" i="36"/>
  <c r="A46" i="36"/>
  <c r="C45" i="36"/>
  <c r="B45" i="36"/>
  <c r="A45" i="36"/>
  <c r="C44" i="36"/>
  <c r="B44" i="36"/>
  <c r="A44" i="36"/>
  <c r="C43" i="36"/>
  <c r="B43" i="36"/>
  <c r="A43" i="36"/>
  <c r="C42" i="36"/>
  <c r="B42" i="36"/>
  <c r="A42" i="36"/>
  <c r="C41" i="36"/>
  <c r="B41" i="36"/>
  <c r="A41" i="36"/>
  <c r="C40" i="36"/>
  <c r="B40" i="36"/>
  <c r="A40" i="36"/>
  <c r="C39" i="36"/>
  <c r="B39" i="36"/>
  <c r="A39" i="36"/>
  <c r="C38" i="36"/>
  <c r="B38" i="36"/>
  <c r="A38" i="36"/>
  <c r="C37" i="36"/>
  <c r="B37" i="36"/>
  <c r="A37" i="36"/>
  <c r="C36" i="36"/>
  <c r="B36" i="36"/>
  <c r="A36" i="36"/>
  <c r="C35" i="36"/>
  <c r="B35" i="36"/>
  <c r="A35" i="36"/>
  <c r="C34" i="36"/>
  <c r="B34" i="36"/>
  <c r="A34" i="36"/>
  <c r="C33" i="36"/>
  <c r="B33" i="36"/>
  <c r="A33" i="36"/>
  <c r="C32" i="36"/>
  <c r="B32" i="36"/>
  <c r="A32" i="36"/>
  <c r="C31" i="36"/>
  <c r="B31" i="36"/>
  <c r="A31" i="36"/>
  <c r="C30" i="36"/>
  <c r="B30" i="36"/>
  <c r="A30" i="36"/>
  <c r="C29" i="36"/>
  <c r="B29" i="36"/>
  <c r="A29" i="36"/>
  <c r="C28" i="36"/>
  <c r="B28" i="36"/>
  <c r="A28" i="36"/>
  <c r="C27" i="36"/>
  <c r="B27" i="36"/>
  <c r="A27" i="36"/>
  <c r="C26" i="36"/>
  <c r="B26" i="36"/>
  <c r="A26" i="36"/>
  <c r="C25" i="36"/>
  <c r="B25" i="36"/>
  <c r="A25" i="36"/>
  <c r="C24" i="36"/>
  <c r="B24" i="36"/>
  <c r="A24" i="36"/>
  <c r="C23" i="36"/>
  <c r="B23" i="36"/>
  <c r="A23" i="36"/>
  <c r="C22" i="36"/>
  <c r="B22" i="36"/>
  <c r="A22" i="36"/>
  <c r="C21" i="36"/>
  <c r="B21" i="36"/>
  <c r="A21" i="36"/>
  <c r="C20" i="36"/>
  <c r="B20" i="36"/>
  <c r="A20" i="36"/>
  <c r="C19" i="36"/>
  <c r="B19" i="36"/>
  <c r="A19" i="36"/>
  <c r="E15" i="36"/>
  <c r="B15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B99" i="35"/>
  <c r="A99" i="35"/>
  <c r="C98" i="35"/>
  <c r="B98" i="35"/>
  <c r="A98" i="35"/>
  <c r="C97" i="35"/>
  <c r="B97" i="35"/>
  <c r="A97" i="35"/>
  <c r="C96" i="35"/>
  <c r="B96" i="35"/>
  <c r="A96" i="35"/>
  <c r="C95" i="35"/>
  <c r="B95" i="35"/>
  <c r="A95" i="35"/>
  <c r="C94" i="35"/>
  <c r="B94" i="35"/>
  <c r="A94" i="35"/>
  <c r="C93" i="35"/>
  <c r="B93" i="35"/>
  <c r="A93" i="35"/>
  <c r="C92" i="35"/>
  <c r="B92" i="35"/>
  <c r="A92" i="35"/>
  <c r="C91" i="35"/>
  <c r="B91" i="35"/>
  <c r="A91" i="35"/>
  <c r="C90" i="35"/>
  <c r="B90" i="35"/>
  <c r="A90" i="35"/>
  <c r="C89" i="35"/>
  <c r="B89" i="35"/>
  <c r="A89" i="35"/>
  <c r="C88" i="35"/>
  <c r="B88" i="35"/>
  <c r="A88" i="35"/>
  <c r="C87" i="35"/>
  <c r="B87" i="35"/>
  <c r="A87" i="35"/>
  <c r="C86" i="35"/>
  <c r="B86" i="35"/>
  <c r="A86" i="35"/>
  <c r="C85" i="35"/>
  <c r="B85" i="35"/>
  <c r="A85" i="35"/>
  <c r="C84" i="35"/>
  <c r="B84" i="35"/>
  <c r="A84" i="35"/>
  <c r="C83" i="35"/>
  <c r="B83" i="35"/>
  <c r="A83" i="35"/>
  <c r="C82" i="35"/>
  <c r="B82" i="35"/>
  <c r="A82" i="35"/>
  <c r="C81" i="35"/>
  <c r="B81" i="35"/>
  <c r="A81" i="35"/>
  <c r="C80" i="35"/>
  <c r="B80" i="35"/>
  <c r="A80" i="35"/>
  <c r="C79" i="35"/>
  <c r="B79" i="35"/>
  <c r="A79" i="35"/>
  <c r="C78" i="35"/>
  <c r="B78" i="35"/>
  <c r="A78" i="35"/>
  <c r="C77" i="35"/>
  <c r="B77" i="35"/>
  <c r="A77" i="35"/>
  <c r="C76" i="35"/>
  <c r="B76" i="35"/>
  <c r="A76" i="35"/>
  <c r="C75" i="35"/>
  <c r="B75" i="35"/>
  <c r="A75" i="35"/>
  <c r="C74" i="35"/>
  <c r="B74" i="35"/>
  <c r="A74" i="35"/>
  <c r="C73" i="35"/>
  <c r="B73" i="35"/>
  <c r="A73" i="35"/>
  <c r="C72" i="35"/>
  <c r="B72" i="35"/>
  <c r="A72" i="35"/>
  <c r="C71" i="35"/>
  <c r="B71" i="35"/>
  <c r="A71" i="35"/>
  <c r="C70" i="35"/>
  <c r="B70" i="35"/>
  <c r="A70" i="35"/>
  <c r="C69" i="35"/>
  <c r="B69" i="35"/>
  <c r="A69" i="35"/>
  <c r="C68" i="35"/>
  <c r="B68" i="35"/>
  <c r="A68" i="35"/>
  <c r="C67" i="35"/>
  <c r="B67" i="35"/>
  <c r="A67" i="35"/>
  <c r="C66" i="35"/>
  <c r="B66" i="35"/>
  <c r="A66" i="35"/>
  <c r="C65" i="35"/>
  <c r="B65" i="35"/>
  <c r="A65" i="35"/>
  <c r="C64" i="35"/>
  <c r="B64" i="35"/>
  <c r="A64" i="35"/>
  <c r="C63" i="35"/>
  <c r="B63" i="35"/>
  <c r="A63" i="35"/>
  <c r="C62" i="35"/>
  <c r="B62" i="35"/>
  <c r="A62" i="35"/>
  <c r="C61" i="35"/>
  <c r="B61" i="35"/>
  <c r="A61" i="35"/>
  <c r="C60" i="35"/>
  <c r="B60" i="35"/>
  <c r="A60" i="35"/>
  <c r="C59" i="35"/>
  <c r="B59" i="35"/>
  <c r="A59" i="35"/>
  <c r="C58" i="35"/>
  <c r="B58" i="35"/>
  <c r="A58" i="35"/>
  <c r="C57" i="35"/>
  <c r="B57" i="35"/>
  <c r="A57" i="35"/>
  <c r="C56" i="35"/>
  <c r="B56" i="35"/>
  <c r="A56" i="35"/>
  <c r="C55" i="35"/>
  <c r="B55" i="35"/>
  <c r="A55" i="35"/>
  <c r="C54" i="35"/>
  <c r="B54" i="35"/>
  <c r="A54" i="35"/>
  <c r="C53" i="35"/>
  <c r="B53" i="35"/>
  <c r="A53" i="35"/>
  <c r="C52" i="35"/>
  <c r="B52" i="35"/>
  <c r="A52" i="35"/>
  <c r="C51" i="35"/>
  <c r="B51" i="35"/>
  <c r="A51" i="35"/>
  <c r="C50" i="35"/>
  <c r="B50" i="35"/>
  <c r="A50" i="35"/>
  <c r="C49" i="35"/>
  <c r="B49" i="35"/>
  <c r="A49" i="35"/>
  <c r="C48" i="35"/>
  <c r="B48" i="35"/>
  <c r="A48" i="35"/>
  <c r="C47" i="35"/>
  <c r="B47" i="35"/>
  <c r="A47" i="35"/>
  <c r="C46" i="35"/>
  <c r="B46" i="35"/>
  <c r="A46" i="35"/>
  <c r="C45" i="35"/>
  <c r="B45" i="35"/>
  <c r="A45" i="35"/>
  <c r="C44" i="35"/>
  <c r="B44" i="35"/>
  <c r="A44" i="35"/>
  <c r="C43" i="35"/>
  <c r="B43" i="35"/>
  <c r="A43" i="35"/>
  <c r="C42" i="35"/>
  <c r="B42" i="35"/>
  <c r="A42" i="35"/>
  <c r="C41" i="35"/>
  <c r="B41" i="35"/>
  <c r="A41" i="35"/>
  <c r="C40" i="35"/>
  <c r="B40" i="35"/>
  <c r="A40" i="35"/>
  <c r="C39" i="35"/>
  <c r="B39" i="35"/>
  <c r="A39" i="35"/>
  <c r="C38" i="35"/>
  <c r="B38" i="35"/>
  <c r="A38" i="35"/>
  <c r="C37" i="35"/>
  <c r="B37" i="35"/>
  <c r="A37" i="35"/>
  <c r="C36" i="35"/>
  <c r="B36" i="35"/>
  <c r="A36" i="35"/>
  <c r="C35" i="35"/>
  <c r="B35" i="35"/>
  <c r="A35" i="35"/>
  <c r="C34" i="35"/>
  <c r="B34" i="35"/>
  <c r="A34" i="35"/>
  <c r="C33" i="35"/>
  <c r="B33" i="35"/>
  <c r="A33" i="35"/>
  <c r="C32" i="35"/>
  <c r="B32" i="35"/>
  <c r="A32" i="35"/>
  <c r="C31" i="35"/>
  <c r="B31" i="35"/>
  <c r="A31" i="35"/>
  <c r="C30" i="35"/>
  <c r="B30" i="35"/>
  <c r="A30" i="35"/>
  <c r="C29" i="35"/>
  <c r="B29" i="35"/>
  <c r="A29" i="35"/>
  <c r="C28" i="35"/>
  <c r="B28" i="35"/>
  <c r="A28" i="35"/>
  <c r="C27" i="35"/>
  <c r="B27" i="35"/>
  <c r="A27" i="35"/>
  <c r="C26" i="35"/>
  <c r="B26" i="35"/>
  <c r="A26" i="35"/>
  <c r="C25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C300" i="34"/>
  <c r="B300" i="34"/>
  <c r="A300" i="34"/>
  <c r="C299" i="34"/>
  <c r="B299" i="34"/>
  <c r="A299" i="34"/>
  <c r="C298" i="34"/>
  <c r="B298" i="34"/>
  <c r="A298" i="34"/>
  <c r="C297" i="34"/>
  <c r="B297" i="34"/>
  <c r="A297" i="34"/>
  <c r="C296" i="34"/>
  <c r="B296" i="34"/>
  <c r="A296" i="34"/>
  <c r="C295" i="34"/>
  <c r="B295" i="34"/>
  <c r="A295" i="34"/>
  <c r="C294" i="34"/>
  <c r="B294" i="34"/>
  <c r="A294" i="34"/>
  <c r="C293" i="34"/>
  <c r="B293" i="34"/>
  <c r="A293" i="34"/>
  <c r="C292" i="34"/>
  <c r="B292" i="34"/>
  <c r="A292" i="34"/>
  <c r="C291" i="34"/>
  <c r="B291" i="34"/>
  <c r="A291" i="34"/>
  <c r="C290" i="34"/>
  <c r="B290" i="34"/>
  <c r="A290" i="34"/>
  <c r="C289" i="34"/>
  <c r="B289" i="34"/>
  <c r="A289" i="34"/>
  <c r="C288" i="34"/>
  <c r="B288" i="34"/>
  <c r="A288" i="34"/>
  <c r="C287" i="34"/>
  <c r="B287" i="34"/>
  <c r="A287" i="34"/>
  <c r="C286" i="34"/>
  <c r="B286" i="34"/>
  <c r="A286" i="34"/>
  <c r="C285" i="34"/>
  <c r="B285" i="34"/>
  <c r="A285" i="34"/>
  <c r="C284" i="34"/>
  <c r="B284" i="34"/>
  <c r="A284" i="34"/>
  <c r="C283" i="34"/>
  <c r="B283" i="34"/>
  <c r="A283" i="34"/>
  <c r="C282" i="34"/>
  <c r="B282" i="34"/>
  <c r="A282" i="34"/>
  <c r="C281" i="34"/>
  <c r="B281" i="34"/>
  <c r="A281" i="34"/>
  <c r="C280" i="34"/>
  <c r="B280" i="34"/>
  <c r="A280" i="34"/>
  <c r="C279" i="34"/>
  <c r="B279" i="34"/>
  <c r="A279" i="34"/>
  <c r="C278" i="34"/>
  <c r="B278" i="34"/>
  <c r="A278" i="34"/>
  <c r="C277" i="34"/>
  <c r="B277" i="34"/>
  <c r="A277" i="34"/>
  <c r="C276" i="34"/>
  <c r="B276" i="34"/>
  <c r="A276" i="34"/>
  <c r="C275" i="34"/>
  <c r="B275" i="34"/>
  <c r="A275" i="34"/>
  <c r="C274" i="34"/>
  <c r="B274" i="34"/>
  <c r="A274" i="34"/>
  <c r="C273" i="34"/>
  <c r="B273" i="34"/>
  <c r="A273" i="34"/>
  <c r="C272" i="34"/>
  <c r="B272" i="34"/>
  <c r="A272" i="34"/>
  <c r="C271" i="34"/>
  <c r="B271" i="34"/>
  <c r="A271" i="34"/>
  <c r="C270" i="34"/>
  <c r="B270" i="34"/>
  <c r="A270" i="34"/>
  <c r="C269" i="34"/>
  <c r="B269" i="34"/>
  <c r="A269" i="34"/>
  <c r="C268" i="34"/>
  <c r="B268" i="34"/>
  <c r="A268" i="34"/>
  <c r="C267" i="34"/>
  <c r="B267" i="34"/>
  <c r="A267" i="34"/>
  <c r="C266" i="34"/>
  <c r="B266" i="34"/>
  <c r="A266" i="34"/>
  <c r="C265" i="34"/>
  <c r="B265" i="34"/>
  <c r="A265" i="34"/>
  <c r="C264" i="34"/>
  <c r="B264" i="34"/>
  <c r="A264" i="34"/>
  <c r="C263" i="34"/>
  <c r="B263" i="34"/>
  <c r="A263" i="34"/>
  <c r="C262" i="34"/>
  <c r="B262" i="34"/>
  <c r="A262" i="34"/>
  <c r="C261" i="34"/>
  <c r="B261" i="34"/>
  <c r="A261" i="34"/>
  <c r="C260" i="34"/>
  <c r="B260" i="34"/>
  <c r="A260" i="34"/>
  <c r="C259" i="34"/>
  <c r="B259" i="34"/>
  <c r="A259" i="34"/>
  <c r="C258" i="34"/>
  <c r="B258" i="34"/>
  <c r="A258" i="34"/>
  <c r="C257" i="34"/>
  <c r="B257" i="34"/>
  <c r="A257" i="34"/>
  <c r="C256" i="34"/>
  <c r="B256" i="34"/>
  <c r="A256" i="34"/>
  <c r="C255" i="34"/>
  <c r="B255" i="34"/>
  <c r="A255" i="34"/>
  <c r="C254" i="34"/>
  <c r="B254" i="34"/>
  <c r="A254" i="34"/>
  <c r="C253" i="34"/>
  <c r="B253" i="34"/>
  <c r="A253" i="34"/>
  <c r="C252" i="34"/>
  <c r="B252" i="34"/>
  <c r="A252" i="34"/>
  <c r="C251" i="34"/>
  <c r="B251" i="34"/>
  <c r="A251" i="34"/>
  <c r="C250" i="34"/>
  <c r="B250" i="34"/>
  <c r="A250" i="34"/>
  <c r="C249" i="34"/>
  <c r="B249" i="34"/>
  <c r="A249" i="34"/>
  <c r="C248" i="34"/>
  <c r="B248" i="34"/>
  <c r="A248" i="34"/>
  <c r="C247" i="34"/>
  <c r="B247" i="34"/>
  <c r="A247" i="34"/>
  <c r="C246" i="34"/>
  <c r="B246" i="34"/>
  <c r="A246" i="34"/>
  <c r="C245" i="34"/>
  <c r="B245" i="34"/>
  <c r="A245" i="34"/>
  <c r="C244" i="34"/>
  <c r="B244" i="34"/>
  <c r="A244" i="34"/>
  <c r="C243" i="34"/>
  <c r="B243" i="34"/>
  <c r="A243" i="34"/>
  <c r="C242" i="34"/>
  <c r="B242" i="34"/>
  <c r="A242" i="34"/>
  <c r="C241" i="34"/>
  <c r="B241" i="34"/>
  <c r="A241" i="34"/>
  <c r="C240" i="34"/>
  <c r="B240" i="34"/>
  <c r="A240" i="34"/>
  <c r="C239" i="34"/>
  <c r="B239" i="34"/>
  <c r="A239" i="34"/>
  <c r="C238" i="34"/>
  <c r="B238" i="34"/>
  <c r="A238" i="34"/>
  <c r="C237" i="34"/>
  <c r="B237" i="34"/>
  <c r="A237" i="34"/>
  <c r="C236" i="34"/>
  <c r="B236" i="34"/>
  <c r="A236" i="34"/>
  <c r="C235" i="34"/>
  <c r="B235" i="34"/>
  <c r="A235" i="34"/>
  <c r="C234" i="34"/>
  <c r="B234" i="34"/>
  <c r="A234" i="34"/>
  <c r="C233" i="34"/>
  <c r="B233" i="34"/>
  <c r="A233" i="34"/>
  <c r="C232" i="34"/>
  <c r="B232" i="34"/>
  <c r="A232" i="34"/>
  <c r="C231" i="34"/>
  <c r="B231" i="34"/>
  <c r="A231" i="34"/>
  <c r="C230" i="34"/>
  <c r="B230" i="34"/>
  <c r="A230" i="34"/>
  <c r="C229" i="34"/>
  <c r="B229" i="34"/>
  <c r="A229" i="34"/>
  <c r="C228" i="34"/>
  <c r="B228" i="34"/>
  <c r="A228" i="34"/>
  <c r="C227" i="34"/>
  <c r="B227" i="34"/>
  <c r="A227" i="34"/>
  <c r="C226" i="34"/>
  <c r="B226" i="34"/>
  <c r="A226" i="34"/>
  <c r="C225" i="34"/>
  <c r="B225" i="34"/>
  <c r="A225" i="34"/>
  <c r="C224" i="34"/>
  <c r="B224" i="34"/>
  <c r="A224" i="34"/>
  <c r="C223" i="34"/>
  <c r="B223" i="34"/>
  <c r="A223" i="34"/>
  <c r="C222" i="34"/>
  <c r="B222" i="34"/>
  <c r="A222" i="34"/>
  <c r="C221" i="34"/>
  <c r="B221" i="34"/>
  <c r="A221" i="34"/>
  <c r="C220" i="34"/>
  <c r="B220" i="34"/>
  <c r="A220" i="34"/>
  <c r="C219" i="34"/>
  <c r="B219" i="34"/>
  <c r="A219" i="34"/>
  <c r="C218" i="34"/>
  <c r="B218" i="34"/>
  <c r="A218" i="34"/>
  <c r="C217" i="34"/>
  <c r="B217" i="34"/>
  <c r="A217" i="34"/>
  <c r="C216" i="34"/>
  <c r="B216" i="34"/>
  <c r="A216" i="34"/>
  <c r="C215" i="34"/>
  <c r="B215" i="34"/>
  <c r="A215" i="34"/>
  <c r="C214" i="34"/>
  <c r="B214" i="34"/>
  <c r="A214" i="34"/>
  <c r="C213" i="34"/>
  <c r="B213" i="34"/>
  <c r="A213" i="34"/>
  <c r="C212" i="34"/>
  <c r="B212" i="34"/>
  <c r="A212" i="34"/>
  <c r="C211" i="34"/>
  <c r="B211" i="34"/>
  <c r="A211" i="34"/>
  <c r="C210" i="34"/>
  <c r="B210" i="34"/>
  <c r="A210" i="34"/>
  <c r="C209" i="34"/>
  <c r="B209" i="34"/>
  <c r="A209" i="34"/>
  <c r="C208" i="34"/>
  <c r="B208" i="34"/>
  <c r="A208" i="34"/>
  <c r="C207" i="34"/>
  <c r="B207" i="34"/>
  <c r="A207" i="34"/>
  <c r="C206" i="34"/>
  <c r="B206" i="34"/>
  <c r="A206" i="34"/>
  <c r="C205" i="34"/>
  <c r="B205" i="34"/>
  <c r="A205" i="34"/>
  <c r="C204" i="34"/>
  <c r="B204" i="34"/>
  <c r="A204" i="34"/>
  <c r="C203" i="34"/>
  <c r="B203" i="34"/>
  <c r="A203" i="34"/>
  <c r="C202" i="34"/>
  <c r="B202" i="34"/>
  <c r="A202" i="34"/>
  <c r="C201" i="34"/>
  <c r="B201" i="34"/>
  <c r="A201" i="34"/>
  <c r="C200" i="34"/>
  <c r="B200" i="34"/>
  <c r="A200" i="34"/>
  <c r="C199" i="34"/>
  <c r="B199" i="34"/>
  <c r="A199" i="34"/>
  <c r="C198" i="34"/>
  <c r="B198" i="34"/>
  <c r="A198" i="34"/>
  <c r="C197" i="34"/>
  <c r="B197" i="34"/>
  <c r="A197" i="34"/>
  <c r="C196" i="34"/>
  <c r="B196" i="34"/>
  <c r="A196" i="34"/>
  <c r="C195" i="34"/>
  <c r="B195" i="34"/>
  <c r="A195" i="34"/>
  <c r="C194" i="34"/>
  <c r="B194" i="34"/>
  <c r="A194" i="34"/>
  <c r="C193" i="34"/>
  <c r="B193" i="34"/>
  <c r="A193" i="34"/>
  <c r="C192" i="34"/>
  <c r="B192" i="34"/>
  <c r="A192" i="34"/>
  <c r="C191" i="34"/>
  <c r="B191" i="34"/>
  <c r="A191" i="34"/>
  <c r="C190" i="34"/>
  <c r="B190" i="34"/>
  <c r="A190" i="34"/>
  <c r="C189" i="34"/>
  <c r="B189" i="34"/>
  <c r="A189" i="34"/>
  <c r="C188" i="34"/>
  <c r="B188" i="34"/>
  <c r="A188" i="34"/>
  <c r="C187" i="34"/>
  <c r="B187" i="34"/>
  <c r="A187" i="34"/>
  <c r="C186" i="34"/>
  <c r="B186" i="34"/>
  <c r="A186" i="34"/>
  <c r="C185" i="34"/>
  <c r="B185" i="34"/>
  <c r="A185" i="34"/>
  <c r="C184" i="34"/>
  <c r="B184" i="34"/>
  <c r="A184" i="34"/>
  <c r="C183" i="34"/>
  <c r="B183" i="34"/>
  <c r="A183" i="34"/>
  <c r="C182" i="34"/>
  <c r="B182" i="34"/>
  <c r="A182" i="34"/>
  <c r="C181" i="34"/>
  <c r="B181" i="34"/>
  <c r="A181" i="34"/>
  <c r="C180" i="34"/>
  <c r="B180" i="34"/>
  <c r="A180" i="34"/>
  <c r="C179" i="34"/>
  <c r="B179" i="34"/>
  <c r="A179" i="34"/>
  <c r="C178" i="34"/>
  <c r="B178" i="34"/>
  <c r="A178" i="34"/>
  <c r="C177" i="34"/>
  <c r="B177" i="34"/>
  <c r="A177" i="34"/>
  <c r="C176" i="34"/>
  <c r="B176" i="34"/>
  <c r="A176" i="34"/>
  <c r="C175" i="34"/>
  <c r="B175" i="34"/>
  <c r="A175" i="34"/>
  <c r="C174" i="34"/>
  <c r="B174" i="34"/>
  <c r="A174" i="34"/>
  <c r="C173" i="34"/>
  <c r="B173" i="34"/>
  <c r="A173" i="34"/>
  <c r="C172" i="34"/>
  <c r="B172" i="34"/>
  <c r="A172" i="34"/>
  <c r="C171" i="34"/>
  <c r="B171" i="34"/>
  <c r="A171" i="34"/>
  <c r="C170" i="34"/>
  <c r="B170" i="34"/>
  <c r="A170" i="34"/>
  <c r="C169" i="34"/>
  <c r="B169" i="34"/>
  <c r="A169" i="34"/>
  <c r="C168" i="34"/>
  <c r="B168" i="34"/>
  <c r="A168" i="34"/>
  <c r="C167" i="34"/>
  <c r="B167" i="34"/>
  <c r="A167" i="34"/>
  <c r="C166" i="34"/>
  <c r="B166" i="34"/>
  <c r="A166" i="34"/>
  <c r="C165" i="34"/>
  <c r="B165" i="34"/>
  <c r="A165" i="34"/>
  <c r="C164" i="34"/>
  <c r="B164" i="34"/>
  <c r="A164" i="34"/>
  <c r="C163" i="34"/>
  <c r="B163" i="34"/>
  <c r="A163" i="34"/>
  <c r="C162" i="34"/>
  <c r="B162" i="34"/>
  <c r="A162" i="34"/>
  <c r="C161" i="34"/>
  <c r="B161" i="34"/>
  <c r="A161" i="34"/>
  <c r="C160" i="34"/>
  <c r="B160" i="34"/>
  <c r="A160" i="34"/>
  <c r="C159" i="34"/>
  <c r="B159" i="34"/>
  <c r="A159" i="34"/>
  <c r="C158" i="34"/>
  <c r="B158" i="34"/>
  <c r="A158" i="34"/>
  <c r="C157" i="34"/>
  <c r="B157" i="34"/>
  <c r="A157" i="34"/>
  <c r="C156" i="34"/>
  <c r="B156" i="34"/>
  <c r="A156" i="34"/>
  <c r="C155" i="34"/>
  <c r="B155" i="34"/>
  <c r="A155" i="34"/>
  <c r="C154" i="34"/>
  <c r="B154" i="34"/>
  <c r="A154" i="34"/>
  <c r="C153" i="34"/>
  <c r="B153" i="34"/>
  <c r="A153" i="34"/>
  <c r="C152" i="34"/>
  <c r="B152" i="34"/>
  <c r="A152" i="34"/>
  <c r="C151" i="34"/>
  <c r="B151" i="34"/>
  <c r="A151" i="34"/>
  <c r="C150" i="34"/>
  <c r="B150" i="34"/>
  <c r="A150" i="34"/>
  <c r="C149" i="34"/>
  <c r="B149" i="34"/>
  <c r="A149" i="34"/>
  <c r="C148" i="34"/>
  <c r="B148" i="34"/>
  <c r="A148" i="34"/>
  <c r="C147" i="34"/>
  <c r="B147" i="34"/>
  <c r="A147" i="34"/>
  <c r="C146" i="34"/>
  <c r="B146" i="34"/>
  <c r="A146" i="34"/>
  <c r="C145" i="34"/>
  <c r="B145" i="34"/>
  <c r="A145" i="34"/>
  <c r="C144" i="34"/>
  <c r="B144" i="34"/>
  <c r="A144" i="34"/>
  <c r="C143" i="34"/>
  <c r="B143" i="34"/>
  <c r="A143" i="34"/>
  <c r="C142" i="34"/>
  <c r="B142" i="34"/>
  <c r="A142" i="34"/>
  <c r="C141" i="34"/>
  <c r="B141" i="34"/>
  <c r="A141" i="34"/>
  <c r="C140" i="34"/>
  <c r="B140" i="34"/>
  <c r="A140" i="34"/>
  <c r="C139" i="34"/>
  <c r="B139" i="34"/>
  <c r="A139" i="34"/>
  <c r="C138" i="34"/>
  <c r="B138" i="34"/>
  <c r="A138" i="34"/>
  <c r="C137" i="34"/>
  <c r="B137" i="34"/>
  <c r="A137" i="34"/>
  <c r="C136" i="34"/>
  <c r="B136" i="34"/>
  <c r="A136" i="34"/>
  <c r="C135" i="34"/>
  <c r="B135" i="34"/>
  <c r="A135" i="34"/>
  <c r="C134" i="34"/>
  <c r="B134" i="34"/>
  <c r="A134" i="34"/>
  <c r="C133" i="34"/>
  <c r="B133" i="34"/>
  <c r="A133" i="34"/>
  <c r="C132" i="34"/>
  <c r="B132" i="34"/>
  <c r="A132" i="34"/>
  <c r="C131" i="34"/>
  <c r="B131" i="34"/>
  <c r="A131" i="34"/>
  <c r="C130" i="34"/>
  <c r="B130" i="34"/>
  <c r="A130" i="34"/>
  <c r="C129" i="34"/>
  <c r="B129" i="34"/>
  <c r="A129" i="34"/>
  <c r="C128" i="34"/>
  <c r="B128" i="34"/>
  <c r="A128" i="34"/>
  <c r="C127" i="34"/>
  <c r="B127" i="34"/>
  <c r="A127" i="34"/>
  <c r="C126" i="34"/>
  <c r="B126" i="34"/>
  <c r="A126" i="34"/>
  <c r="C125" i="34"/>
  <c r="B125" i="34"/>
  <c r="A125" i="34"/>
  <c r="C124" i="34"/>
  <c r="B124" i="34"/>
  <c r="A124" i="34"/>
  <c r="C123" i="34"/>
  <c r="B123" i="34"/>
  <c r="A123" i="34"/>
  <c r="C122" i="34"/>
  <c r="B122" i="34"/>
  <c r="A122" i="34"/>
  <c r="C121" i="34"/>
  <c r="B121" i="34"/>
  <c r="A121" i="34"/>
  <c r="C120" i="34"/>
  <c r="B120" i="34"/>
  <c r="A120" i="34"/>
  <c r="C119" i="34"/>
  <c r="B119" i="34"/>
  <c r="A119" i="34"/>
  <c r="C118" i="34"/>
  <c r="B118" i="34"/>
  <c r="A118" i="34"/>
  <c r="C117" i="34"/>
  <c r="B117" i="34"/>
  <c r="A117" i="34"/>
  <c r="C116" i="34"/>
  <c r="B116" i="34"/>
  <c r="A116" i="34"/>
  <c r="C115" i="34"/>
  <c r="B115" i="34"/>
  <c r="A115" i="34"/>
  <c r="C114" i="34"/>
  <c r="B114" i="34"/>
  <c r="A114" i="34"/>
  <c r="C113" i="34"/>
  <c r="B113" i="34"/>
  <c r="A113" i="34"/>
  <c r="C112" i="34"/>
  <c r="B112" i="34"/>
  <c r="A112" i="34"/>
  <c r="C111" i="34"/>
  <c r="B111" i="34"/>
  <c r="A111" i="34"/>
  <c r="C110" i="34"/>
  <c r="B110" i="34"/>
  <c r="A110" i="34"/>
  <c r="C109" i="34"/>
  <c r="B109" i="34"/>
  <c r="A109" i="34"/>
  <c r="C108" i="34"/>
  <c r="B108" i="34"/>
  <c r="A108" i="34"/>
  <c r="C107" i="34"/>
  <c r="B107" i="34"/>
  <c r="A107" i="34"/>
  <c r="C106" i="34"/>
  <c r="B106" i="34"/>
  <c r="A106" i="34"/>
  <c r="C105" i="34"/>
  <c r="B105" i="34"/>
  <c r="A105" i="34"/>
  <c r="C104" i="34"/>
  <c r="B104" i="34"/>
  <c r="A104" i="34"/>
  <c r="C103" i="34"/>
  <c r="B103" i="34"/>
  <c r="A103" i="34"/>
  <c r="C102" i="34"/>
  <c r="B102" i="34"/>
  <c r="A102" i="34"/>
  <c r="C101" i="34"/>
  <c r="B101" i="34"/>
  <c r="A101" i="34"/>
  <c r="C100" i="34"/>
  <c r="B100" i="34"/>
  <c r="A100" i="34"/>
  <c r="C99" i="34"/>
  <c r="B99" i="34"/>
  <c r="A99" i="34"/>
  <c r="C98" i="34"/>
  <c r="B98" i="34"/>
  <c r="A98" i="34"/>
  <c r="C97" i="34"/>
  <c r="B97" i="34"/>
  <c r="A97" i="34"/>
  <c r="C96" i="34"/>
  <c r="B96" i="34"/>
  <c r="A96" i="34"/>
  <c r="C95" i="34"/>
  <c r="B95" i="34"/>
  <c r="A95" i="34"/>
  <c r="C94" i="34"/>
  <c r="B94" i="34"/>
  <c r="A94" i="34"/>
  <c r="C93" i="34"/>
  <c r="B93" i="34"/>
  <c r="A93" i="34"/>
  <c r="C92" i="34"/>
  <c r="B92" i="34"/>
  <c r="A92" i="34"/>
  <c r="C91" i="34"/>
  <c r="B91" i="34"/>
  <c r="A91" i="34"/>
  <c r="C90" i="34"/>
  <c r="B90" i="34"/>
  <c r="A90" i="34"/>
  <c r="C89" i="34"/>
  <c r="B89" i="34"/>
  <c r="A89" i="34"/>
  <c r="C88" i="34"/>
  <c r="B88" i="34"/>
  <c r="A88" i="34"/>
  <c r="C87" i="34"/>
  <c r="B87" i="34"/>
  <c r="A87" i="34"/>
  <c r="C86" i="34"/>
  <c r="B86" i="34"/>
  <c r="A86" i="34"/>
  <c r="C85" i="34"/>
  <c r="B85" i="34"/>
  <c r="A85" i="34"/>
  <c r="C84" i="34"/>
  <c r="B84" i="34"/>
  <c r="A84" i="34"/>
  <c r="C83" i="34"/>
  <c r="B83" i="34"/>
  <c r="A83" i="34"/>
  <c r="C82" i="34"/>
  <c r="B82" i="34"/>
  <c r="A82" i="34"/>
  <c r="C81" i="34"/>
  <c r="B81" i="34"/>
  <c r="A81" i="34"/>
  <c r="C80" i="34"/>
  <c r="B80" i="34"/>
  <c r="A80" i="34"/>
  <c r="C79" i="34"/>
  <c r="B79" i="34"/>
  <c r="A79" i="34"/>
  <c r="C78" i="34"/>
  <c r="B78" i="34"/>
  <c r="A78" i="34"/>
  <c r="C77" i="34"/>
  <c r="B77" i="34"/>
  <c r="A77" i="34"/>
  <c r="C76" i="34"/>
  <c r="B76" i="34"/>
  <c r="A76" i="34"/>
  <c r="C75" i="34"/>
  <c r="B75" i="34"/>
  <c r="A75" i="34"/>
  <c r="C74" i="34"/>
  <c r="B74" i="34"/>
  <c r="A74" i="34"/>
  <c r="C73" i="34"/>
  <c r="B73" i="34"/>
  <c r="A73" i="34"/>
  <c r="C72" i="34"/>
  <c r="B72" i="34"/>
  <c r="A72" i="34"/>
  <c r="C71" i="34"/>
  <c r="B71" i="34"/>
  <c r="A71" i="34"/>
  <c r="C70" i="34"/>
  <c r="B70" i="34"/>
  <c r="A70" i="34"/>
  <c r="C69" i="34"/>
  <c r="B69" i="34"/>
  <c r="A69" i="34"/>
  <c r="C68" i="34"/>
  <c r="B68" i="34"/>
  <c r="A68" i="34"/>
  <c r="C67" i="34"/>
  <c r="B67" i="34"/>
  <c r="A67" i="34"/>
  <c r="C66" i="34"/>
  <c r="B66" i="34"/>
  <c r="A66" i="34"/>
  <c r="C65" i="34"/>
  <c r="B65" i="34"/>
  <c r="A65" i="34"/>
  <c r="C64" i="34"/>
  <c r="B64" i="34"/>
  <c r="A64" i="34"/>
  <c r="C63" i="34"/>
  <c r="B63" i="34"/>
  <c r="A63" i="34"/>
  <c r="C62" i="34"/>
  <c r="B62" i="34"/>
  <c r="A62" i="34"/>
  <c r="C61" i="34"/>
  <c r="B61" i="34"/>
  <c r="A61" i="34"/>
  <c r="C60" i="34"/>
  <c r="B60" i="34"/>
  <c r="A60" i="34"/>
  <c r="C59" i="34"/>
  <c r="B59" i="34"/>
  <c r="A59" i="34"/>
  <c r="C58" i="34"/>
  <c r="B58" i="34"/>
  <c r="A58" i="34"/>
  <c r="C57" i="34"/>
  <c r="B57" i="34"/>
  <c r="A57" i="34"/>
  <c r="C56" i="34"/>
  <c r="B56" i="34"/>
  <c r="A56" i="34"/>
  <c r="C55" i="34"/>
  <c r="B55" i="34"/>
  <c r="A55" i="34"/>
  <c r="C54" i="34"/>
  <c r="B54" i="34"/>
  <c r="A54" i="34"/>
  <c r="C53" i="34"/>
  <c r="B53" i="34"/>
  <c r="A53" i="34"/>
  <c r="C52" i="34"/>
  <c r="B52" i="34"/>
  <c r="A52" i="34"/>
  <c r="C51" i="34"/>
  <c r="B51" i="34"/>
  <c r="A51" i="34"/>
  <c r="C50" i="34"/>
  <c r="B50" i="34"/>
  <c r="A50" i="34"/>
  <c r="C49" i="34"/>
  <c r="B49" i="34"/>
  <c r="A49" i="34"/>
  <c r="C48" i="34"/>
  <c r="B48" i="34"/>
  <c r="A48" i="34"/>
  <c r="C47" i="34"/>
  <c r="B47" i="34"/>
  <c r="A47" i="34"/>
  <c r="C46" i="34"/>
  <c r="B46" i="34"/>
  <c r="A46" i="34"/>
  <c r="C45" i="34"/>
  <c r="B45" i="34"/>
  <c r="A45" i="34"/>
  <c r="C44" i="34"/>
  <c r="B44" i="34"/>
  <c r="A44" i="34"/>
  <c r="C43" i="34"/>
  <c r="B43" i="34"/>
  <c r="A43" i="34"/>
  <c r="C42" i="34"/>
  <c r="B42" i="34"/>
  <c r="A42" i="34"/>
  <c r="C41" i="34"/>
  <c r="B41" i="34"/>
  <c r="A41" i="34"/>
  <c r="C40" i="34"/>
  <c r="B40" i="34"/>
  <c r="A40" i="34"/>
  <c r="C39" i="34"/>
  <c r="B39" i="34"/>
  <c r="A39" i="34"/>
  <c r="C38" i="34"/>
  <c r="B38" i="34"/>
  <c r="A38" i="34"/>
  <c r="C37" i="34"/>
  <c r="B37" i="34"/>
  <c r="A37" i="34"/>
  <c r="C36" i="34"/>
  <c r="B36" i="34"/>
  <c r="A36" i="34"/>
  <c r="C35" i="34"/>
  <c r="B35" i="34"/>
  <c r="A35" i="34"/>
  <c r="C34" i="34"/>
  <c r="B34" i="34"/>
  <c r="A34" i="34"/>
  <c r="C33" i="34"/>
  <c r="B33" i="34"/>
  <c r="A33" i="34"/>
  <c r="C32" i="34"/>
  <c r="B32" i="34"/>
  <c r="A32" i="34"/>
  <c r="C31" i="34"/>
  <c r="B31" i="34"/>
  <c r="A31" i="34"/>
  <c r="C30" i="34"/>
  <c r="B30" i="34"/>
  <c r="A30" i="34"/>
  <c r="C29" i="34"/>
  <c r="B29" i="34"/>
  <c r="A29" i="34"/>
  <c r="C28" i="34"/>
  <c r="B28" i="34"/>
  <c r="A28" i="34"/>
  <c r="C27" i="34"/>
  <c r="B27" i="34"/>
  <c r="A27" i="34"/>
  <c r="C26" i="34"/>
  <c r="B26" i="34"/>
  <c r="A26" i="34"/>
  <c r="B25" i="34"/>
  <c r="A25" i="34"/>
  <c r="C24" i="34"/>
  <c r="B24" i="34"/>
  <c r="A24" i="34"/>
  <c r="C23" i="34"/>
  <c r="B23" i="34"/>
  <c r="A23" i="34"/>
  <c r="C22" i="34"/>
  <c r="B22" i="34"/>
  <c r="A22" i="34"/>
  <c r="C21" i="34"/>
  <c r="B21" i="34"/>
  <c r="A21" i="34"/>
  <c r="C20" i="34"/>
  <c r="B20" i="34"/>
  <c r="A20" i="34"/>
  <c r="C19" i="34"/>
  <c r="B19" i="34"/>
  <c r="A19" i="34"/>
  <c r="E15" i="34"/>
  <c r="B15" i="34"/>
  <c r="E13" i="34"/>
  <c r="B13" i="34"/>
  <c r="E10" i="34"/>
  <c r="H7" i="34"/>
  <c r="E7" i="34"/>
  <c r="B7" i="34"/>
  <c r="C300" i="33" l="1"/>
  <c r="B300" i="33"/>
  <c r="A300" i="33"/>
  <c r="C299" i="33"/>
  <c r="B299" i="33"/>
  <c r="A299" i="33"/>
  <c r="C298" i="33"/>
  <c r="B298" i="33"/>
  <c r="A298" i="33"/>
  <c r="C297" i="33"/>
  <c r="B297" i="33"/>
  <c r="A297" i="33"/>
  <c r="C296" i="33"/>
  <c r="B296" i="33"/>
  <c r="A296" i="33"/>
  <c r="C295" i="33"/>
  <c r="B295" i="33"/>
  <c r="A295" i="33"/>
  <c r="C294" i="33"/>
  <c r="B294" i="33"/>
  <c r="A294" i="33"/>
  <c r="C293" i="33"/>
  <c r="B293" i="33"/>
  <c r="A293" i="33"/>
  <c r="C292" i="33"/>
  <c r="B292" i="33"/>
  <c r="A292" i="33"/>
  <c r="C291" i="33"/>
  <c r="B291" i="33"/>
  <c r="A291" i="33"/>
  <c r="C290" i="33"/>
  <c r="B290" i="33"/>
  <c r="A290" i="33"/>
  <c r="C289" i="33"/>
  <c r="B289" i="33"/>
  <c r="A289" i="33"/>
  <c r="C288" i="33"/>
  <c r="B288" i="33"/>
  <c r="A288" i="33"/>
  <c r="C287" i="33"/>
  <c r="B287" i="33"/>
  <c r="A287" i="33"/>
  <c r="C286" i="33"/>
  <c r="B286" i="33"/>
  <c r="A286" i="33"/>
  <c r="C285" i="33"/>
  <c r="B285" i="33"/>
  <c r="A285" i="33"/>
  <c r="C284" i="33"/>
  <c r="B284" i="33"/>
  <c r="A284" i="33"/>
  <c r="C283" i="33"/>
  <c r="B283" i="33"/>
  <c r="A283" i="33"/>
  <c r="C282" i="33"/>
  <c r="B282" i="33"/>
  <c r="A282" i="33"/>
  <c r="C281" i="33"/>
  <c r="B281" i="33"/>
  <c r="A281" i="33"/>
  <c r="C280" i="33"/>
  <c r="B280" i="33"/>
  <c r="A280" i="33"/>
  <c r="C279" i="33"/>
  <c r="B279" i="33"/>
  <c r="A279" i="33"/>
  <c r="C278" i="33"/>
  <c r="B278" i="33"/>
  <c r="A278" i="33"/>
  <c r="C277" i="33"/>
  <c r="B277" i="33"/>
  <c r="A277" i="33"/>
  <c r="C276" i="33"/>
  <c r="B276" i="33"/>
  <c r="A276" i="33"/>
  <c r="C275" i="33"/>
  <c r="B275" i="33"/>
  <c r="A275" i="33"/>
  <c r="C274" i="33"/>
  <c r="B274" i="33"/>
  <c r="A274" i="33"/>
  <c r="C273" i="33"/>
  <c r="B273" i="33"/>
  <c r="A273" i="33"/>
  <c r="C272" i="33"/>
  <c r="B272" i="33"/>
  <c r="A272" i="33"/>
  <c r="C271" i="33"/>
  <c r="B271" i="33"/>
  <c r="A271" i="33"/>
  <c r="C270" i="33"/>
  <c r="B270" i="33"/>
  <c r="A270" i="33"/>
  <c r="C269" i="33"/>
  <c r="B269" i="33"/>
  <c r="A269" i="33"/>
  <c r="C268" i="33"/>
  <c r="B268" i="33"/>
  <c r="A268" i="33"/>
  <c r="C267" i="33"/>
  <c r="B267" i="33"/>
  <c r="A267" i="33"/>
  <c r="C266" i="33"/>
  <c r="B266" i="33"/>
  <c r="A266" i="33"/>
  <c r="C265" i="33"/>
  <c r="B265" i="33"/>
  <c r="A265" i="33"/>
  <c r="C264" i="33"/>
  <c r="B264" i="33"/>
  <c r="A264" i="33"/>
  <c r="C263" i="33"/>
  <c r="B263" i="33"/>
  <c r="A263" i="33"/>
  <c r="C262" i="33"/>
  <c r="B262" i="33"/>
  <c r="A262" i="33"/>
  <c r="C261" i="33"/>
  <c r="B261" i="33"/>
  <c r="A261" i="33"/>
  <c r="C260" i="33"/>
  <c r="B260" i="33"/>
  <c r="A260" i="33"/>
  <c r="C259" i="33"/>
  <c r="B259" i="33"/>
  <c r="A259" i="33"/>
  <c r="C258" i="33"/>
  <c r="B258" i="33"/>
  <c r="A258" i="33"/>
  <c r="C257" i="33"/>
  <c r="B257" i="33"/>
  <c r="A257" i="33"/>
  <c r="C256" i="33"/>
  <c r="B256" i="33"/>
  <c r="A256" i="33"/>
  <c r="C255" i="33"/>
  <c r="B255" i="33"/>
  <c r="A255" i="33"/>
  <c r="C254" i="33"/>
  <c r="B254" i="33"/>
  <c r="A254" i="33"/>
  <c r="C253" i="33"/>
  <c r="B253" i="33"/>
  <c r="A253" i="33"/>
  <c r="C252" i="33"/>
  <c r="B252" i="33"/>
  <c r="A252" i="33"/>
  <c r="C251" i="33"/>
  <c r="B251" i="33"/>
  <c r="A251" i="33"/>
  <c r="C250" i="33"/>
  <c r="B250" i="33"/>
  <c r="A250" i="33"/>
  <c r="C249" i="33"/>
  <c r="B249" i="33"/>
  <c r="A249" i="33"/>
  <c r="C248" i="33"/>
  <c r="B248" i="33"/>
  <c r="A248" i="33"/>
  <c r="C247" i="33"/>
  <c r="B247" i="33"/>
  <c r="A247" i="33"/>
  <c r="C246" i="33"/>
  <c r="B246" i="33"/>
  <c r="A246" i="33"/>
  <c r="C245" i="33"/>
  <c r="B245" i="33"/>
  <c r="A245" i="33"/>
  <c r="C244" i="33"/>
  <c r="B244" i="33"/>
  <c r="A244" i="33"/>
  <c r="C243" i="33"/>
  <c r="B243" i="33"/>
  <c r="A243" i="33"/>
  <c r="C242" i="33"/>
  <c r="B242" i="33"/>
  <c r="A242" i="33"/>
  <c r="C241" i="33"/>
  <c r="B241" i="33"/>
  <c r="A241" i="33"/>
  <c r="C240" i="33"/>
  <c r="B240" i="33"/>
  <c r="A240" i="33"/>
  <c r="C239" i="33"/>
  <c r="B239" i="33"/>
  <c r="A239" i="33"/>
  <c r="C238" i="33"/>
  <c r="B238" i="33"/>
  <c r="A238" i="33"/>
  <c r="C237" i="33"/>
  <c r="B237" i="33"/>
  <c r="A237" i="33"/>
  <c r="C236" i="33"/>
  <c r="B236" i="33"/>
  <c r="A236" i="33"/>
  <c r="C235" i="33"/>
  <c r="B235" i="33"/>
  <c r="A235" i="33"/>
  <c r="C234" i="33"/>
  <c r="B234" i="33"/>
  <c r="A234" i="33"/>
  <c r="C233" i="33"/>
  <c r="B233" i="33"/>
  <c r="A233" i="33"/>
  <c r="C232" i="33"/>
  <c r="B232" i="33"/>
  <c r="A232" i="33"/>
  <c r="C231" i="33"/>
  <c r="B231" i="33"/>
  <c r="A231" i="33"/>
  <c r="C230" i="33"/>
  <c r="B230" i="33"/>
  <c r="A230" i="33"/>
  <c r="C229" i="33"/>
  <c r="B229" i="33"/>
  <c r="A229" i="33"/>
  <c r="C228" i="33"/>
  <c r="B228" i="33"/>
  <c r="A228" i="33"/>
  <c r="C227" i="33"/>
  <c r="B227" i="33"/>
  <c r="A227" i="33"/>
  <c r="C226" i="33"/>
  <c r="B226" i="33"/>
  <c r="A226" i="33"/>
  <c r="C225" i="33"/>
  <c r="B225" i="33"/>
  <c r="A225" i="33"/>
  <c r="C224" i="33"/>
  <c r="B224" i="33"/>
  <c r="A224" i="33"/>
  <c r="C223" i="33"/>
  <c r="B223" i="33"/>
  <c r="A223" i="33"/>
  <c r="C222" i="33"/>
  <c r="B222" i="33"/>
  <c r="A222" i="33"/>
  <c r="C221" i="33"/>
  <c r="B221" i="33"/>
  <c r="A221" i="33"/>
  <c r="C220" i="33"/>
  <c r="B220" i="33"/>
  <c r="A220" i="33"/>
  <c r="C219" i="33"/>
  <c r="B219" i="33"/>
  <c r="A219" i="33"/>
  <c r="C218" i="33"/>
  <c r="B218" i="33"/>
  <c r="A218" i="33"/>
  <c r="C217" i="33"/>
  <c r="B217" i="33"/>
  <c r="A217" i="33"/>
  <c r="C216" i="33"/>
  <c r="B216" i="33"/>
  <c r="A216" i="33"/>
  <c r="C215" i="33"/>
  <c r="B215" i="33"/>
  <c r="A215" i="33"/>
  <c r="C214" i="33"/>
  <c r="B214" i="33"/>
  <c r="A214" i="33"/>
  <c r="C213" i="33"/>
  <c r="B213" i="33"/>
  <c r="A213" i="33"/>
  <c r="C212" i="33"/>
  <c r="B212" i="33"/>
  <c r="A212" i="33"/>
  <c r="C211" i="33"/>
  <c r="B211" i="33"/>
  <c r="A211" i="33"/>
  <c r="C210" i="33"/>
  <c r="B210" i="33"/>
  <c r="A210" i="33"/>
  <c r="C209" i="33"/>
  <c r="B209" i="33"/>
  <c r="A209" i="33"/>
  <c r="C208" i="33"/>
  <c r="B208" i="33"/>
  <c r="A208" i="33"/>
  <c r="C207" i="33"/>
  <c r="B207" i="33"/>
  <c r="A207" i="33"/>
  <c r="C206" i="33"/>
  <c r="B206" i="33"/>
  <c r="A206" i="33"/>
  <c r="C205" i="33"/>
  <c r="B205" i="33"/>
  <c r="A205" i="33"/>
  <c r="C204" i="33"/>
  <c r="B204" i="33"/>
  <c r="A204" i="33"/>
  <c r="C203" i="33"/>
  <c r="B203" i="33"/>
  <c r="A203" i="33"/>
  <c r="C202" i="33"/>
  <c r="B202" i="33"/>
  <c r="A202" i="33"/>
  <c r="C201" i="33"/>
  <c r="B201" i="33"/>
  <c r="A201" i="33"/>
  <c r="C200" i="33"/>
  <c r="B200" i="33"/>
  <c r="A200" i="33"/>
  <c r="C199" i="33"/>
  <c r="B199" i="33"/>
  <c r="A199" i="33"/>
  <c r="C198" i="33"/>
  <c r="B198" i="33"/>
  <c r="A198" i="33"/>
  <c r="C197" i="33"/>
  <c r="B197" i="33"/>
  <c r="A197" i="33"/>
  <c r="C196" i="33"/>
  <c r="B196" i="33"/>
  <c r="A196" i="33"/>
  <c r="C195" i="33"/>
  <c r="B195" i="33"/>
  <c r="A195" i="33"/>
  <c r="C194" i="33"/>
  <c r="B194" i="33"/>
  <c r="A194" i="33"/>
  <c r="C193" i="33"/>
  <c r="B193" i="33"/>
  <c r="A193" i="33"/>
  <c r="C192" i="33"/>
  <c r="B192" i="33"/>
  <c r="A192" i="33"/>
  <c r="C191" i="33"/>
  <c r="B191" i="33"/>
  <c r="A191" i="33"/>
  <c r="C190" i="33"/>
  <c r="B190" i="33"/>
  <c r="A190" i="33"/>
  <c r="C189" i="33"/>
  <c r="B189" i="33"/>
  <c r="A189" i="33"/>
  <c r="C188" i="33"/>
  <c r="B188" i="33"/>
  <c r="A188" i="33"/>
  <c r="C187" i="33"/>
  <c r="B187" i="33"/>
  <c r="A187" i="33"/>
  <c r="C186" i="33"/>
  <c r="B186" i="33"/>
  <c r="A186" i="33"/>
  <c r="C185" i="33"/>
  <c r="B185" i="33"/>
  <c r="A185" i="33"/>
  <c r="C184" i="33"/>
  <c r="B184" i="33"/>
  <c r="A184" i="33"/>
  <c r="C183" i="33"/>
  <c r="B183" i="33"/>
  <c r="A183" i="33"/>
  <c r="C182" i="33"/>
  <c r="B182" i="33"/>
  <c r="A182" i="33"/>
  <c r="C181" i="33"/>
  <c r="B181" i="33"/>
  <c r="A181" i="33"/>
  <c r="C180" i="33"/>
  <c r="B180" i="33"/>
  <c r="A180" i="33"/>
  <c r="C179" i="33"/>
  <c r="B179" i="33"/>
  <c r="A179" i="33"/>
  <c r="C178" i="33"/>
  <c r="B178" i="33"/>
  <c r="A178" i="33"/>
  <c r="C177" i="33"/>
  <c r="B177" i="33"/>
  <c r="A177" i="33"/>
  <c r="C176" i="33"/>
  <c r="B176" i="33"/>
  <c r="A176" i="33"/>
  <c r="C175" i="33"/>
  <c r="B175" i="33"/>
  <c r="A175" i="33"/>
  <c r="C174" i="33"/>
  <c r="B174" i="33"/>
  <c r="A174" i="33"/>
  <c r="C173" i="33"/>
  <c r="B173" i="33"/>
  <c r="A173" i="33"/>
  <c r="C172" i="33"/>
  <c r="B172" i="33"/>
  <c r="A172" i="33"/>
  <c r="C171" i="33"/>
  <c r="B171" i="33"/>
  <c r="A171" i="33"/>
  <c r="C170" i="33"/>
  <c r="B170" i="33"/>
  <c r="A170" i="33"/>
  <c r="C169" i="33"/>
  <c r="B169" i="33"/>
  <c r="A169" i="33"/>
  <c r="C168" i="33"/>
  <c r="B168" i="33"/>
  <c r="A168" i="33"/>
  <c r="C167" i="33"/>
  <c r="B167" i="33"/>
  <c r="A167" i="33"/>
  <c r="C166" i="33"/>
  <c r="B166" i="33"/>
  <c r="A166" i="33"/>
  <c r="C165" i="33"/>
  <c r="B165" i="33"/>
  <c r="A165" i="33"/>
  <c r="C164" i="33"/>
  <c r="B164" i="33"/>
  <c r="A164" i="33"/>
  <c r="C163" i="33"/>
  <c r="B163" i="33"/>
  <c r="A163" i="33"/>
  <c r="C162" i="33"/>
  <c r="B162" i="33"/>
  <c r="A162" i="33"/>
  <c r="C161" i="33"/>
  <c r="B161" i="33"/>
  <c r="A161" i="33"/>
  <c r="C160" i="33"/>
  <c r="B160" i="33"/>
  <c r="A160" i="33"/>
  <c r="C159" i="33"/>
  <c r="B159" i="33"/>
  <c r="A159" i="33"/>
  <c r="C158" i="33"/>
  <c r="B158" i="33"/>
  <c r="A158" i="33"/>
  <c r="C157" i="33"/>
  <c r="B157" i="33"/>
  <c r="A157" i="33"/>
  <c r="C156" i="33"/>
  <c r="B156" i="33"/>
  <c r="A156" i="33"/>
  <c r="C155" i="33"/>
  <c r="B155" i="33"/>
  <c r="A155" i="33"/>
  <c r="C154" i="33"/>
  <c r="B154" i="33"/>
  <c r="A154" i="33"/>
  <c r="C153" i="33"/>
  <c r="B153" i="33"/>
  <c r="A153" i="33"/>
  <c r="C152" i="33"/>
  <c r="B152" i="33"/>
  <c r="A152" i="33"/>
  <c r="C151" i="33"/>
  <c r="B151" i="33"/>
  <c r="A151" i="33"/>
  <c r="C150" i="33"/>
  <c r="B150" i="33"/>
  <c r="A150" i="33"/>
  <c r="C149" i="33"/>
  <c r="B149" i="33"/>
  <c r="A149" i="33"/>
  <c r="C148" i="33"/>
  <c r="B148" i="33"/>
  <c r="A148" i="33"/>
  <c r="C147" i="33"/>
  <c r="B147" i="33"/>
  <c r="A147" i="33"/>
  <c r="C146" i="33"/>
  <c r="B146" i="33"/>
  <c r="A146" i="33"/>
  <c r="C145" i="33"/>
  <c r="B145" i="33"/>
  <c r="A145" i="33"/>
  <c r="C144" i="33"/>
  <c r="B144" i="33"/>
  <c r="A144" i="33"/>
  <c r="C143" i="33"/>
  <c r="B143" i="33"/>
  <c r="A143" i="33"/>
  <c r="C142" i="33"/>
  <c r="B142" i="33"/>
  <c r="A142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5" i="33"/>
  <c r="B95" i="33"/>
  <c r="A95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C88" i="33"/>
  <c r="C87" i="33"/>
  <c r="C86" i="33"/>
  <c r="C85" i="33"/>
  <c r="C84" i="33"/>
  <c r="C83" i="33"/>
  <c r="C82" i="33"/>
  <c r="C81" i="33"/>
  <c r="C80" i="33"/>
  <c r="C79" i="33"/>
  <c r="C78" i="33"/>
  <c r="C77" i="33"/>
  <c r="C76" i="33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26" i="33"/>
  <c r="B26" i="33"/>
  <c r="A26" i="33"/>
  <c r="C25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E15" i="33"/>
  <c r="B15" i="33"/>
  <c r="E10" i="33"/>
  <c r="E7" i="33"/>
  <c r="B7" i="33"/>
  <c r="C300" i="31"/>
  <c r="B300" i="31"/>
  <c r="A300" i="31"/>
  <c r="C299" i="31"/>
  <c r="B299" i="31"/>
  <c r="A299" i="31"/>
  <c r="C298" i="31"/>
  <c r="B298" i="31"/>
  <c r="A298" i="31"/>
  <c r="C297" i="31"/>
  <c r="B297" i="31"/>
  <c r="A297" i="31"/>
  <c r="C296" i="31"/>
  <c r="B296" i="31"/>
  <c r="A296" i="31"/>
  <c r="C295" i="31"/>
  <c r="B295" i="31"/>
  <c r="A295" i="31"/>
  <c r="C294" i="31"/>
  <c r="B294" i="31"/>
  <c r="A294" i="31"/>
  <c r="C293" i="31"/>
  <c r="B293" i="31"/>
  <c r="A293" i="31"/>
  <c r="C292" i="31"/>
  <c r="B292" i="31"/>
  <c r="A292" i="31"/>
  <c r="C291" i="31"/>
  <c r="B291" i="31"/>
  <c r="A291" i="31"/>
  <c r="C290" i="31"/>
  <c r="B290" i="31"/>
  <c r="A290" i="31"/>
  <c r="C289" i="31"/>
  <c r="B289" i="31"/>
  <c r="A289" i="31"/>
  <c r="C288" i="31"/>
  <c r="B288" i="31"/>
  <c r="A288" i="31"/>
  <c r="C287" i="31"/>
  <c r="B287" i="31"/>
  <c r="A287" i="31"/>
  <c r="C286" i="31"/>
  <c r="B286" i="31"/>
  <c r="A286" i="31"/>
  <c r="C285" i="31"/>
  <c r="B285" i="31"/>
  <c r="A285" i="31"/>
  <c r="C284" i="31"/>
  <c r="B284" i="31"/>
  <c r="A284" i="31"/>
  <c r="C283" i="31"/>
  <c r="B283" i="31"/>
  <c r="A283" i="31"/>
  <c r="C282" i="31"/>
  <c r="B282" i="31"/>
  <c r="A282" i="31"/>
  <c r="C281" i="31"/>
  <c r="B281" i="31"/>
  <c r="A281" i="31"/>
  <c r="C280" i="31"/>
  <c r="B280" i="31"/>
  <c r="A280" i="31"/>
  <c r="C279" i="31"/>
  <c r="B279" i="31"/>
  <c r="A279" i="31"/>
  <c r="C278" i="31"/>
  <c r="B278" i="31"/>
  <c r="A278" i="31"/>
  <c r="C277" i="31"/>
  <c r="B277" i="31"/>
  <c r="A277" i="31"/>
  <c r="C276" i="31"/>
  <c r="B276" i="31"/>
  <c r="A276" i="31"/>
  <c r="C275" i="31"/>
  <c r="B275" i="31"/>
  <c r="A275" i="31"/>
  <c r="C274" i="31"/>
  <c r="B274" i="31"/>
  <c r="A274" i="31"/>
  <c r="C273" i="31"/>
  <c r="B273" i="31"/>
  <c r="A273" i="31"/>
  <c r="C272" i="31"/>
  <c r="B272" i="31"/>
  <c r="A272" i="31"/>
  <c r="C271" i="31"/>
  <c r="B271" i="31"/>
  <c r="A271" i="31"/>
  <c r="C270" i="31"/>
  <c r="B270" i="31"/>
  <c r="A270" i="31"/>
  <c r="C269" i="31"/>
  <c r="B269" i="31"/>
  <c r="A269" i="31"/>
  <c r="C268" i="31"/>
  <c r="B268" i="31"/>
  <c r="A268" i="31"/>
  <c r="C267" i="31"/>
  <c r="B267" i="31"/>
  <c r="A267" i="31"/>
  <c r="C266" i="31"/>
  <c r="B266" i="31"/>
  <c r="A266" i="31"/>
  <c r="C265" i="31"/>
  <c r="B265" i="31"/>
  <c r="A265" i="31"/>
  <c r="C264" i="31"/>
  <c r="B264" i="31"/>
  <c r="A264" i="31"/>
  <c r="C263" i="31"/>
  <c r="B263" i="31"/>
  <c r="A263" i="31"/>
  <c r="C262" i="31"/>
  <c r="B262" i="31"/>
  <c r="A262" i="31"/>
  <c r="C261" i="31"/>
  <c r="B261" i="31"/>
  <c r="A261" i="31"/>
  <c r="C260" i="31"/>
  <c r="B260" i="31"/>
  <c r="A260" i="31"/>
  <c r="C259" i="31"/>
  <c r="B259" i="31"/>
  <c r="A259" i="31"/>
  <c r="C258" i="31"/>
  <c r="B258" i="31"/>
  <c r="A258" i="31"/>
  <c r="C257" i="31"/>
  <c r="B257" i="31"/>
  <c r="A257" i="31"/>
  <c r="C256" i="31"/>
  <c r="B256" i="31"/>
  <c r="A256" i="31"/>
  <c r="C255" i="31"/>
  <c r="B255" i="31"/>
  <c r="A255" i="31"/>
  <c r="C254" i="31"/>
  <c r="B254" i="31"/>
  <c r="A254" i="31"/>
  <c r="C253" i="31"/>
  <c r="B253" i="31"/>
  <c r="A253" i="31"/>
  <c r="C252" i="31"/>
  <c r="B252" i="31"/>
  <c r="A252" i="31"/>
  <c r="C251" i="31"/>
  <c r="B251" i="31"/>
  <c r="A251" i="31"/>
  <c r="C250" i="31"/>
  <c r="B250" i="31"/>
  <c r="A250" i="31"/>
  <c r="C249" i="31"/>
  <c r="B249" i="31"/>
  <c r="A249" i="31"/>
  <c r="C248" i="31"/>
  <c r="B248" i="31"/>
  <c r="A248" i="31"/>
  <c r="C247" i="31"/>
  <c r="B247" i="31"/>
  <c r="A247" i="31"/>
  <c r="C246" i="31"/>
  <c r="B246" i="31"/>
  <c r="A246" i="31"/>
  <c r="C245" i="31"/>
  <c r="B245" i="31"/>
  <c r="A245" i="31"/>
  <c r="C244" i="31"/>
  <c r="B244" i="31"/>
  <c r="A244" i="31"/>
  <c r="C243" i="31"/>
  <c r="B243" i="31"/>
  <c r="A243" i="31"/>
  <c r="C242" i="31"/>
  <c r="B242" i="31"/>
  <c r="A242" i="31"/>
  <c r="C241" i="31"/>
  <c r="B241" i="31"/>
  <c r="A241" i="31"/>
  <c r="C240" i="31"/>
  <c r="B240" i="31"/>
  <c r="A240" i="31"/>
  <c r="C239" i="31"/>
  <c r="B239" i="31"/>
  <c r="A239" i="31"/>
  <c r="C238" i="31"/>
  <c r="B238" i="31"/>
  <c r="A238" i="31"/>
  <c r="C237" i="31"/>
  <c r="B237" i="31"/>
  <c r="A237" i="31"/>
  <c r="C236" i="31"/>
  <c r="B236" i="31"/>
  <c r="A236" i="31"/>
  <c r="C235" i="31"/>
  <c r="B235" i="31"/>
  <c r="A235" i="31"/>
  <c r="C234" i="31"/>
  <c r="B234" i="31"/>
  <c r="A234" i="31"/>
  <c r="C233" i="31"/>
  <c r="B233" i="31"/>
  <c r="A233" i="31"/>
  <c r="C232" i="31"/>
  <c r="B232" i="31"/>
  <c r="A232" i="31"/>
  <c r="C231" i="31"/>
  <c r="B231" i="31"/>
  <c r="A231" i="31"/>
  <c r="C230" i="31"/>
  <c r="B230" i="31"/>
  <c r="A230" i="31"/>
  <c r="C229" i="31"/>
  <c r="B229" i="31"/>
  <c r="A229" i="31"/>
  <c r="C228" i="31"/>
  <c r="B228" i="31"/>
  <c r="A228" i="31"/>
  <c r="C227" i="31"/>
  <c r="B227" i="31"/>
  <c r="A227" i="31"/>
  <c r="C226" i="31"/>
  <c r="B226" i="31"/>
  <c r="A226" i="31"/>
  <c r="C225" i="31"/>
  <c r="B225" i="31"/>
  <c r="A225" i="31"/>
  <c r="C224" i="31"/>
  <c r="B224" i="31"/>
  <c r="A224" i="31"/>
  <c r="C223" i="31"/>
  <c r="B223" i="31"/>
  <c r="A223" i="31"/>
  <c r="C222" i="31"/>
  <c r="B222" i="31"/>
  <c r="A222" i="31"/>
  <c r="C221" i="31"/>
  <c r="B221" i="31"/>
  <c r="A221" i="31"/>
  <c r="C220" i="31"/>
  <c r="B220" i="31"/>
  <c r="A220" i="31"/>
  <c r="C219" i="31"/>
  <c r="B219" i="31"/>
  <c r="A219" i="31"/>
  <c r="C218" i="31"/>
  <c r="B218" i="31"/>
  <c r="A218" i="31"/>
  <c r="C217" i="31"/>
  <c r="B217" i="31"/>
  <c r="A217" i="31"/>
  <c r="C216" i="31"/>
  <c r="B216" i="31"/>
  <c r="A216" i="31"/>
  <c r="C215" i="31"/>
  <c r="B215" i="31"/>
  <c r="A215" i="31"/>
  <c r="C214" i="31"/>
  <c r="B214" i="31"/>
  <c r="A214" i="31"/>
  <c r="C213" i="31"/>
  <c r="B213" i="31"/>
  <c r="A213" i="31"/>
  <c r="C212" i="31"/>
  <c r="B212" i="31"/>
  <c r="A212" i="31"/>
  <c r="C211" i="31"/>
  <c r="B211" i="31"/>
  <c r="A211" i="31"/>
  <c r="C210" i="31"/>
  <c r="B210" i="31"/>
  <c r="A210" i="31"/>
  <c r="C209" i="31"/>
  <c r="B209" i="31"/>
  <c r="A209" i="31"/>
  <c r="C208" i="31"/>
  <c r="B208" i="31"/>
  <c r="A208" i="31"/>
  <c r="C207" i="31"/>
  <c r="B207" i="31"/>
  <c r="A207" i="31"/>
  <c r="C206" i="31"/>
  <c r="B206" i="31"/>
  <c r="A206" i="31"/>
  <c r="C205" i="31"/>
  <c r="B205" i="31"/>
  <c r="A205" i="31"/>
  <c r="C204" i="31"/>
  <c r="B204" i="31"/>
  <c r="A204" i="31"/>
  <c r="C203" i="31"/>
  <c r="B203" i="31"/>
  <c r="A203" i="31"/>
  <c r="C202" i="31"/>
  <c r="B202" i="31"/>
  <c r="A202" i="31"/>
  <c r="C201" i="31"/>
  <c r="B201" i="31"/>
  <c r="A201" i="31"/>
  <c r="C200" i="31"/>
  <c r="B200" i="31"/>
  <c r="A200" i="31"/>
  <c r="C199" i="31"/>
  <c r="B199" i="31"/>
  <c r="A199" i="31"/>
  <c r="C198" i="31"/>
  <c r="B198" i="31"/>
  <c r="A198" i="31"/>
  <c r="C197" i="31"/>
  <c r="B197" i="31"/>
  <c r="A197" i="31"/>
  <c r="C196" i="31"/>
  <c r="B196" i="31"/>
  <c r="A196" i="31"/>
  <c r="C195" i="31"/>
  <c r="B195" i="31"/>
  <c r="A195" i="31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E7" i="31"/>
  <c r="B7" i="31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26" i="29"/>
  <c r="B26" i="29"/>
  <c r="A26" i="29"/>
  <c r="C25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0" i="29"/>
  <c r="E7" i="29"/>
  <c r="B7" i="29"/>
  <c r="E13" i="32"/>
  <c r="B13" i="32"/>
  <c r="E10" i="32"/>
  <c r="E7" i="32"/>
  <c r="B7" i="32"/>
  <c r="E10" i="30"/>
  <c r="E7" i="30"/>
  <c r="B7" i="30"/>
  <c r="E13" i="28"/>
  <c r="B13" i="28"/>
  <c r="E10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26" i="27"/>
  <c r="B26" i="27"/>
  <c r="A26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E7" i="27"/>
  <c r="B7" i="27"/>
  <c r="E10" i="25"/>
  <c r="E7" i="25"/>
  <c r="B7" i="25"/>
  <c r="E10" i="23" l="1"/>
  <c r="E10" i="18"/>
  <c r="E10" i="22"/>
  <c r="E10" i="17"/>
  <c r="E10" i="24"/>
  <c r="E10" i="12"/>
  <c r="E10" i="4"/>
  <c r="E10" i="3"/>
  <c r="E13" i="18"/>
  <c r="E13" i="33" s="1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l="1"/>
  <c r="H7" i="30"/>
  <c r="H7" i="32"/>
  <c r="H7" i="28"/>
  <c r="H7" i="27"/>
  <c r="H7" i="25"/>
  <c r="H7" i="31"/>
  <c r="H7" i="33"/>
  <c r="H7" i="29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l="1"/>
  <c r="B13" i="33"/>
  <c r="B13" i="12"/>
  <c r="E13" i="12"/>
  <c r="E7" i="4"/>
  <c r="B7" i="3"/>
  <c r="B13" i="24" l="1"/>
  <c r="B13" i="29"/>
  <c r="E13" i="24"/>
  <c r="E13" i="29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H13" i="30" s="1"/>
  <c r="D7" i="20"/>
  <c r="C5" i="20"/>
  <c r="H13" i="18" l="1"/>
  <c r="H13" i="32"/>
  <c r="H13" i="12"/>
  <c r="H13" i="28"/>
  <c r="H13" i="17"/>
  <c r="G10" i="20"/>
  <c r="C15" i="2" s="1"/>
  <c r="C18" i="20"/>
  <c r="J20" i="20"/>
  <c r="G20" i="20"/>
  <c r="H15" i="30" s="1"/>
  <c r="D20" i="20"/>
  <c r="A7" i="20"/>
  <c r="H13" i="25" s="1"/>
  <c r="A18" i="20"/>
  <c r="E13" i="23"/>
  <c r="E7" i="18"/>
  <c r="B7" i="18"/>
  <c r="E7" i="17"/>
  <c r="B7" i="17"/>
  <c r="C20" i="4"/>
  <c r="H15" i="18" l="1"/>
  <c r="H15" i="32"/>
  <c r="H15" i="28"/>
  <c r="A20" i="20"/>
  <c r="H15" i="25" s="1"/>
  <c r="H15" i="17"/>
  <c r="G22" i="20"/>
  <c r="D15" i="2" s="1"/>
  <c r="H13" i="3"/>
  <c r="A10" i="20"/>
  <c r="A15" i="2" s="1"/>
  <c r="H15" i="12"/>
  <c r="A22" i="20"/>
  <c r="B15" i="2" s="1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<sst xmlns="http://schemas.openxmlformats.org/spreadsheetml/2006/main" count="3032" uniqueCount="364">
  <si>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</si>
  <si>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</si>
  <si>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</si>
  <si>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</si>
  <si>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</si>
  <si>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</si>
  <si>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</si>
  <si>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</si>
  <si>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</si>
  <si>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</si>
  <si>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</si>
  <si>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</si>
  <si>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</si>
  <si>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</si>
  <si>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</si>
  <si>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</si>
  <si>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</si>
  <si>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</si>
  <si>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</si>
  <si>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</si>
  <si>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</si>
  <si>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</si>
  <si>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</si>
  <si>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</si>
  <si>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</si>
  <si>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</si>
  <si>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</si>
  <si>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</si>
  <si>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</si>
  <si>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</si>
  <si>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</si>
  <si>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</si>
  <si>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</si>
  <si>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</si>
  <si>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</si>
  <si>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</si>
  <si>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</si>
  <si>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</si>
  <si>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</si>
  <si>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</si>
  <si>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</si>
  <si>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</si>
  <si>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</si>
  <si>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</si>
  <si>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</si>
  <si>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</si>
  <si>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</si>
  <si>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</si>
  <si>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</si>
  <si>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</si>
  <si>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</si>
  <si>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</si>
  <si>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</si>
  <si>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</si>
  <si>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</si>
  <si>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</si>
  <si>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</si>
  <si>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</si>
  <si>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</si>
  <si>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</si>
  <si>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</si>
  <si>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</si>
  <si>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</si>
  <si>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</si>
  <si>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</si>
  <si>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</si>
  <si>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</si>
  <si>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</si>
  <si>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</si>
  <si>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</si>
  <si>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</si>
  <si>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</si>
  <si>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</si>
  <si>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</si>
  <si>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</si>
  <si>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</si>
  <si>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</si>
  <si>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</si>
  <si>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</si>
  <si>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</si>
  <si>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</si>
  <si>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</si>
  <si>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</si>
  <si>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</si>
  <si>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</si>
  <si>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</si>
  <si>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</si>
  <si>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</si>
  <si>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</si>
  <si>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</si>
  <si>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</si>
  <si>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</si>
  <si>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</si>
  <si>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</si>
  <si>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</si>
  <si>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</si>
  <si>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</si>
  <si>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</si>
  <si>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</si>
  <si>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</si>
  <si>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</si>
  <si>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</si>
  <si>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</si>
  <si>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</si>
  <si>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</si>
  <si>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</si>
  <si>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</si>
  <si>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</si>
  <si>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</si>
  <si>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</si>
  <si>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</si>
  <si>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</si>
  <si>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</si>
  <si>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</si>
  <si>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</si>
  <si>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</si>
  <si>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</si>
  <si>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</si>
  <si>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</si>
  <si>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</si>
  <si>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</si>
  <si>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</si>
  <si>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</si>
  <si>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</si>
  <si>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</si>
  <si>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</si>
  <si>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</si>
  <si>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</si>
  <si>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</si>
  <si>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</si>
  <si>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</si>
  <si>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</si>
  <si>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</si>
  <si>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</si>
  <si>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</si>
  <si>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</si>
  <si>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</si>
  <si>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</si>
  <si>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</si>
  <si>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</si>
  <si>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</si>
  <si>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</si>
  <si>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</si>
  <si>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</si>
  <si>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</si>
  <si>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</si>
  <si>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</si>
  <si>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</si>
  <si>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</si>
  <si>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</si>
  <si>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</si>
  <si>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</si>
  <si>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</si>
  <si>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</si>
  <si>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</si>
  <si>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</si>
  <si>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</si>
  <si>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</si>
  <si>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</si>
  <si>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LLCER Anglais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</si>
  <si>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</si>
  <si>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</si>
  <si>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</si>
  <si>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</si>
  <si>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</si>
  <si>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</si>
  <si>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</si>
  <si>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</si>
  <si>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rPr>
        <sz val="11"/>
        <color rgb="FF000000"/>
        <rFont val="Calibri"/>
      </rPr>
      <t xml:space="preserve">Compensation entre ECUE - </t>
    </r>
    <r>
      <rPr>
        <strike/>
        <sz val="11"/>
        <color rgb="FFFF0000"/>
        <rFont val="Calibri"/>
      </rPr>
      <t xml:space="preserve">Seconde chance : éliminer la pire des notes dans l'UE. </t>
    </r>
    <r>
      <rPr>
        <b/>
        <sz val="11"/>
        <color rgb="FFFF0000"/>
        <rFont val="Calibri"/>
      </rPr>
      <t>Une note inférieure à 7 aux ECUE ( CT non incluses) invalide seulement l'UE supérieure.</t>
    </r>
  </si>
  <si>
    <t>Obtention du Semestre</t>
  </si>
  <si>
    <r>
      <rPr>
        <sz val="11"/>
        <color rgb="FF000000"/>
        <rFont val="Calibri"/>
      </rPr>
      <t xml:space="preserve">Compensation entre les UE, mais pas de compensation pour l'UE compétences transversales.  </t>
    </r>
    <r>
      <rPr>
        <b/>
        <sz val="11"/>
        <color rgb="FFFF0000"/>
        <rFont val="Calibri"/>
      </rPr>
      <t>Une note inférieure à 7 aux UE (CT non incluses donc) invalide semestre et année.</t>
    </r>
  </si>
  <si>
    <t>Obtention de l'Année</t>
  </si>
  <si>
    <r>
      <rPr>
        <sz val="11"/>
        <color rgb="FF000000"/>
        <rFont val="Calibri"/>
      </rPr>
      <t xml:space="preserve">Moyenne générale à 10/20 - compensation entre les semestres. </t>
    </r>
    <r>
      <rPr>
        <b/>
        <sz val="11"/>
        <color rgb="FFFF0000"/>
        <rFont val="Calibri"/>
      </rPr>
      <t>Une note inférieure à 7 aux UE (CT non incluses donc) invalide année.</t>
    </r>
  </si>
  <si>
    <t>Note éliminatoire/ Note seuil</t>
  </si>
  <si>
    <t xml:space="preserve">pas de seuil de compensation en L1. Seuil de compensation à 07/20 en L2 </t>
  </si>
  <si>
    <t>REDOUBLEMENT</t>
  </si>
  <si>
    <t>Passage en L2 si au moins 6 UE disciplinaires sur les 8 de la L1 ont été validées (toutes les UE sont disciplinaires, sauf les compétences transversales)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</si>
  <si>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</si>
  <si>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</si>
  <si>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</si>
  <si>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</si>
  <si>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</si>
  <si>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</si>
  <si>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</si>
  <si>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</si>
  <si>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</si>
  <si>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</si>
  <si>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</si>
  <si>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</si>
  <si>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</si>
  <si>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</si>
  <si>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</si>
  <si>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</si>
  <si>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</si>
  <si>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</si>
  <si>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</si>
  <si>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</si>
  <si>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</si>
  <si>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</si>
  <si>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</si>
  <si>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</si>
  <si>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</si>
  <si>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</si>
  <si>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</si>
  <si>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</si>
  <si>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</si>
  <si>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</si>
  <si>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</si>
  <si>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</si>
  <si>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</si>
  <si>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</si>
  <si>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</si>
  <si>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UE1 Langue - Anglais</t>
  </si>
  <si>
    <t>Grammaire et thème grammatical - Anglais</t>
  </si>
  <si>
    <t>Traduction - Anglais</t>
  </si>
  <si>
    <r>
      <t xml:space="preserve">Compétences langagières - Anglais
 </t>
    </r>
    <r>
      <rPr>
        <sz val="11"/>
        <color rgb="FFFF0000"/>
        <rFont val="Calibri"/>
        <family val="2"/>
        <scheme val="minor"/>
      </rPr>
      <t>→ changement d'intitulé pour Expression orale</t>
    </r>
  </si>
  <si>
    <t>UE2 Littératures - Anglais</t>
  </si>
  <si>
    <t>Littérature - Anglais</t>
  </si>
  <si>
    <t>Textes et atelier d'écriture - Anglais</t>
  </si>
  <si>
    <t>UE3 Civilisation- Anglais</t>
  </si>
  <si>
    <t>Civilisation - Anglais</t>
  </si>
  <si>
    <t>Études de documents civilisation - Anglais</t>
  </si>
  <si>
    <t>UE 4 : 1 UE Au choix</t>
  </si>
  <si>
    <t>UE4 Pratiques culturelles- Anglais</t>
  </si>
  <si>
    <t>Cultures - Anglais</t>
  </si>
  <si>
    <t>Pratiques et documents culturels - Anglais</t>
  </si>
  <si>
    <t>UE4 Ouverture (au choix parmi portail LLAC)</t>
  </si>
  <si>
    <t>UE5 Mineure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</si>
  <si>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</si>
  <si>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</si>
  <si>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</si>
  <si>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</si>
  <si>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</si>
  <si>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</si>
  <si>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</si>
  <si>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</si>
  <si>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</si>
  <si>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</si>
  <si>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</si>
  <si>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</si>
  <si>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</si>
  <si>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</si>
  <si>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</si>
  <si>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</si>
  <si>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</si>
  <si>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</si>
  <si>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</si>
  <si>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</si>
  <si>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</si>
  <si>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</si>
  <si>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</si>
  <si>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</si>
  <si>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</si>
  <si>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</si>
  <si>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</si>
  <si>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</si>
  <si>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</si>
  <si>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r>
      <rPr>
        <sz val="11"/>
        <color rgb="FF000000"/>
        <rFont val="Calibri"/>
        <scheme val="minor"/>
      </rPr>
      <t xml:space="preserve">recalcul à l'UE :  </t>
    </r>
    <r>
      <rPr>
        <strike/>
        <sz val="11"/>
        <color rgb="FFFF0000"/>
        <rFont val="Calibri"/>
        <scheme val="minor"/>
      </rPr>
      <t>éliminer la pire des notes</t>
    </r>
    <r>
      <rPr>
        <sz val="11"/>
        <color rgb="FFFF0000"/>
        <rFont val="Calibri"/>
        <scheme val="minor"/>
      </rPr>
      <t>. Multiplier par 2 la meilleure ECUE</t>
    </r>
  </si>
  <si>
    <t>1 écrit ( grammaire)</t>
  </si>
  <si>
    <t>2 écrits (Theme et version)</t>
  </si>
  <si>
    <t>1 oral</t>
  </si>
  <si>
    <t xml:space="preserve">1 écrit </t>
  </si>
  <si>
    <t>1 écrit (TD textes)</t>
  </si>
  <si>
    <t>1 écrit  ( TD analyse de documents)</t>
  </si>
  <si>
    <t>1 écrit (TD  pratique de document)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</si>
  <si>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</si>
  <si>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</si>
  <si>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</si>
  <si>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</si>
  <si>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</si>
  <si>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</si>
  <si>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</si>
  <si>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Grammaire - Anglais</t>
  </si>
  <si>
    <t>UE3 Civilisation - Anglais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</si>
  <si>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</si>
  <si>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</si>
  <si>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</si>
  <si>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</si>
  <si>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</si>
  <si>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</si>
  <si>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</si>
  <si>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</si>
  <si>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Thème - Anglais</t>
  </si>
  <si>
    <t>Version - Anglais</t>
  </si>
  <si>
    <t>Grammaire et linguistique - Anglais</t>
  </si>
  <si>
    <t>Atelier d'écriture et expression orale - Anglais</t>
  </si>
  <si>
    <t>UE2 Littératures, cultures et sociétés - Anglais</t>
  </si>
  <si>
    <t>Littératures, cultures et sociétés A - Anglais</t>
  </si>
  <si>
    <t>Littératures, cultures et sociétés B - Anglais</t>
  </si>
  <si>
    <t>UE3 Civilisation et arts - Anglais</t>
  </si>
  <si>
    <t>Civilisations et arts A - Anglais</t>
  </si>
  <si>
    <t>Civilisations et arts B - Anglais</t>
  </si>
  <si>
    <t>UE 4 : 1 UE au choix</t>
  </si>
  <si>
    <t>UE 4 approfondissement - Anglais</t>
  </si>
  <si>
    <t>Cultures- Anglais</t>
  </si>
  <si>
    <t>Pratiques et documents- Anglais</t>
  </si>
  <si>
    <t>UE 4 Ouverture (au choix parmi portail LLAC)</t>
  </si>
  <si>
    <t>oui: 07</t>
  </si>
  <si>
    <t>1 écrit</t>
  </si>
  <si>
    <t>1 écrit (grammaire)</t>
  </si>
  <si>
    <t>1 écrit (partie TD)</t>
  </si>
  <si>
    <t>Compétences transversales S4</t>
  </si>
  <si>
    <t>Compétences écrites 2</t>
  </si>
  <si>
    <t>Compétences numériques 2</t>
  </si>
  <si>
    <t>Langue Vivante-4</t>
  </si>
  <si>
    <t>Anglais 4</t>
  </si>
  <si>
    <t>Linguistique et grammaire - Anglais</t>
  </si>
  <si>
    <t>Atelier écriture et expression orale - Anglais</t>
  </si>
  <si>
    <t>UE3 Civilisation et Arts - Anglais</t>
  </si>
  <si>
    <t>Pratiques et documents - Anglais</t>
  </si>
  <si>
    <t>Seuil de compensation / 20</t>
  </si>
  <si>
    <t>BLOC MAJEURE - LLCER</t>
  </si>
  <si>
    <t>Compétences langagières - Anglais</t>
  </si>
  <si>
    <t>1 BLOC MINEURE AU CHOIX</t>
  </si>
  <si>
    <t>MINEURE ESPAGNOL</t>
  </si>
  <si>
    <t>UE 4 AU CHOIX :</t>
  </si>
  <si>
    <t xml:space="preserve">1 UE au choix </t>
  </si>
  <si>
    <t>UE Littératures - Espagnol</t>
  </si>
  <si>
    <t>Littérature - Espagnol</t>
  </si>
  <si>
    <t>Textes et atelier d'écriture - Espagnol</t>
  </si>
  <si>
    <t>UE Civilisation- Espagnol</t>
  </si>
  <si>
    <t>Civilisation - Espagnol</t>
  </si>
  <si>
    <t>Études de documents civilisation - Espagnol</t>
  </si>
  <si>
    <t>UE 5 LANGUE</t>
  </si>
  <si>
    <t>Grammaire et thème grammatical - Espagnol</t>
  </si>
  <si>
    <t>Traduction - Espagnol</t>
  </si>
  <si>
    <t>Compétences langagières - Espagnol</t>
  </si>
  <si>
    <t>UE 6 OPTIONNELLE</t>
  </si>
  <si>
    <t>1 UE au choix : Possibilité de prendre l'UE qui n'a pas été choisie en UE4</t>
  </si>
  <si>
    <t>MINEURE ITALIEN</t>
  </si>
  <si>
    <t>UE Littératures - Italien</t>
  </si>
  <si>
    <t>Littérature - Italien</t>
  </si>
  <si>
    <t>Textes et atelier d'écriture - Italien</t>
  </si>
  <si>
    <t>UE Civilisation- Italien</t>
  </si>
  <si>
    <t>Civilisation - Italien</t>
  </si>
  <si>
    <t>Études de documents civilisation - Italien</t>
  </si>
  <si>
    <t>Grammaire et thème grammatical - Italien</t>
  </si>
  <si>
    <t>Traduction - Italien</t>
  </si>
  <si>
    <t>Compétences langagières - Italien</t>
  </si>
  <si>
    <t>Possibilité de prendre l'UE qui n'a pas été choisie en UE4</t>
  </si>
  <si>
    <t>UE Littératures, cultures et sociétés - Espagnol</t>
  </si>
  <si>
    <t>Littératures, cultures et sociétés A - Espagnol</t>
  </si>
  <si>
    <t>Littératures, cultures et sociétés B - Espagnol</t>
  </si>
  <si>
    <t>UE Civilisation et arts - Espagnol</t>
  </si>
  <si>
    <t>Civilisations et arts A - Espagnol</t>
  </si>
  <si>
    <t>Civilisations et arts B - Espagnol</t>
  </si>
  <si>
    <t>UE 5 LANGUE - Espagnol</t>
  </si>
  <si>
    <t>Thème - Espagnol</t>
  </si>
  <si>
    <t>Version - Espagnol</t>
  </si>
  <si>
    <t>Grammaire et linguistique - Espagnol</t>
  </si>
  <si>
    <t>Atelier d'écriture et expression orale - Espagnol</t>
  </si>
  <si>
    <t>UE Littératures, cultures et sociétés - Italien</t>
  </si>
  <si>
    <t>Littératures, cultures et sociétés A - Italien</t>
  </si>
  <si>
    <t>Littératures, cultures et sociétés B - Italien</t>
  </si>
  <si>
    <t>Études de textes</t>
  </si>
  <si>
    <t>UE Civilisation et arts - Italien</t>
  </si>
  <si>
    <t>Civilisations et arts A - Italien</t>
  </si>
  <si>
    <t>Civilisations et arts B - Italien</t>
  </si>
  <si>
    <t>Études de documents</t>
  </si>
  <si>
    <t>UE5 LANGUE - Italien</t>
  </si>
  <si>
    <t>Thème - Italien</t>
  </si>
  <si>
    <t>Version - Italien</t>
  </si>
  <si>
    <t>Grammaire et linguistique - Italien</t>
  </si>
  <si>
    <t>Atelier d'écriture et expression orale - Italien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</si>
</sst>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trike/>
      <sz val="11"/>
      <color rgb="FFFF0000"/>
      <name val="Calibri"/>
      <scheme val="minor"/>
    </font>
    <font>
      <sz val="11"/>
      <color rgb="FF000000"/>
      <name val="Calibri"/>
    </font>
    <font>
      <strike/>
      <sz val="11"/>
      <color rgb="FFFF0000"/>
      <name val="Calibri"/>
    </font>
    <font>
      <sz val="11"/>
      <color theme="1"/>
      <name val="Calibri"/>
    </font>
    <font>
      <b/>
      <sz val="11"/>
      <color rgb="FFFF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10" fillId="0" borderId="13" xfId="0" applyFont="1" applyBorder="1"/>
    <xf numFmtId="0" fontId="8" fillId="0" borderId="13" xfId="0" applyFont="1" applyBorder="1"/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7" fillId="0" borderId="13" xfId="0" applyFont="1" applyBorder="1" applyProtection="1"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8" fillId="0" borderId="1" xfId="0" applyFont="1" applyBorder="1"/>
    <xf numFmtId="0" fontId="7" fillId="0" borderId="13" xfId="0" applyFont="1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/>
    </xf>
    <xf numFmtId="0" fontId="16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78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61DF35-99B4-44C5-AC66-0F3B8FDB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77BBD09-88A1-4A1F-B08B-C8F99F9D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D6612E-1C01-4935-A07A-2A9AB714D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BA9B08-DE20-4CF5-82FA-5256ED40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BEBF48-7F88-4E90-A32A-83DE35D0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BE403A-9863-4615-AF3F-D7BF76A8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D36DD8-3688-4138-8489-F953DCAB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D5633A-9CB9-462B-BB59-638D42135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0408B0-CD8B-4C1A-9248-90BEBD9BC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19</xdr:col>
      <xdr:colOff>1445222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201230-7FF2-4AFC-93FB-732A74A75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0742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3DEDC2-567F-4D3B-ABB6-A045EB19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19</xdr:col>
      <xdr:colOff>1096607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FF90FB-5D9D-43DC-95A7-3EA364BDA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en%20Lecourt\Downloads\MCC%20NA\LLCER\Portail%20Anglais%20MMC%20non%20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et thème grammatical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Grammaire - Anglais</v>
          </cell>
          <cell r="C28" t="str">
            <v>ECUE</v>
          </cell>
        </row>
        <row r="29">
          <cell r="B29" t="str">
            <v>Traduction - Anglais</v>
          </cell>
          <cell r="C29" t="str">
            <v>ECUE</v>
          </cell>
        </row>
        <row r="30">
          <cell r="B30" t="str">
            <v>Compétences langagières - Anglais</v>
          </cell>
          <cell r="C30" t="str">
            <v>ECUE</v>
          </cell>
        </row>
        <row r="31">
          <cell r="B31" t="str">
            <v>UE2 Littératures - Anglais</v>
          </cell>
          <cell r="C31" t="str">
            <v>UE</v>
          </cell>
        </row>
        <row r="32">
          <cell r="B32" t="str">
            <v>Littérature - Anglais</v>
          </cell>
          <cell r="C32" t="str">
            <v>ECUE</v>
          </cell>
        </row>
        <row r="33">
          <cell r="B33" t="str">
            <v>Textes et atelier d'écriture - Anglais</v>
          </cell>
          <cell r="C33" t="str">
            <v>ECUE</v>
          </cell>
        </row>
        <row r="34">
          <cell r="B34" t="str">
            <v>UE3 Civilisation - Anglais</v>
          </cell>
          <cell r="C34" t="str">
            <v>UE</v>
          </cell>
        </row>
        <row r="35">
          <cell r="B35" t="str">
            <v>Civilisation - Anglais</v>
          </cell>
          <cell r="C35" t="str">
            <v>ECUE</v>
          </cell>
        </row>
        <row r="36">
          <cell r="B36" t="str">
            <v>Études de documents civilisation - Anglais</v>
          </cell>
          <cell r="C36" t="str">
            <v>ECUE</v>
          </cell>
        </row>
        <row r="37">
          <cell r="B37" t="str">
            <v>UE4 Pratiques culturelles- Anglais</v>
          </cell>
          <cell r="C37" t="str">
            <v>UE</v>
          </cell>
        </row>
        <row r="38">
          <cell r="B38" t="str">
            <v>Cultures - Anglais</v>
          </cell>
          <cell r="C38" t="str">
            <v>ECUE</v>
          </cell>
        </row>
        <row r="39">
          <cell r="B39" t="str">
            <v>Pratiques et documents culturels - Anglais</v>
          </cell>
          <cell r="C39" t="str">
            <v>ECUE</v>
          </cell>
        </row>
        <row r="40">
          <cell r="B40" t="str">
            <v>UE5 Mineure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Grammaire et linguistique - Anglais</v>
          </cell>
          <cell r="C30" t="str">
            <v>ECUE</v>
          </cell>
        </row>
        <row r="31">
          <cell r="B31" t="str">
            <v>Atelier d'écriture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Cultures- Anglais</v>
          </cell>
          <cell r="C39" t="str">
            <v>ECUE</v>
          </cell>
        </row>
        <row r="40">
          <cell r="B40" t="str">
            <v>Pratiques et documents-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Thème - Anglais</v>
          </cell>
          <cell r="C28" t="str">
            <v>ECUE</v>
          </cell>
        </row>
        <row r="29">
          <cell r="B29" t="str">
            <v>Version - Anglais</v>
          </cell>
          <cell r="C29" t="str">
            <v>ECUE</v>
          </cell>
        </row>
        <row r="30">
          <cell r="B30" t="str">
            <v>Linguistique et grammaire - Anglais</v>
          </cell>
          <cell r="C30" t="str">
            <v>ECUE</v>
          </cell>
        </row>
        <row r="31">
          <cell r="B31" t="str">
            <v>Atelier écriture et expression orale - Anglais</v>
          </cell>
          <cell r="C31" t="str">
            <v>ECUE</v>
          </cell>
        </row>
        <row r="32">
          <cell r="B32" t="str">
            <v>UE2 Littératures, cultures et sociétés - Anglais</v>
          </cell>
          <cell r="C32" t="str">
            <v>UE</v>
          </cell>
        </row>
        <row r="33">
          <cell r="B33" t="str">
            <v>Littératures, cultures et sociétés A - Anglais</v>
          </cell>
          <cell r="C33" t="str">
            <v>ECUE</v>
          </cell>
        </row>
        <row r="34">
          <cell r="B34" t="str">
            <v>Littératures, cultures et sociétés B - Anglais</v>
          </cell>
          <cell r="C34" t="str">
            <v>ECUE</v>
          </cell>
        </row>
        <row r="35">
          <cell r="B35" t="str">
            <v>UE3 Civilisation et Arts - Anglais</v>
          </cell>
          <cell r="C35" t="str">
            <v>UE</v>
          </cell>
        </row>
        <row r="36">
          <cell r="B36" t="str">
            <v>Civilisations et arts A - Anglais</v>
          </cell>
          <cell r="C36" t="str">
            <v>ECUE</v>
          </cell>
        </row>
        <row r="37">
          <cell r="B37" t="str">
            <v>Civilisations et arts B - Anglais</v>
          </cell>
          <cell r="C37" t="str">
            <v>ECUE</v>
          </cell>
        </row>
        <row r="38">
          <cell r="B38" t="str">
            <v>UE approfondissement - Anglais</v>
          </cell>
          <cell r="C38" t="str">
            <v>UE</v>
          </cell>
        </row>
        <row r="39">
          <cell r="B39" t="str">
            <v>Cultures - Anglais</v>
          </cell>
          <cell r="C39" t="str">
            <v>ECUE</v>
          </cell>
        </row>
        <row r="40">
          <cell r="B40" t="str">
            <v>Pratiques et documents - Anglais</v>
          </cell>
          <cell r="C40" t="str">
            <v>ECUE</v>
          </cell>
        </row>
        <row r="41">
          <cell r="B41" t="str">
            <v>UE5 Mineure</v>
          </cell>
          <cell r="C41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1" t="s">
        <v>34</v>
      </c>
      <c r="B9" s="1" t="s">
        <v>35</v>
      </c>
    </row>
    <row r="10" spans="1:9" ht="15.95">
      <c r="A10" s="31" t="s">
        <v>36</v>
      </c>
      <c r="B10" s="1" t="s">
        <v>37</v>
      </c>
    </row>
    <row r="11" spans="1:9" ht="15.95">
      <c r="A11" s="31" t="s">
        <v>38</v>
      </c>
      <c r="B11" s="1" t="s">
        <v>39</v>
      </c>
    </row>
    <row r="12" spans="1:9" ht="15.95">
      <c r="A12" s="31" t="s">
        <v>40</v>
      </c>
      <c r="B12" s="1" t="s">
        <v>41</v>
      </c>
    </row>
    <row r="13" spans="1:9" ht="15.95">
      <c r="A13" s="31" t="s">
        <v>42</v>
      </c>
      <c r="B13" s="1" t="s">
        <v>43</v>
      </c>
    </row>
    <row r="14" spans="1:9" ht="15.95">
      <c r="A14" s="31" t="s">
        <v>44</v>
      </c>
      <c r="B14" s="1" t="s">
        <v>45</v>
      </c>
    </row>
    <row r="15" spans="1:9" ht="15.95">
      <c r="A15" s="31" t="s">
        <v>46</v>
      </c>
      <c r="B15" s="1" t="s">
        <v>47</v>
      </c>
    </row>
    <row r="16" spans="1:9" ht="15.95">
      <c r="A16" s="31" t="s">
        <v>48</v>
      </c>
      <c r="B16" s="1" t="s">
        <v>49</v>
      </c>
    </row>
    <row r="17" spans="1:7" ht="15.95">
      <c r="A17" s="31" t="s">
        <v>50</v>
      </c>
      <c r="B17" s="1" t="s">
        <v>51</v>
      </c>
    </row>
    <row r="18" spans="1:7" ht="15.95">
      <c r="A18" s="31" t="s">
        <v>52</v>
      </c>
      <c r="B18" s="1" t="s">
        <v>53</v>
      </c>
    </row>
    <row r="19" spans="1:7" ht="15.95">
      <c r="A19" s="31" t="s">
        <v>54</v>
      </c>
      <c r="B19" s="1" t="s">
        <v>55</v>
      </c>
    </row>
    <row r="20" spans="1:7" ht="15.95">
      <c r="A20" s="31" t="s">
        <v>56</v>
      </c>
      <c r="B20" s="1" t="s">
        <v>57</v>
      </c>
    </row>
    <row r="21" spans="1:7" ht="15.95">
      <c r="A21" s="31" t="s">
        <v>58</v>
      </c>
      <c r="B21" s="1" t="s">
        <v>59</v>
      </c>
    </row>
    <row r="22" spans="1:7" ht="15.95">
      <c r="A22" s="31" t="s">
        <v>60</v>
      </c>
      <c r="B22" s="1" t="s">
        <v>61</v>
      </c>
    </row>
    <row r="23" spans="1:7" ht="15.95">
      <c r="A23" s="31" t="s">
        <v>62</v>
      </c>
      <c r="B23" s="1" t="s">
        <v>63</v>
      </c>
    </row>
    <row r="24" spans="1:7" ht="15.95">
      <c r="A24" s="31" t="s">
        <v>64</v>
      </c>
      <c r="B24" s="1" t="s">
        <v>65</v>
      </c>
    </row>
    <row r="25" spans="1:7" ht="15.95">
      <c r="A25" s="31" t="s">
        <v>66</v>
      </c>
      <c r="B25" s="1" t="s">
        <v>67</v>
      </c>
    </row>
    <row r="26" spans="1:7" ht="15.95">
      <c r="A26" s="31" t="s">
        <v>68</v>
      </c>
      <c r="B26" s="1" t="s">
        <v>69</v>
      </c>
    </row>
    <row r="27" spans="1:7" ht="15.95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 ht="15.95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 ht="15.95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2"/>
  <sheetViews>
    <sheetView topLeftCell="A25" zoomScale="85" zoomScaleNormal="85" workbookViewId="0">
      <selection activeCell="B34" sqref="B34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228</v>
      </c>
      <c r="B7" s="136" t="str">
        <f>'Fiche Générale'!B3</f>
        <v>Portail_LLAC</v>
      </c>
      <c r="C7" s="184" t="s">
        <v>181</v>
      </c>
      <c r="D7" s="140"/>
      <c r="E7" s="147">
        <f>'Fiche Générale'!B4</f>
        <v>0</v>
      </c>
      <c r="F7" s="148"/>
      <c r="G7" s="140" t="s">
        <v>230</v>
      </c>
      <c r="H7" s="183" t="str">
        <f>'Fiche Générale'!B5</f>
        <v>-</v>
      </c>
      <c r="I7" s="183"/>
      <c r="J7" s="183"/>
    </row>
    <row r="8" spans="1:10" ht="18" customHeight="1">
      <c r="A8" s="140"/>
      <c r="B8" s="136"/>
      <c r="C8" s="184"/>
      <c r="D8" s="140"/>
      <c r="E8" s="149"/>
      <c r="F8" s="150"/>
      <c r="G8" s="140"/>
      <c r="H8" s="183"/>
      <c r="I8" s="183"/>
      <c r="J8" s="183"/>
    </row>
    <row r="9" spans="1:10" ht="18" customHeight="1">
      <c r="A9" s="140"/>
      <c r="B9" s="136"/>
      <c r="C9" s="184"/>
      <c r="D9" s="140"/>
      <c r="E9" s="151"/>
      <c r="F9" s="152"/>
      <c r="G9" s="140"/>
      <c r="H9" s="183"/>
      <c r="I9" s="183"/>
      <c r="J9" s="183"/>
    </row>
    <row r="10" spans="1:10" ht="18" customHeight="1">
      <c r="A10" s="140"/>
      <c r="B10" s="136"/>
      <c r="C10" s="153" t="s">
        <v>183</v>
      </c>
      <c r="D10" s="153"/>
      <c r="E10" s="154" t="str">
        <f>'Fiche Générale'!B9</f>
        <v>LLCER Anglais</v>
      </c>
      <c r="F10" s="155"/>
      <c r="G10" s="155"/>
      <c r="H10" s="155"/>
      <c r="I10" s="155"/>
      <c r="J10" s="156"/>
    </row>
    <row r="11" spans="1:10" ht="18" customHeight="1">
      <c r="A11" s="140"/>
      <c r="B11" s="136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7" t="s">
        <v>184</v>
      </c>
      <c r="B13" s="110" t="s">
        <v>274</v>
      </c>
      <c r="C13" s="137" t="s">
        <v>186</v>
      </c>
      <c r="D13" s="137"/>
      <c r="E13" s="137"/>
      <c r="F13" s="137"/>
      <c r="G13" s="137" t="s">
        <v>275</v>
      </c>
      <c r="H13" s="105">
        <f>Calcul!G7</f>
        <v>240</v>
      </c>
      <c r="I13" s="105"/>
    </row>
    <row r="14" spans="1:10">
      <c r="A14" s="137"/>
      <c r="B14" s="113"/>
      <c r="C14" s="137"/>
      <c r="D14" s="137"/>
      <c r="E14" s="137"/>
      <c r="F14" s="137"/>
      <c r="G14" s="137"/>
      <c r="H14" s="105"/>
      <c r="I14" s="105"/>
    </row>
    <row r="15" spans="1:10">
      <c r="A15" s="137" t="s">
        <v>188</v>
      </c>
      <c r="B15" s="110" t="s">
        <v>145</v>
      </c>
      <c r="C15" s="160" t="s">
        <v>189</v>
      </c>
      <c r="D15" s="161"/>
      <c r="E15" s="137"/>
      <c r="F15" s="137"/>
      <c r="G15" s="137" t="s">
        <v>276</v>
      </c>
      <c r="H15" s="105">
        <f>Calcul!G20</f>
        <v>240</v>
      </c>
      <c r="I15" s="105"/>
    </row>
    <row r="16" spans="1:10">
      <c r="A16" s="137"/>
      <c r="B16" s="113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277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278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279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280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281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5" t="s">
        <v>212</v>
      </c>
      <c r="C27" s="20" t="s">
        <v>11</v>
      </c>
      <c r="D27" s="20">
        <v>6</v>
      </c>
      <c r="E27" s="5"/>
      <c r="F27" s="5"/>
      <c r="G27" s="5"/>
      <c r="H27" s="20"/>
      <c r="I27" s="76"/>
      <c r="J27" s="76"/>
      <c r="K27" s="76"/>
      <c r="L27" s="20"/>
      <c r="M27" s="20"/>
      <c r="N27" s="5"/>
      <c r="O27" s="5"/>
    </row>
    <row r="28" spans="1:15" ht="43.35" customHeight="1">
      <c r="A28" s="23"/>
      <c r="B28" s="76" t="s">
        <v>282</v>
      </c>
      <c r="C28" s="20" t="s">
        <v>19</v>
      </c>
      <c r="D28" s="20"/>
      <c r="E28" s="5"/>
      <c r="F28" s="5"/>
      <c r="G28" s="5"/>
      <c r="H28" s="20"/>
      <c r="I28" s="76"/>
      <c r="J28" s="76">
        <v>12</v>
      </c>
      <c r="K28" s="76"/>
      <c r="L28" s="20"/>
      <c r="M28" s="20"/>
      <c r="N28" s="5"/>
      <c r="O28" s="5"/>
    </row>
    <row r="29" spans="1:15" ht="43.35" customHeight="1">
      <c r="A29" s="23"/>
      <c r="B29" s="76" t="s">
        <v>283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35" customHeight="1">
      <c r="A30" s="23"/>
      <c r="B30" s="76" t="s">
        <v>284</v>
      </c>
      <c r="C30" s="20" t="s">
        <v>19</v>
      </c>
      <c r="D30" s="20"/>
      <c r="E30" s="5"/>
      <c r="F30" s="5"/>
      <c r="G30" s="5"/>
      <c r="H30" s="20"/>
      <c r="I30" s="76"/>
      <c r="J30" s="76">
        <v>18</v>
      </c>
      <c r="K30" s="76"/>
      <c r="L30" s="20"/>
      <c r="M30" s="20"/>
      <c r="N30" s="5"/>
      <c r="O30" s="5"/>
    </row>
    <row r="31" spans="1:15" ht="43.35" customHeight="1">
      <c r="A31" s="23"/>
      <c r="B31" s="76" t="s">
        <v>285</v>
      </c>
      <c r="C31" s="20" t="s">
        <v>19</v>
      </c>
      <c r="D31" s="20"/>
      <c r="E31" s="5"/>
      <c r="F31" s="5"/>
      <c r="G31" s="5"/>
      <c r="H31" s="20"/>
      <c r="I31" s="76"/>
      <c r="J31" s="76"/>
      <c r="K31" s="76">
        <v>24</v>
      </c>
      <c r="L31" s="20"/>
      <c r="M31" s="20"/>
      <c r="N31" s="5"/>
      <c r="O31" s="5"/>
    </row>
    <row r="32" spans="1:15" ht="43.35" customHeight="1">
      <c r="A32" s="23"/>
      <c r="B32" s="75" t="s">
        <v>286</v>
      </c>
      <c r="C32" s="20" t="s">
        <v>11</v>
      </c>
      <c r="D32" s="20">
        <v>6</v>
      </c>
      <c r="E32" s="5"/>
      <c r="F32" s="5"/>
      <c r="G32" s="5"/>
      <c r="H32" s="20"/>
      <c r="I32" s="76"/>
      <c r="J32" s="76"/>
      <c r="K32" s="76"/>
      <c r="L32" s="20"/>
      <c r="M32" s="20"/>
      <c r="N32" s="5"/>
      <c r="O32" s="5"/>
    </row>
    <row r="33" spans="1:15" ht="43.35" customHeight="1">
      <c r="A33" s="23"/>
      <c r="B33" s="76" t="s">
        <v>287</v>
      </c>
      <c r="C33" s="20" t="s">
        <v>19</v>
      </c>
      <c r="D33" s="20"/>
      <c r="E33" s="5"/>
      <c r="F33" s="5"/>
      <c r="G33" s="5"/>
      <c r="H33" s="20"/>
      <c r="I33" s="76">
        <v>12</v>
      </c>
      <c r="J33" s="76">
        <v>18</v>
      </c>
      <c r="K33" s="76"/>
      <c r="L33" s="20"/>
      <c r="M33" s="20"/>
      <c r="N33" s="5"/>
      <c r="O33" s="5"/>
    </row>
    <row r="34" spans="1:15" ht="43.35" customHeight="1">
      <c r="A34" s="23"/>
      <c r="B34" s="76" t="s">
        <v>288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35" customHeight="1">
      <c r="A35" s="23"/>
      <c r="B35" s="75" t="s">
        <v>289</v>
      </c>
      <c r="C35" s="20" t="s">
        <v>11</v>
      </c>
      <c r="D35" s="20">
        <v>6</v>
      </c>
      <c r="E35" s="5"/>
      <c r="F35" s="5"/>
      <c r="G35" s="5"/>
      <c r="H35" s="20"/>
      <c r="I35" s="76"/>
      <c r="J35" s="76"/>
      <c r="K35" s="76"/>
      <c r="L35" s="20"/>
      <c r="M35" s="20"/>
      <c r="N35" s="5"/>
      <c r="O35" s="5"/>
    </row>
    <row r="36" spans="1:15" ht="43.35" customHeight="1">
      <c r="A36" s="23"/>
      <c r="B36" s="76" t="s">
        <v>290</v>
      </c>
      <c r="C36" s="20" t="s">
        <v>19</v>
      </c>
      <c r="D36" s="20"/>
      <c r="E36" s="5"/>
      <c r="F36" s="5"/>
      <c r="G36" s="5"/>
      <c r="H36" s="20"/>
      <c r="I36" s="76">
        <v>12</v>
      </c>
      <c r="J36" s="76">
        <v>18</v>
      </c>
      <c r="K36" s="76"/>
      <c r="L36" s="20"/>
      <c r="M36" s="20"/>
      <c r="N36" s="5"/>
      <c r="O36" s="5"/>
    </row>
    <row r="37" spans="1:15" ht="43.35" customHeight="1">
      <c r="A37" s="23"/>
      <c r="B37" s="76" t="s">
        <v>291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35" customHeight="1">
      <c r="A38" s="23"/>
      <c r="B38" s="73" t="s">
        <v>292</v>
      </c>
      <c r="C38" s="20" t="s">
        <v>29</v>
      </c>
      <c r="D38" s="20"/>
      <c r="E38" s="5"/>
      <c r="F38" s="5"/>
      <c r="G38" s="5"/>
      <c r="H38" s="20"/>
      <c r="I38" s="76"/>
      <c r="J38" s="76"/>
      <c r="K38" s="76"/>
      <c r="L38" s="20"/>
      <c r="M38" s="20"/>
      <c r="N38" s="5"/>
      <c r="O38" s="5"/>
    </row>
    <row r="39" spans="1:15" ht="43.35" customHeight="1">
      <c r="A39" s="23"/>
      <c r="B39" s="73" t="s">
        <v>293</v>
      </c>
      <c r="C39" s="20" t="s">
        <v>11</v>
      </c>
      <c r="D39" s="20">
        <v>6</v>
      </c>
      <c r="E39" s="5"/>
      <c r="F39" s="5"/>
      <c r="G39" s="5"/>
      <c r="H39" s="20"/>
      <c r="I39" s="76"/>
      <c r="J39" s="76"/>
      <c r="K39" s="76"/>
      <c r="L39" s="20"/>
      <c r="M39" s="20"/>
      <c r="N39" s="5"/>
      <c r="O39" s="5"/>
    </row>
    <row r="40" spans="1:15" ht="43.35" customHeight="1">
      <c r="A40" s="23"/>
      <c r="B40" s="74" t="s">
        <v>294</v>
      </c>
      <c r="C40" s="20" t="s">
        <v>19</v>
      </c>
      <c r="D40" s="20"/>
      <c r="E40" s="5"/>
      <c r="F40" s="5"/>
      <c r="G40" s="5"/>
      <c r="H40" s="20"/>
      <c r="I40" s="76">
        <v>12</v>
      </c>
      <c r="J40" s="76"/>
      <c r="K40" s="76"/>
      <c r="L40" s="20"/>
      <c r="M40" s="20"/>
      <c r="N40" s="5"/>
      <c r="O40" s="5"/>
    </row>
    <row r="41" spans="1:15" ht="43.35" customHeight="1">
      <c r="A41" s="23"/>
      <c r="B41" s="74" t="s">
        <v>295</v>
      </c>
      <c r="C41" s="20" t="s">
        <v>19</v>
      </c>
      <c r="D41" s="20"/>
      <c r="E41" s="5"/>
      <c r="F41" s="5"/>
      <c r="G41" s="5"/>
      <c r="H41" s="20"/>
      <c r="I41" s="76"/>
      <c r="J41" s="76">
        <v>12</v>
      </c>
      <c r="K41" s="76"/>
      <c r="L41" s="20"/>
      <c r="M41" s="20"/>
      <c r="N41" s="5"/>
      <c r="O41" s="5"/>
    </row>
    <row r="42" spans="1:15" ht="43.35" customHeight="1">
      <c r="A42" s="23"/>
      <c r="B42" s="73" t="s">
        <v>296</v>
      </c>
      <c r="C42" s="20" t="s">
        <v>11</v>
      </c>
      <c r="D42" s="20">
        <v>6</v>
      </c>
      <c r="E42" s="5"/>
      <c r="F42" s="5"/>
      <c r="G42" s="5"/>
      <c r="H42" s="20"/>
      <c r="I42" s="76"/>
      <c r="J42" s="76"/>
      <c r="K42" s="76"/>
      <c r="L42" s="20"/>
      <c r="M42" s="20"/>
      <c r="N42" s="5"/>
      <c r="O42" s="5"/>
    </row>
    <row r="43" spans="1:15" ht="43.35" customHeight="1">
      <c r="A43" s="23"/>
      <c r="B43" s="77" t="s">
        <v>227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A12:A1003">
    <cfRule type="expression" dxfId="564" priority="15">
      <formula>$C1="Option"</formula>
    </cfRule>
  </conditionalFormatting>
  <conditionalFormatting sqref="A1:O7 C8:O9 C10 E10 K10:O11 A12:O12 A13:H13 J13:O16 A14:F14 A15:H15 A16:F16 A17:O21 C22:O25 A22:A26 A26:O26 A27:B42 L27:O42 A43 E43:O43 A44:O1001">
    <cfRule type="expression" dxfId="563" priority="19">
      <formula>$F1="Modification"</formula>
    </cfRule>
    <cfRule type="expression" dxfId="562" priority="20">
      <formula>$F1="Création"</formula>
    </cfRule>
  </conditionalFormatting>
  <conditionalFormatting sqref="A1:O7 C8:O9 K10:O11 A12:O12 J13:O16 A17:O21 C22:O25 A26:O26 L27:O42 E43:O43 A44:O1001 E10 A13:H13 A14:F14 A15:H15 A16:F16 A22:A26 A27:B42 A43 C10">
    <cfRule type="expression" dxfId="561" priority="18">
      <formula>$F1="Fermeture"</formula>
    </cfRule>
  </conditionalFormatting>
  <conditionalFormatting sqref="B22:B26">
    <cfRule type="expression" dxfId="560" priority="9">
      <formula>$F22="Fermeture"</formula>
    </cfRule>
    <cfRule type="expression" dxfId="559" priority="10">
      <formula>$F22="Modification"</formula>
    </cfRule>
    <cfRule type="expression" dxfId="558" priority="11">
      <formula>$F22="Création"</formula>
    </cfRule>
  </conditionalFormatting>
  <conditionalFormatting sqref="B43:D43">
    <cfRule type="expression" dxfId="557" priority="2">
      <formula>$F43="Fermeture"</formula>
    </cfRule>
    <cfRule type="expression" dxfId="556" priority="3">
      <formula>$F43="Modification"</formula>
    </cfRule>
    <cfRule type="expression" dxfId="555" priority="4">
      <formula>$F43="Création"</formula>
    </cfRule>
  </conditionalFormatting>
  <conditionalFormatting sqref="C27:K42">
    <cfRule type="expression" dxfId="554" priority="6">
      <formula>$F27="Fermeture"</formula>
    </cfRule>
    <cfRule type="expression" dxfId="553" priority="7">
      <formula>$F27="Modification"</formula>
    </cfRule>
    <cfRule type="expression" dxfId="552" priority="8">
      <formula>$F27="Création"</formula>
    </cfRule>
  </conditionalFormatting>
  <conditionalFormatting sqref="D12:E1003">
    <cfRule type="expression" dxfId="551" priority="1">
      <formula>$C12="Option"</formula>
    </cfRule>
  </conditionalFormatting>
  <conditionalFormatting sqref="G12:N1003">
    <cfRule type="expression" dxfId="550" priority="5">
      <formula>$C12="Option"</formula>
    </cfRule>
  </conditionalFormatting>
  <conditionalFormatting sqref="N1:N1001">
    <cfRule type="expression" dxfId="549" priority="17">
      <formula>$M1="Porteuse"</formula>
    </cfRule>
  </conditionalFormatting>
  <dataValidations count="6">
    <dataValidation type="list" allowBlank="1" showInputMessage="1" showErrorMessage="1" sqref="E19:E302" xr:uid="{DC9B46A2-E804-4EED-818B-D7D40B1A71FA}">
      <formula1>List_Type</formula1>
    </dataValidation>
    <dataValidation type="list" allowBlank="1" showInputMessage="1" showErrorMessage="1" sqref="F19:F302" xr:uid="{9C990732-5DFE-425A-AE30-7A7E3B362F21}">
      <formula1>List_Statut</formula1>
    </dataValidation>
    <dataValidation type="list" allowBlank="1" showInputMessage="1" showErrorMessage="1" sqref="C19:C302" xr:uid="{CE4B2134-92CD-4F6F-8FD1-74117C8E91D4}">
      <formula1>"UE, ECUE, BLOC, OPTION, Parcours Pédagogique"</formula1>
    </dataValidation>
    <dataValidation type="list" allowBlank="1" showInputMessage="1" showErrorMessage="1" sqref="H19:H302" xr:uid="{5CD096CD-45A2-41E9-93E5-C56F3DF40991}">
      <formula1>List_CNU</formula1>
    </dataValidation>
    <dataValidation type="list" allowBlank="1" showInputMessage="1" showErrorMessage="1" sqref="M19:M302" xr:uid="{EE97A668-1F07-4948-84D5-987E33FD6B12}">
      <formula1>List_Mutualisation</formula1>
    </dataValidation>
    <dataValidation type="list" allowBlank="1" showInputMessage="1" showErrorMessage="1" sqref="L19:L302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A19" zoomScale="70" zoomScaleNormal="70" workbookViewId="0">
      <selection activeCell="E39" sqref="E39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'Fiche Générale'!B3</f>
        <v>Portail_LLAC</v>
      </c>
      <c r="C7" s="140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40"/>
      <c r="B8" s="136"/>
      <c r="C8" s="140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40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'S3 Maquette'!B13</f>
        <v>2ème année de Portail</v>
      </c>
      <c r="C13" s="105"/>
      <c r="D13" s="164" t="s">
        <v>233</v>
      </c>
      <c r="E13" s="186">
        <f>'S3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'S3 Maquette'!B15</f>
        <v>Semestre 3</v>
      </c>
      <c r="C15" s="110"/>
      <c r="D15" s="164" t="s">
        <v>237</v>
      </c>
      <c r="E15" s="186">
        <f>'S3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UE1 Langue - Anglais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41" t="s">
        <v>297</v>
      </c>
      <c r="K27" s="41" t="s">
        <v>8</v>
      </c>
      <c r="L27" s="41"/>
      <c r="M27" s="41">
        <v>5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'S3 Maquette'!B28</f>
        <v>Thème - Anglais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35" t="s">
        <v>297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/>
      <c r="T28" s="46"/>
      <c r="W28"/>
    </row>
    <row r="29" spans="1:23" ht="30.6" customHeight="1">
      <c r="A29" s="45" t="str">
        <f>'S3 Maquette'!B29</f>
        <v>Version - Anglais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297</v>
      </c>
      <c r="K29" s="41" t="s">
        <v>8</v>
      </c>
      <c r="L29" s="41"/>
      <c r="M29" s="41">
        <v>1</v>
      </c>
      <c r="N29" s="41"/>
      <c r="O29" s="41"/>
      <c r="P29" s="41" t="s">
        <v>256</v>
      </c>
      <c r="Q29" s="41"/>
      <c r="R29" s="41"/>
      <c r="S29" s="41"/>
      <c r="T29" s="46"/>
      <c r="W29"/>
    </row>
    <row r="30" spans="1:23" ht="30.6" customHeight="1">
      <c r="A30" s="45" t="str">
        <f>'S3 Maquette'!B30</f>
        <v>Grammaire et linguistique - Anglais</v>
      </c>
      <c r="B30" s="45" t="str">
        <f>'S3 Maquette'!C30</f>
        <v>ECUE</v>
      </c>
      <c r="C30" s="43">
        <f>'S3 Maquette'!F30</f>
        <v>0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297</v>
      </c>
      <c r="K30" s="41" t="s">
        <v>8</v>
      </c>
      <c r="L30" s="41"/>
      <c r="M30" s="41">
        <v>2</v>
      </c>
      <c r="N30" s="41"/>
      <c r="O30" s="41"/>
      <c r="P30" s="41" t="s">
        <v>256</v>
      </c>
      <c r="Q30" s="41"/>
      <c r="R30" s="41"/>
      <c r="S30" s="41"/>
      <c r="T30" s="46"/>
      <c r="W30"/>
    </row>
    <row r="31" spans="1:23" ht="30.6" customHeight="1">
      <c r="A31" s="45" t="str">
        <f>'S3 Maquette'!B31</f>
        <v>Atelier d'écriture et expression orale - Anglais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297</v>
      </c>
      <c r="K31" s="41" t="s">
        <v>8</v>
      </c>
      <c r="L31" s="41"/>
      <c r="M31" s="41">
        <v>1</v>
      </c>
      <c r="N31" s="41"/>
      <c r="O31" s="41"/>
      <c r="P31" s="41" t="s">
        <v>256</v>
      </c>
      <c r="Q31" s="41"/>
      <c r="R31" s="41"/>
      <c r="S31" s="41"/>
      <c r="T31" s="46"/>
      <c r="W31"/>
    </row>
    <row r="32" spans="1:23" ht="30.6" customHeight="1">
      <c r="A32" s="45" t="str">
        <f>'S3 Maquette'!B32</f>
        <v>UE2 Littératures, cultures et sociétés - Anglais</v>
      </c>
      <c r="B32" s="45" t="str">
        <f>'S3 Maquette'!C32</f>
        <v>UE</v>
      </c>
      <c r="C32" s="43">
        <f>'S3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297</v>
      </c>
      <c r="K32" s="41" t="s">
        <v>8</v>
      </c>
      <c r="L32" s="41"/>
      <c r="M32" s="41">
        <v>4</v>
      </c>
      <c r="N32" s="41"/>
      <c r="O32" s="41"/>
      <c r="P32" s="41" t="s">
        <v>256</v>
      </c>
      <c r="Q32" s="41"/>
      <c r="R32" s="41"/>
      <c r="S32" s="192" t="s">
        <v>257</v>
      </c>
      <c r="T32" s="46"/>
      <c r="W32"/>
    </row>
    <row r="33" spans="1:23" ht="30.6" customHeight="1">
      <c r="A33" s="45" t="str">
        <f>'S3 Maquette'!B33</f>
        <v>Littératures, cultures et sociétés A - Anglais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297</v>
      </c>
      <c r="K33" s="41" t="s">
        <v>8</v>
      </c>
      <c r="L33" s="41"/>
      <c r="M33" s="41">
        <v>2</v>
      </c>
      <c r="N33" s="41"/>
      <c r="O33" s="41"/>
      <c r="P33" s="41" t="s">
        <v>256</v>
      </c>
      <c r="Q33" s="41"/>
      <c r="R33" s="41"/>
      <c r="S33" s="41"/>
      <c r="T33" s="46"/>
      <c r="W33"/>
    </row>
    <row r="34" spans="1:23" ht="30.6" customHeight="1">
      <c r="A34" s="45" t="str">
        <f>'S3 Maquette'!B34</f>
        <v>Littératures, cultures et sociétés B - Anglais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297</v>
      </c>
      <c r="K34" s="41" t="s">
        <v>8</v>
      </c>
      <c r="L34" s="41"/>
      <c r="M34" s="41">
        <v>2</v>
      </c>
      <c r="N34" s="41"/>
      <c r="O34" s="41"/>
      <c r="P34" s="41" t="s">
        <v>256</v>
      </c>
      <c r="Q34" s="41"/>
      <c r="R34" s="41"/>
      <c r="S34" s="41"/>
      <c r="T34" s="46"/>
      <c r="W34"/>
    </row>
    <row r="35" spans="1:23" ht="30.6" customHeight="1">
      <c r="A35" s="45" t="str">
        <f>'S3 Maquette'!B35</f>
        <v>UE3 Civilisation et arts - Anglais</v>
      </c>
      <c r="B35" s="45" t="str">
        <f>'S3 Maquette'!C35</f>
        <v>UE</v>
      </c>
      <c r="C35" s="43">
        <f>'S3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297</v>
      </c>
      <c r="K35" s="41" t="s">
        <v>8</v>
      </c>
      <c r="L35" s="41"/>
      <c r="M35" s="41">
        <v>4</v>
      </c>
      <c r="N35" s="41"/>
      <c r="O35" s="41"/>
      <c r="P35" s="41" t="s">
        <v>256</v>
      </c>
      <c r="Q35" s="41"/>
      <c r="R35" s="41"/>
      <c r="S35" s="192" t="s">
        <v>257</v>
      </c>
      <c r="T35" s="46"/>
      <c r="W35"/>
    </row>
    <row r="36" spans="1:23" ht="30.6" customHeight="1">
      <c r="A36" s="45" t="str">
        <f>'S3 Maquette'!B36</f>
        <v>Civilisations et arts A - Anglais</v>
      </c>
      <c r="B36" s="45" t="str">
        <f>'S3 Maquette'!C36</f>
        <v>ECUE</v>
      </c>
      <c r="C36" s="43">
        <f>'S3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297</v>
      </c>
      <c r="K36" s="41" t="s">
        <v>8</v>
      </c>
      <c r="L36" s="41"/>
      <c r="M36" s="41">
        <v>2</v>
      </c>
      <c r="N36" s="41"/>
      <c r="O36" s="41"/>
      <c r="P36" s="41" t="s">
        <v>256</v>
      </c>
      <c r="Q36" s="41"/>
      <c r="R36" s="41"/>
      <c r="S36" s="41"/>
      <c r="T36" s="46"/>
      <c r="W36"/>
    </row>
    <row r="37" spans="1:23" ht="30.6" customHeight="1">
      <c r="A37" s="45" t="str">
        <f>'S3 Maquette'!B37</f>
        <v>Civilisations et arts B - Anglais</v>
      </c>
      <c r="B37" s="45" t="str">
        <f>'S3 Maquette'!C37</f>
        <v>ECUE</v>
      </c>
      <c r="C37" s="43">
        <f>'S3 Maquette'!F37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297</v>
      </c>
      <c r="K37" s="41" t="s">
        <v>8</v>
      </c>
      <c r="L37" s="41"/>
      <c r="M37" s="41">
        <v>2</v>
      </c>
      <c r="N37" s="41"/>
      <c r="O37" s="41"/>
      <c r="P37" s="41" t="s">
        <v>256</v>
      </c>
      <c r="Q37" s="41"/>
      <c r="R37" s="41"/>
      <c r="S37" s="41"/>
      <c r="T37" s="46"/>
      <c r="W37"/>
    </row>
    <row r="38" spans="1:23" ht="30.6" customHeight="1">
      <c r="A38" s="45" t="str">
        <f>'S3 Maquette'!B38</f>
        <v>UE 4 : 1 UE au choix</v>
      </c>
      <c r="B38" s="45" t="str">
        <f>'S3 Maquette'!C38</f>
        <v>OPTION</v>
      </c>
      <c r="C38" s="43">
        <f>'S3 Maquette'!F38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297</v>
      </c>
      <c r="K38" s="41" t="s">
        <v>8</v>
      </c>
      <c r="L38" s="41"/>
      <c r="M38" s="193">
        <v>3</v>
      </c>
      <c r="N38" s="193"/>
      <c r="O38" s="193"/>
      <c r="P38" s="193" t="s">
        <v>256</v>
      </c>
      <c r="Q38" s="193"/>
      <c r="R38" s="193"/>
      <c r="S38" s="192" t="s">
        <v>257</v>
      </c>
      <c r="T38" s="46"/>
      <c r="W38"/>
    </row>
    <row r="39" spans="1:23" ht="30.6" customHeight="1">
      <c r="A39" s="45" t="str">
        <f>'S3 Maquette'!B40</f>
        <v>Cultures- Anglais</v>
      </c>
      <c r="B39" s="45" t="str">
        <f>'S3 Maquette'!C40</f>
        <v>ECUE</v>
      </c>
      <c r="C39" s="43">
        <f>'S3 Maquette'!F40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297</v>
      </c>
      <c r="K39" s="41" t="s">
        <v>8</v>
      </c>
      <c r="L39" s="41"/>
      <c r="M39" s="41">
        <v>1</v>
      </c>
      <c r="N39" s="41"/>
      <c r="O39" s="41"/>
      <c r="P39" s="41" t="s">
        <v>256</v>
      </c>
      <c r="Q39" s="41"/>
      <c r="R39" s="41"/>
      <c r="S39" s="41"/>
      <c r="T39" s="46"/>
      <c r="W39"/>
    </row>
    <row r="40" spans="1:23" ht="30.6" customHeight="1">
      <c r="A40" s="45" t="str">
        <f>'S3 Maquette'!B41</f>
        <v>Pratiques et documents- Anglais</v>
      </c>
      <c r="B40" s="45" t="str">
        <f>'S3 Maquette'!C41</f>
        <v>ECUE</v>
      </c>
      <c r="C40" s="43">
        <f>'S3 Maquette'!F41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254</v>
      </c>
      <c r="J40" s="41" t="s">
        <v>297</v>
      </c>
      <c r="K40" s="41" t="s">
        <v>8</v>
      </c>
      <c r="L40" s="41"/>
      <c r="M40" s="41">
        <v>2</v>
      </c>
      <c r="N40" s="41"/>
      <c r="O40" s="41"/>
      <c r="P40" s="41" t="s">
        <v>256</v>
      </c>
      <c r="Q40" s="41"/>
      <c r="R40" s="41"/>
      <c r="S40" s="41"/>
      <c r="T40" s="46"/>
      <c r="W40"/>
    </row>
    <row r="41" spans="1:23" ht="30.6" customHeight="1">
      <c r="A41" s="45" t="str">
        <f>'S3 Maquette'!B43</f>
        <v>UE5 Mineure</v>
      </c>
      <c r="B41" s="45" t="str">
        <f>'S3 Maquette'!C43</f>
        <v>UE</v>
      </c>
      <c r="C41" s="43">
        <f>'S3 Maquette'!F43</f>
        <v>0</v>
      </c>
      <c r="D41" s="20">
        <v>1</v>
      </c>
      <c r="E41" s="20" t="s">
        <v>254</v>
      </c>
      <c r="F41" s="20" t="s">
        <v>254</v>
      </c>
      <c r="G41" s="41" t="s">
        <v>254</v>
      </c>
      <c r="H41" s="41" t="s">
        <v>254</v>
      </c>
      <c r="I41" s="41" t="s">
        <v>255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'S3 Maquette'!B44</f>
        <v>0</v>
      </c>
      <c r="B42" s="45">
        <f>'S3 Maquette'!C44</f>
        <v>0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'S3 Maquette'!B45</f>
        <v>0</v>
      </c>
      <c r="B43" s="45">
        <f>'S3 Maquette'!C45</f>
        <v>0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'S3 Maquette'!B46</f>
        <v>0</v>
      </c>
      <c r="B44" s="45">
        <f>'S3 Maquette'!C46</f>
        <v>0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'S3 Maquette'!B47</f>
        <v>0</v>
      </c>
      <c r="B45" s="45">
        <f>'S3 Maquette'!C47</f>
        <v>0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'S3 Maquette'!B48</f>
        <v>0</v>
      </c>
      <c r="B46" s="45">
        <f>'S3 Maquette'!C48</f>
        <v>0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'S3 Maquette'!B49</f>
        <v>0</v>
      </c>
      <c r="B47" s="45">
        <f>'S3 Maquette'!C49</f>
        <v>0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'S3 Maquette'!B50</f>
        <v>0</v>
      </c>
      <c r="B48" s="45">
        <f>'S3 Maquette'!C50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'S3 Maquette'!B51</f>
        <v>0</v>
      </c>
      <c r="B49" s="45">
        <f>'S3 Maquette'!C51</f>
        <v>0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'S3 Maquette'!B52</f>
        <v>0</v>
      </c>
      <c r="B50" s="45">
        <f>'S3 Maquette'!C52</f>
        <v>0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'S3 Maquette'!B53</f>
        <v>0</v>
      </c>
      <c r="B51" s="45">
        <f>'S3 Maquette'!C53</f>
        <v>0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'S3 Maquette'!B54</f>
        <v>0</v>
      </c>
      <c r="B52" s="45">
        <f>'S3 Maquette'!C54</f>
        <v>0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'S3 Maquette'!B55</f>
        <v>0</v>
      </c>
      <c r="B53" s="45">
        <f>'S3 Maquette'!C55</f>
        <v>0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'S3 Maquette'!B56</f>
        <v>0</v>
      </c>
      <c r="B54" s="45">
        <f>'S3 Maquette'!C56</f>
        <v>0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'S3 Maquette'!B57</f>
        <v>0</v>
      </c>
      <c r="B55" s="45">
        <f>'S3 Maquette'!C57</f>
        <v>0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'S3 Maquette'!B58</f>
        <v>0</v>
      </c>
      <c r="B56" s="45">
        <f>'S3 Maquette'!C58</f>
        <v>0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'S3 Maquette'!B59</f>
        <v>0</v>
      </c>
      <c r="B57" s="45">
        <f>'S3 Maquette'!C59</f>
        <v>0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'S3 Maquette'!B60</f>
        <v>0</v>
      </c>
      <c r="B58" s="45">
        <f>'S3 Maquette'!C60</f>
        <v>0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'S3 Maquette'!B61</f>
        <v>0</v>
      </c>
      <c r="B59" s="45">
        <f>'S3 Maquette'!C61</f>
        <v>0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'S3 Maquette'!B62</f>
        <v>0</v>
      </c>
      <c r="B60" s="45">
        <f>'S3 Maquette'!C62</f>
        <v>0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'S3 Maquette'!B63</f>
        <v>0</v>
      </c>
      <c r="B61" s="45">
        <f>'S3 Maquette'!C63</f>
        <v>0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'S3 Maquette'!B64</f>
        <v>0</v>
      </c>
      <c r="B62" s="45">
        <f>'S3 Maquette'!C64</f>
        <v>0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'S3 Maquette'!B65</f>
        <v>0</v>
      </c>
      <c r="B63" s="45">
        <f>'S3 Maquette'!C65</f>
        <v>0</v>
      </c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'S3 Maquette'!B66</f>
        <v>0</v>
      </c>
      <c r="B64" s="45">
        <f>'S3 Maquette'!C66</f>
        <v>0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'S3 Maquette'!B67</f>
        <v>0</v>
      </c>
      <c r="B65" s="45">
        <f>'S3 Maquette'!C67</f>
        <v>0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'S3 Maquette'!B68</f>
        <v>0</v>
      </c>
      <c r="B66" s="45">
        <f>'S3 Maquette'!C68</f>
        <v>0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'S3 Maquette'!B69</f>
        <v>0</v>
      </c>
      <c r="B67" s="45">
        <f>'S3 Maquette'!C69</f>
        <v>0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'S3 Maquette'!B70</f>
        <v>0</v>
      </c>
      <c r="B68" s="45">
        <f>'S3 Maquette'!C70</f>
        <v>0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'S3 Maquette'!B71</f>
        <v>0</v>
      </c>
      <c r="B69" s="45">
        <f>'S3 Maquette'!C71</f>
        <v>0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'S3 Maquette'!B72</f>
        <v>0</v>
      </c>
      <c r="B70" s="45">
        <f>'S3 Maquette'!C72</f>
        <v>0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'S3 Maquette'!B73</f>
        <v>0</v>
      </c>
      <c r="B71" s="45">
        <f>'S3 Maquette'!C73</f>
        <v>0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'S3 Maquette'!B74</f>
        <v>0</v>
      </c>
      <c r="B72" s="45">
        <f>'S3 Maquette'!C74</f>
        <v>0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'S3 Maquette'!B75</f>
        <v>0</v>
      </c>
      <c r="B73" s="45">
        <f>'S3 Maquette'!C75</f>
        <v>0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'S3 Maquette'!B76</f>
        <v>0</v>
      </c>
      <c r="B74" s="45">
        <f>'S3 Maquette'!C76</f>
        <v>0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'S3 Maquette'!B77</f>
        <v>0</v>
      </c>
      <c r="B75" s="45">
        <f>'S3 Maquette'!C77</f>
        <v>0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'S3 Maquette'!B78</f>
        <v>0</v>
      </c>
      <c r="B76" s="45">
        <f>'S3 Maquette'!C78</f>
        <v>0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'S3 Maquette'!B79</f>
        <v>0</v>
      </c>
      <c r="B77" s="45">
        <f>'S3 Maquette'!C79</f>
        <v>0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'S3 Maquette'!B80</f>
        <v>0</v>
      </c>
      <c r="B78" s="45">
        <f>'S3 Maquette'!C80</f>
        <v>0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'S3 Maquette'!B81</f>
        <v>0</v>
      </c>
      <c r="B79" s="45">
        <f>'S3 Maquette'!C81</f>
        <v>0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'S3 Maquette'!B82</f>
        <v>0</v>
      </c>
      <c r="B80" s="45">
        <f>'S3 Maquette'!C82</f>
        <v>0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'S3 Maquette'!B83</f>
        <v>0</v>
      </c>
      <c r="B81" s="45">
        <f>'S3 Maquette'!C83</f>
        <v>0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'S3 Maquette'!B84</f>
        <v>0</v>
      </c>
      <c r="B82" s="45">
        <f>'S3 Maquette'!C84</f>
        <v>0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'S3 Maquette'!B85</f>
        <v>0</v>
      </c>
      <c r="B83" s="45">
        <f>'S3 Maquette'!C85</f>
        <v>0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'S3 Maquette'!B86</f>
        <v>0</v>
      </c>
      <c r="B84" s="45">
        <f>'S3 Maquette'!C86</f>
        <v>0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'S3 Maquette'!B87</f>
        <v>0</v>
      </c>
      <c r="B85" s="45">
        <f>'S3 Maquette'!C87</f>
        <v>0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'S3 Maquette'!B88</f>
        <v>0</v>
      </c>
      <c r="B86" s="45">
        <f>'S3 Maquette'!C88</f>
        <v>0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'S3 Maquette'!B89</f>
        <v>0</v>
      </c>
      <c r="B87" s="45">
        <f>'S3 Maquette'!C89</f>
        <v>0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'S3 Maquette'!B90</f>
        <v>0</v>
      </c>
      <c r="B88" s="45">
        <f>'S3 Maquette'!C90</f>
        <v>0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'S3 Maquette'!B91</f>
        <v>0</v>
      </c>
      <c r="B89" s="45">
        <f>'S3 Maquette'!C91</f>
        <v>0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48" priority="50">
      <formula>$C1="OPTION"</formula>
    </cfRule>
    <cfRule type="expression" dxfId="547" priority="49">
      <formula>$C1="BLOC"</formula>
    </cfRule>
    <cfRule type="expression" dxfId="546" priority="48">
      <formula>$C1="Parcours Pédagogique"</formula>
    </cfRule>
  </conditionalFormatting>
  <conditionalFormatting sqref="A18:S26 A42:S300 T18 A27:C41">
    <cfRule type="expression" dxfId="545" priority="55">
      <formula>$C18="Modification MCC"</formula>
    </cfRule>
  </conditionalFormatting>
  <conditionalFormatting sqref="B1:S7 C8:S9 C10 E10 J10:S11 B12:M12 P12 B13:L13 B14:N14 P14:S17 B15:M17 B301:S999">
    <cfRule type="expression" dxfId="544" priority="54">
      <formula>$D1="Fermeture"</formula>
    </cfRule>
    <cfRule type="expression" dxfId="543" priority="53">
      <formula>$D1="Création"</formula>
    </cfRule>
    <cfRule type="expression" dxfId="542" priority="52">
      <formula>$D1="Modification"</formula>
    </cfRule>
  </conditionalFormatting>
  <conditionalFormatting sqref="B1:S7 C8:S9 J10:S11 B12:M12 B13:L13 B14:N14 B15:M17 B301:S999 C10 E10 P12 P14:S17">
    <cfRule type="expression" dxfId="541" priority="51">
      <formula>$D1="Modification MCC"</formula>
    </cfRule>
  </conditionalFormatting>
  <conditionalFormatting sqref="C1:S9 C10 E10 J10:S11 C12:S26 C27:C41 C42:S1001">
    <cfRule type="expression" dxfId="540" priority="42">
      <formula>$B1="Option"</formula>
    </cfRule>
  </conditionalFormatting>
  <conditionalFormatting sqref="D27:I28 K28:S28 D29:S31 K27:R27 D33:S34 D32:R32 D36:S37 D35:R35 D39:S41 D38:R38">
    <cfRule type="expression" dxfId="539" priority="25">
      <formula>$B27="Option"</formula>
    </cfRule>
    <cfRule type="expression" dxfId="538" priority="31">
      <formula>$C27="Modification"</formula>
    </cfRule>
    <cfRule type="expression" dxfId="537" priority="32">
      <formula>$C27="Création"</formula>
    </cfRule>
    <cfRule type="expression" dxfId="536" priority="33">
      <formula>$C27="Fermeture"</formula>
    </cfRule>
  </conditionalFormatting>
  <conditionalFormatting sqref="D29:S31 K28:S28 D27:I28 K27:R27 D33:S34 D32:R32 D36:S37 D35:R35 D39:S41 D38:R38">
    <cfRule type="expression" dxfId="535" priority="30">
      <formula>$C27="Modification MCC"</formula>
    </cfRule>
  </conditionalFormatting>
  <conditionalFormatting sqref="J1:J26 J42:J1001">
    <cfRule type="expression" dxfId="534" priority="46">
      <formula>$I1="NON"</formula>
    </cfRule>
  </conditionalFormatting>
  <conditionalFormatting sqref="J27">
    <cfRule type="expression" dxfId="533" priority="41">
      <formula>$C28="Fermeture"</formula>
    </cfRule>
    <cfRule type="expression" dxfId="532" priority="40">
      <formula>$C28="Création"</formula>
    </cfRule>
    <cfRule type="expression" dxfId="531" priority="39">
      <formula>$C28="Modification"</formula>
    </cfRule>
    <cfRule type="expression" dxfId="530" priority="38">
      <formula>$I28="NON"</formula>
    </cfRule>
    <cfRule type="expression" dxfId="529" priority="37">
      <formula>$B28="Option"</formula>
    </cfRule>
    <cfRule type="expression" dxfId="528" priority="36">
      <formula>$C28="Modification MCC"</formula>
    </cfRule>
  </conditionalFormatting>
  <conditionalFormatting sqref="J29:J41">
    <cfRule type="expression" dxfId="527" priority="29">
      <formula>$I29="NON"</formula>
    </cfRule>
  </conditionalFormatting>
  <conditionalFormatting sqref="L18:L26 L42:L300">
    <cfRule type="expression" dxfId="526" priority="60">
      <formula>$K18="CCI (CC Intégral)"</formula>
    </cfRule>
  </conditionalFormatting>
  <conditionalFormatting sqref="L27:L41">
    <cfRule type="expression" dxfId="525" priority="35">
      <formula>$K27="CCI (CC Intégral)"</formula>
    </cfRule>
  </conditionalFormatting>
  <conditionalFormatting sqref="L27:M41">
    <cfRule type="expression" dxfId="524" priority="34">
      <formula>$K27="CT (Contrôle terminal)"</formula>
    </cfRule>
  </conditionalFormatting>
  <conditionalFormatting sqref="M1:M26 L18:L26 L42:L300 M42:M1001">
    <cfRule type="expression" dxfId="523" priority="59">
      <formula>$K1="CT (Contrôle terminal)"</formula>
    </cfRule>
  </conditionalFormatting>
  <conditionalFormatting sqref="N1:O1001">
    <cfRule type="expression" dxfId="522" priority="28">
      <formula>$K1="CCI (CC Intégral)"</formula>
    </cfRule>
  </conditionalFormatting>
  <conditionalFormatting sqref="Q1:R1001">
    <cfRule type="expression" dxfId="521" priority="27">
      <formula>$P1="Autres"</formula>
    </cfRule>
  </conditionalFormatting>
  <conditionalFormatting sqref="S1:S26 S28:S31 S33:S34 S36:S37 S39:S1001">
    <cfRule type="expression" dxfId="520" priority="26">
      <formula>$P1="CT (Contrôle terminal)"</formula>
    </cfRule>
  </conditionalFormatting>
  <conditionalFormatting sqref="T18 A18:S26 A27:C41 A42:S300">
    <cfRule type="expression" dxfId="519" priority="56">
      <formula>$C18="Modification"</formula>
    </cfRule>
    <cfRule type="expression" dxfId="518" priority="57">
      <formula>$C18="Création"</formula>
    </cfRule>
    <cfRule type="expression" dxfId="517" priority="58">
      <formula>$C18="Fermeture"</formula>
    </cfRule>
  </conditionalFormatting>
  <conditionalFormatting sqref="T18">
    <cfRule type="expression" dxfId="516" priority="43">
      <formula>$P18="CT (Contrôle terminal)"</formula>
    </cfRule>
  </conditionalFormatting>
  <conditionalFormatting sqref="S27">
    <cfRule type="expression" dxfId="515" priority="21">
      <formula>$C27="Modification MCC"</formula>
    </cfRule>
  </conditionalFormatting>
  <conditionalFormatting sqref="S27">
    <cfRule type="expression" dxfId="514" priority="19">
      <formula>$B27="Option"</formula>
    </cfRule>
  </conditionalFormatting>
  <conditionalFormatting sqref="S27">
    <cfRule type="expression" dxfId="513" priority="20">
      <formula>$P27="CT (Contrôle terminal)"</formula>
    </cfRule>
  </conditionalFormatting>
  <conditionalFormatting sqref="S27">
    <cfRule type="expression" dxfId="512" priority="22">
      <formula>$C27="Modification"</formula>
    </cfRule>
    <cfRule type="expression" dxfId="511" priority="23">
      <formula>$C27="Création"</formula>
    </cfRule>
    <cfRule type="expression" dxfId="510" priority="24">
      <formula>$C27="Fermeture"</formula>
    </cfRule>
  </conditionalFormatting>
  <conditionalFormatting sqref="S32">
    <cfRule type="expression" dxfId="509" priority="15">
      <formula>$C32="Modification MCC"</formula>
    </cfRule>
  </conditionalFormatting>
  <conditionalFormatting sqref="S32">
    <cfRule type="expression" dxfId="508" priority="13">
      <formula>$B32="Option"</formula>
    </cfRule>
  </conditionalFormatting>
  <conditionalFormatting sqref="S32">
    <cfRule type="expression" dxfId="507" priority="14">
      <formula>$P32="CT (Contrôle terminal)"</formula>
    </cfRule>
  </conditionalFormatting>
  <conditionalFormatting sqref="S32">
    <cfRule type="expression" dxfId="506" priority="16">
      <formula>$C32="Modification"</formula>
    </cfRule>
    <cfRule type="expression" dxfId="505" priority="17">
      <formula>$C32="Création"</formula>
    </cfRule>
    <cfRule type="expression" dxfId="504" priority="18">
      <formula>$C32="Fermeture"</formula>
    </cfRule>
  </conditionalFormatting>
  <conditionalFormatting sqref="S35">
    <cfRule type="expression" dxfId="503" priority="9">
      <formula>$C35="Modification MCC"</formula>
    </cfRule>
  </conditionalFormatting>
  <conditionalFormatting sqref="S35">
    <cfRule type="expression" dxfId="502" priority="7">
      <formula>$B35="Option"</formula>
    </cfRule>
  </conditionalFormatting>
  <conditionalFormatting sqref="S35">
    <cfRule type="expression" dxfId="501" priority="8">
      <formula>$P35="CT (Contrôle terminal)"</formula>
    </cfRule>
  </conditionalFormatting>
  <conditionalFormatting sqref="S35">
    <cfRule type="expression" dxfId="500" priority="10">
      <formula>$C35="Modification"</formula>
    </cfRule>
    <cfRule type="expression" dxfId="499" priority="11">
      <formula>$C35="Création"</formula>
    </cfRule>
    <cfRule type="expression" dxfId="498" priority="12">
      <formula>$C35="Fermeture"</formula>
    </cfRule>
  </conditionalFormatting>
  <conditionalFormatting sqref="S38">
    <cfRule type="expression" dxfId="497" priority="3">
      <formula>$C38="Modification MCC"</formula>
    </cfRule>
  </conditionalFormatting>
  <conditionalFormatting sqref="S38">
    <cfRule type="expression" dxfId="496" priority="1">
      <formula>$B38="Option"</formula>
    </cfRule>
  </conditionalFormatting>
  <conditionalFormatting sqref="S38">
    <cfRule type="expression" dxfId="495" priority="2">
      <formula>$P38="CT (Contrôle terminal)"</formula>
    </cfRule>
  </conditionalFormatting>
  <conditionalFormatting sqref="S38">
    <cfRule type="expression" dxfId="494" priority="4">
      <formula>$C38="Modification"</formula>
    </cfRule>
    <cfRule type="expression" dxfId="493" priority="5">
      <formula>$C38="Création"</formula>
    </cfRule>
    <cfRule type="expression" dxfId="492" priority="6">
      <formula>$C38="Fermeture"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E90-F45F-49D1-A7CF-E33A3412B28D}">
  <dimension ref="A1:W300"/>
  <sheetViews>
    <sheetView topLeftCell="A22" zoomScale="80" zoomScaleNormal="80" workbookViewId="0">
      <selection activeCell="S38" sqref="S38"/>
    </sheetView>
  </sheetViews>
  <sheetFormatPr defaultColWidth="11.42578125" defaultRowHeight="15"/>
  <cols>
    <col min="1" max="1" width="39" style="14" customWidth="1"/>
    <col min="2" max="2" width="50.42578125" style="14" customWidth="1"/>
    <col min="3" max="3" width="15.42578125" style="18" hidden="1" customWidth="1"/>
    <col min="4" max="4" width="20.85546875" style="14" hidden="1" customWidth="1"/>
    <col min="5" max="5" width="15.42578125" style="14" hidden="1" customWidth="1"/>
    <col min="6" max="6" width="24.42578125" style="14" hidden="1" customWidth="1"/>
    <col min="7" max="7" width="22" style="14" hidden="1" customWidth="1"/>
    <col min="8" max="8" width="27.140625" style="14" hidden="1" customWidth="1"/>
    <col min="9" max="9" width="35.42578125" style="14" hidden="1" customWidth="1"/>
    <col min="10" max="10" width="18.42578125" style="14" hidden="1" customWidth="1"/>
    <col min="11" max="11" width="40.42578125" style="14" hidden="1" customWidth="1"/>
    <col min="12" max="12" width="31.42578125" style="14" hidden="1" customWidth="1"/>
    <col min="13" max="13" width="22.42578125" style="14" customWidth="1"/>
    <col min="14" max="14" width="22.42578125" style="14" hidden="1" customWidth="1"/>
    <col min="15" max="15" width="20.42578125" style="14" hidden="1" customWidth="1"/>
    <col min="16" max="16" width="20.85546875" style="14" hidden="1" customWidth="1"/>
    <col min="17" max="17" width="20.42578125" style="14" hidden="1" customWidth="1"/>
    <col min="18" max="18" width="17.42578125" style="14" hidden="1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'[1]Fiche Générale'!B3</f>
        <v>Portail_LLAC</v>
      </c>
      <c r="C7" s="140" t="s">
        <v>229</v>
      </c>
      <c r="D7" s="140"/>
      <c r="E7" s="182">
        <f>'[1]Fiche Générale'!B4</f>
        <v>0</v>
      </c>
      <c r="F7" s="136"/>
      <c r="G7" s="140" t="s">
        <v>230</v>
      </c>
      <c r="H7" s="183" t="str">
        <f>'[1]Fiche Générale'!B5</f>
        <v>-</v>
      </c>
      <c r="I7" s="183"/>
      <c r="J7" s="36"/>
      <c r="K7" s="19"/>
    </row>
    <row r="8" spans="1:19" ht="14.45" customHeight="1">
      <c r="A8" s="140"/>
      <c r="B8" s="136"/>
      <c r="C8" s="140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40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'[1]Fiche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'[1]S3 Maquette'!B13</f>
        <v>2ème année de Portail</v>
      </c>
      <c r="C13" s="105"/>
      <c r="D13" s="164" t="s">
        <v>233</v>
      </c>
      <c r="E13" s="186">
        <f>'[1]S3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'[1]S3 Maquette'!B15</f>
        <v>Semestre 3</v>
      </c>
      <c r="C15" s="110"/>
      <c r="D15" s="164" t="s">
        <v>237</v>
      </c>
      <c r="E15" s="186">
        <f>'[1]S3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'[1]S3 Maquette'!B27</f>
        <v>UE1 Langue - Anglais</v>
      </c>
      <c r="B27" s="45" t="str">
        <f>'[1]S3 Maquette'!C27</f>
        <v>UE</v>
      </c>
      <c r="C27" s="43">
        <f>'[1]S3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41" t="s">
        <v>297</v>
      </c>
      <c r="K27" s="41" t="s">
        <v>8</v>
      </c>
      <c r="L27" s="41"/>
      <c r="M27" s="41">
        <v>4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'[1]S3 Maquette'!B28</f>
        <v>Thème - Anglais</v>
      </c>
      <c r="B28" s="45" t="str">
        <f>'[1]S3 Maquette'!C28</f>
        <v>ECUE</v>
      </c>
      <c r="C28" s="43">
        <f>'[1]S3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35" t="s">
        <v>297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 t="s">
        <v>298</v>
      </c>
      <c r="T28" s="46"/>
      <c r="W28"/>
    </row>
    <row r="29" spans="1:23" ht="30.6" customHeight="1">
      <c r="A29" s="45" t="str">
        <f>'[1]S3 Maquette'!B29</f>
        <v>Version - Anglais</v>
      </c>
      <c r="B29" s="45" t="str">
        <f>'[1]S3 Maquette'!C29</f>
        <v>ECUE</v>
      </c>
      <c r="C29" s="43">
        <f>'[1]S3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297</v>
      </c>
      <c r="K29" s="41" t="s">
        <v>8</v>
      </c>
      <c r="L29" s="41"/>
      <c r="M29" s="41">
        <v>1</v>
      </c>
      <c r="N29" s="41"/>
      <c r="O29" s="41"/>
      <c r="P29" s="41" t="s">
        <v>256</v>
      </c>
      <c r="Q29" s="41"/>
      <c r="R29" s="41"/>
      <c r="S29" s="41" t="s">
        <v>298</v>
      </c>
      <c r="T29" s="46"/>
      <c r="W29"/>
    </row>
    <row r="30" spans="1:23" ht="30.6" customHeight="1">
      <c r="A30" s="45" t="str">
        <f>'[1]S3 Maquette'!B30</f>
        <v>Grammaire et linguistique - Anglais</v>
      </c>
      <c r="B30" s="45" t="str">
        <f>'[1]S3 Maquette'!C30</f>
        <v>ECUE</v>
      </c>
      <c r="C30" s="43">
        <f>'[1]S3 Maquette'!F30</f>
        <v>0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297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 t="s">
        <v>299</v>
      </c>
      <c r="T30" s="46"/>
      <c r="W30"/>
    </row>
    <row r="31" spans="1:23" ht="30.6" customHeight="1">
      <c r="A31" s="45" t="str">
        <f>'[1]S3 Maquette'!B31</f>
        <v>Atelier d'écriture et expression orale - Anglais</v>
      </c>
      <c r="B31" s="45" t="str">
        <f>'[1]S3 Maquette'!C31</f>
        <v>ECUE</v>
      </c>
      <c r="C31" s="43">
        <f>'[1]S3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297</v>
      </c>
      <c r="K31" s="41" t="s">
        <v>8</v>
      </c>
      <c r="L31" s="41"/>
      <c r="M31" s="41">
        <v>1</v>
      </c>
      <c r="N31" s="41"/>
      <c r="O31" s="41"/>
      <c r="P31" s="41" t="s">
        <v>256</v>
      </c>
      <c r="Q31" s="41"/>
      <c r="R31" s="41"/>
      <c r="S31" s="41" t="s">
        <v>260</v>
      </c>
      <c r="T31" s="46"/>
      <c r="W31"/>
    </row>
    <row r="32" spans="1:23" ht="30.6" customHeight="1">
      <c r="A32" s="45" t="str">
        <f>'[1]S3 Maquette'!B32</f>
        <v>UE2 Littératures, cultures et sociétés - Anglais</v>
      </c>
      <c r="B32" s="45" t="str">
        <f>'[1]S3 Maquette'!C32</f>
        <v>UE</v>
      </c>
      <c r="C32" s="43">
        <f>'[1]S3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297</v>
      </c>
      <c r="K32" s="41" t="s">
        <v>8</v>
      </c>
      <c r="L32" s="41"/>
      <c r="M32" s="41">
        <v>2</v>
      </c>
      <c r="N32" s="41"/>
      <c r="O32" s="41"/>
      <c r="P32" s="41" t="s">
        <v>256</v>
      </c>
      <c r="Q32" s="41"/>
      <c r="R32" s="41"/>
      <c r="S32" s="192" t="s">
        <v>257</v>
      </c>
      <c r="T32" s="46"/>
      <c r="W32"/>
    </row>
    <row r="33" spans="1:23" ht="30.6" customHeight="1">
      <c r="A33" s="45" t="str">
        <f>'[1]S3 Maquette'!B33</f>
        <v>Littératures, cultures et sociétés A - Anglais</v>
      </c>
      <c r="B33" s="45" t="str">
        <f>'[1]S3 Maquette'!C33</f>
        <v>ECUE</v>
      </c>
      <c r="C33" s="43">
        <f>'[1]S3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297</v>
      </c>
      <c r="K33" s="41" t="s">
        <v>8</v>
      </c>
      <c r="L33" s="41"/>
      <c r="M33" s="41">
        <v>1</v>
      </c>
      <c r="N33" s="41"/>
      <c r="O33" s="41"/>
      <c r="P33" s="41" t="s">
        <v>256</v>
      </c>
      <c r="Q33" s="41"/>
      <c r="R33" s="41"/>
      <c r="S33" s="41" t="s">
        <v>300</v>
      </c>
      <c r="T33" s="46"/>
      <c r="W33"/>
    </row>
    <row r="34" spans="1:23" ht="30.6" customHeight="1">
      <c r="A34" s="45" t="str">
        <f>'[1]S3 Maquette'!B34</f>
        <v>Littératures, cultures et sociétés B - Anglais</v>
      </c>
      <c r="B34" s="45" t="str">
        <f>'[1]S3 Maquette'!C34</f>
        <v>ECUE</v>
      </c>
      <c r="C34" s="43">
        <f>'[1]S3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297</v>
      </c>
      <c r="K34" s="41" t="s">
        <v>8</v>
      </c>
      <c r="L34" s="41"/>
      <c r="M34" s="41">
        <v>1</v>
      </c>
      <c r="N34" s="41"/>
      <c r="O34" s="41"/>
      <c r="P34" s="41" t="s">
        <v>256</v>
      </c>
      <c r="Q34" s="41"/>
      <c r="R34" s="41"/>
      <c r="S34" s="41" t="s">
        <v>300</v>
      </c>
      <c r="T34" s="46"/>
      <c r="W34"/>
    </row>
    <row r="35" spans="1:23" ht="30.6" customHeight="1">
      <c r="A35" s="45" t="str">
        <f>'[1]S3 Maquette'!B35</f>
        <v>UE3 Civilisation et arts - Anglais</v>
      </c>
      <c r="B35" s="45" t="str">
        <f>'[1]S3 Maquette'!C35</f>
        <v>UE</v>
      </c>
      <c r="C35" s="43">
        <f>'[1]S3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297</v>
      </c>
      <c r="K35" s="41" t="s">
        <v>8</v>
      </c>
      <c r="L35" s="41"/>
      <c r="M35" s="41">
        <v>2</v>
      </c>
      <c r="N35" s="41"/>
      <c r="O35" s="41"/>
      <c r="P35" s="41" t="s">
        <v>256</v>
      </c>
      <c r="Q35" s="41"/>
      <c r="R35" s="41"/>
      <c r="S35" s="192" t="s">
        <v>257</v>
      </c>
      <c r="T35" s="46"/>
      <c r="W35"/>
    </row>
    <row r="36" spans="1:23" ht="30.6" customHeight="1">
      <c r="A36" s="45" t="str">
        <f>'[1]S3 Maquette'!B36</f>
        <v>Civilisations et arts A - Anglais</v>
      </c>
      <c r="B36" s="45" t="str">
        <f>'[1]S3 Maquette'!C36</f>
        <v>ECUE</v>
      </c>
      <c r="C36" s="43">
        <f>'[1]S3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297</v>
      </c>
      <c r="K36" s="41" t="s">
        <v>8</v>
      </c>
      <c r="L36" s="41"/>
      <c r="M36" s="41">
        <v>1</v>
      </c>
      <c r="N36" s="41"/>
      <c r="O36" s="41"/>
      <c r="P36" s="41" t="s">
        <v>256</v>
      </c>
      <c r="Q36" s="41"/>
      <c r="R36" s="41"/>
      <c r="S36" s="41" t="s">
        <v>300</v>
      </c>
      <c r="T36" s="46"/>
      <c r="W36"/>
    </row>
    <row r="37" spans="1:23" ht="30.6" customHeight="1">
      <c r="A37" s="45" t="str">
        <f>'[1]S3 Maquette'!B37</f>
        <v>Civilisations et arts B - Anglais</v>
      </c>
      <c r="B37" s="45" t="str">
        <f>'[1]S3 Maquette'!C37</f>
        <v>ECUE</v>
      </c>
      <c r="C37" s="43">
        <f>'[1]S3 Maquette'!F37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297</v>
      </c>
      <c r="K37" s="41" t="s">
        <v>8</v>
      </c>
      <c r="L37" s="41"/>
      <c r="M37" s="41">
        <v>1</v>
      </c>
      <c r="N37" s="41"/>
      <c r="O37" s="41"/>
      <c r="P37" s="41" t="s">
        <v>256</v>
      </c>
      <c r="Q37" s="41"/>
      <c r="R37" s="41"/>
      <c r="S37" s="41" t="s">
        <v>300</v>
      </c>
      <c r="T37" s="46"/>
      <c r="W37"/>
    </row>
    <row r="38" spans="1:23" ht="30.6" customHeight="1">
      <c r="A38" s="45" t="str">
        <f>'[1]S3 Maquette'!B38</f>
        <v>UE approfondissement - Anglais</v>
      </c>
      <c r="B38" s="45" t="str">
        <f>'[1]S3 Maquette'!C38</f>
        <v>UE</v>
      </c>
      <c r="C38" s="43">
        <f>'[1]S3 Maquette'!F38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297</v>
      </c>
      <c r="K38" s="41" t="s">
        <v>8</v>
      </c>
      <c r="L38" s="41"/>
      <c r="M38" s="41">
        <v>2</v>
      </c>
      <c r="N38" s="41"/>
      <c r="O38" s="41"/>
      <c r="P38" s="41" t="s">
        <v>256</v>
      </c>
      <c r="Q38" s="41"/>
      <c r="R38" s="41"/>
      <c r="S38" s="192" t="s">
        <v>257</v>
      </c>
      <c r="T38" s="46"/>
      <c r="W38"/>
    </row>
    <row r="39" spans="1:23" ht="30.6" customHeight="1">
      <c r="A39" s="45" t="str">
        <f>'[1]S3 Maquette'!B39</f>
        <v>Cultures- Anglais</v>
      </c>
      <c r="B39" s="45" t="str">
        <f>'[1]S3 Maquette'!C39</f>
        <v>ECUE</v>
      </c>
      <c r="C39" s="43">
        <f>'[1]S3 Maquette'!F39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297</v>
      </c>
      <c r="K39" s="41" t="s">
        <v>8</v>
      </c>
      <c r="L39" s="41"/>
      <c r="M39" s="41">
        <v>1</v>
      </c>
      <c r="N39" s="41"/>
      <c r="O39" s="41"/>
      <c r="P39" s="41" t="s">
        <v>256</v>
      </c>
      <c r="Q39" s="41"/>
      <c r="R39" s="41"/>
      <c r="S39" s="41" t="s">
        <v>298</v>
      </c>
      <c r="T39" s="46"/>
      <c r="W39"/>
    </row>
    <row r="40" spans="1:23" ht="30.6" customHeight="1">
      <c r="A40" s="45" t="str">
        <f>'[1]S3 Maquette'!B40</f>
        <v>Pratiques et documents- Anglais</v>
      </c>
      <c r="B40" s="45" t="str">
        <f>'[1]S3 Maquette'!C40</f>
        <v>ECUE</v>
      </c>
      <c r="C40" s="43">
        <f>'[1]S3 Maquette'!F40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254</v>
      </c>
      <c r="J40" s="41" t="s">
        <v>297</v>
      </c>
      <c r="K40" s="41" t="s">
        <v>8</v>
      </c>
      <c r="L40" s="41"/>
      <c r="M40" s="41">
        <v>1</v>
      </c>
      <c r="N40" s="41"/>
      <c r="O40" s="41"/>
      <c r="P40" s="41" t="s">
        <v>256</v>
      </c>
      <c r="Q40" s="41"/>
      <c r="R40" s="41"/>
      <c r="S40" s="41" t="s">
        <v>300</v>
      </c>
      <c r="T40" s="46"/>
      <c r="W40"/>
    </row>
    <row r="41" spans="1:23" ht="30.6" customHeight="1">
      <c r="A41" s="45" t="str">
        <f>'[1]S3 Maquette'!B41</f>
        <v>UE5 Mineure</v>
      </c>
      <c r="B41" s="45" t="str">
        <f>'[1]S3 Maquette'!C41</f>
        <v>UE</v>
      </c>
      <c r="C41" s="43">
        <f>'[1]S3 Maquette'!F41</f>
        <v>0</v>
      </c>
      <c r="D41" s="20">
        <v>1</v>
      </c>
      <c r="E41" s="20" t="s">
        <v>254</v>
      </c>
      <c r="F41" s="20" t="s">
        <v>254</v>
      </c>
      <c r="G41" s="41" t="s">
        <v>254</v>
      </c>
      <c r="H41" s="41" t="s">
        <v>254</v>
      </c>
      <c r="I41" s="41" t="s">
        <v>255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'[1]S3 Maquette'!B42</f>
        <v>0</v>
      </c>
      <c r="B42" s="45">
        <f>'[1]S3 Maquette'!C42</f>
        <v>0</v>
      </c>
      <c r="C42" s="43">
        <f>'[1]S3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'[1]S3 Maquette'!B43</f>
        <v>0</v>
      </c>
      <c r="B43" s="45">
        <f>'[1]S3 Maquette'!C43</f>
        <v>0</v>
      </c>
      <c r="C43" s="43">
        <f>'[1]S3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'[1]S3 Maquette'!B44</f>
        <v>0</v>
      </c>
      <c r="B44" s="45">
        <f>'[1]S3 Maquette'!C44</f>
        <v>0</v>
      </c>
      <c r="C44" s="43">
        <f>'[1]S3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'[1]S3 Maquette'!B45</f>
        <v>0</v>
      </c>
      <c r="B45" s="45">
        <f>'[1]S3 Maquette'!C45</f>
        <v>0</v>
      </c>
      <c r="C45" s="43">
        <f>'[1]S3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'[1]S3 Maquette'!B46</f>
        <v>0</v>
      </c>
      <c r="B46" s="45">
        <f>'[1]S3 Maquette'!C46</f>
        <v>0</v>
      </c>
      <c r="C46" s="43">
        <f>'[1]S3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'[1]S3 Maquette'!B47</f>
        <v>0</v>
      </c>
      <c r="B47" s="45">
        <f>'[1]S3 Maquette'!C47</f>
        <v>0</v>
      </c>
      <c r="C47" s="43">
        <f>'[1]S3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'[1]S3 Maquette'!B48</f>
        <v>0</v>
      </c>
      <c r="B48" s="45">
        <f>'[1]S3 Maquette'!C48</f>
        <v>0</v>
      </c>
      <c r="C48" s="43">
        <f>'[1]S3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'[1]S3 Maquette'!B49</f>
        <v>0</v>
      </c>
      <c r="B49" s="45">
        <f>'[1]S3 Maquette'!C49</f>
        <v>0</v>
      </c>
      <c r="C49" s="43">
        <f>'[1]S3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'[1]S3 Maquette'!B50</f>
        <v>0</v>
      </c>
      <c r="B50" s="45">
        <f>'[1]S3 Maquette'!C50</f>
        <v>0</v>
      </c>
      <c r="C50" s="43">
        <f>'[1]S3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'[1]S3 Maquette'!B51</f>
        <v>0</v>
      </c>
      <c r="B51" s="45">
        <f>'[1]S3 Maquette'!C51</f>
        <v>0</v>
      </c>
      <c r="C51" s="43">
        <f>'[1]S3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'[1]S3 Maquette'!B52</f>
        <v>0</v>
      </c>
      <c r="B52" s="45">
        <f>'[1]S3 Maquette'!C52</f>
        <v>0</v>
      </c>
      <c r="C52" s="43">
        <f>'[1]S3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'[1]S3 Maquette'!B53</f>
        <v>0</v>
      </c>
      <c r="B53" s="45">
        <f>'[1]S3 Maquette'!C53</f>
        <v>0</v>
      </c>
      <c r="C53" s="43">
        <f>'[1]S3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'[1]S3 Maquette'!B54</f>
        <v>0</v>
      </c>
      <c r="B54" s="45">
        <f>'[1]S3 Maquette'!C54</f>
        <v>0</v>
      </c>
      <c r="C54" s="43">
        <f>'[1]S3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'[1]S3 Maquette'!B55</f>
        <v>0</v>
      </c>
      <c r="B55" s="45">
        <f>'[1]S3 Maquette'!C55</f>
        <v>0</v>
      </c>
      <c r="C55" s="43">
        <f>'[1]S3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'[1]S3 Maquette'!B56</f>
        <v>0</v>
      </c>
      <c r="B56" s="45">
        <f>'[1]S3 Maquette'!C56</f>
        <v>0</v>
      </c>
      <c r="C56" s="43">
        <f>'[1]S3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'[1]S3 Maquette'!B57</f>
        <v>0</v>
      </c>
      <c r="B57" s="45">
        <f>'[1]S3 Maquette'!C57</f>
        <v>0</v>
      </c>
      <c r="C57" s="43">
        <f>'[1]S3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'[1]S3 Maquette'!B58</f>
        <v>0</v>
      </c>
      <c r="B58" s="45">
        <f>'[1]S3 Maquette'!C58</f>
        <v>0</v>
      </c>
      <c r="C58" s="43">
        <f>'[1]S3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'[1]S3 Maquette'!B59</f>
        <v>0</v>
      </c>
      <c r="B59" s="45">
        <f>'[1]S3 Maquette'!C59</f>
        <v>0</v>
      </c>
      <c r="C59" s="43">
        <f>'[1]S3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'[1]S3 Maquette'!B60</f>
        <v>0</v>
      </c>
      <c r="B60" s="45">
        <f>'[1]S3 Maquette'!C60</f>
        <v>0</v>
      </c>
      <c r="C60" s="43">
        <f>'[1]S3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'[1]S3 Maquette'!B61</f>
        <v>0</v>
      </c>
      <c r="B61" s="45">
        <f>'[1]S3 Maquette'!C61</f>
        <v>0</v>
      </c>
      <c r="C61" s="43">
        <f>'[1]S3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'[1]S3 Maquette'!B62</f>
        <v>0</v>
      </c>
      <c r="B62" s="45">
        <f>'[1]S3 Maquette'!C62</f>
        <v>0</v>
      </c>
      <c r="C62" s="43">
        <f>'[1]S3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'[1]S3 Maquette'!B63</f>
        <v>0</v>
      </c>
      <c r="B63" s="45">
        <f>'[1]S3 Maquette'!C63</f>
        <v>0</v>
      </c>
      <c r="C63" s="43">
        <f>'[1]S3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'[1]S3 Maquette'!B64</f>
        <v>0</v>
      </c>
      <c r="B64" s="45">
        <f>'[1]S3 Maquette'!C64</f>
        <v>0</v>
      </c>
      <c r="C64" s="43">
        <f>'[1]S3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'[1]S3 Maquette'!B65</f>
        <v>0</v>
      </c>
      <c r="B65" s="45">
        <f>'[1]S3 Maquette'!C65</f>
        <v>0</v>
      </c>
      <c r="C65" s="43">
        <f>'[1]S3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'[1]S3 Maquette'!B66</f>
        <v>0</v>
      </c>
      <c r="B66" s="45">
        <f>'[1]S3 Maquette'!C66</f>
        <v>0</v>
      </c>
      <c r="C66" s="43">
        <f>'[1]S3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'[1]S3 Maquette'!B67</f>
        <v>0</v>
      </c>
      <c r="B67" s="45">
        <f>'[1]S3 Maquette'!C67</f>
        <v>0</v>
      </c>
      <c r="C67" s="43">
        <f>'[1]S3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'[1]S3 Maquette'!B68</f>
        <v>0</v>
      </c>
      <c r="B68" s="45">
        <f>'[1]S3 Maquette'!C68</f>
        <v>0</v>
      </c>
      <c r="C68" s="43">
        <f>'[1]S3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'[1]S3 Maquette'!B69</f>
        <v>0</v>
      </c>
      <c r="B69" s="45">
        <f>'[1]S3 Maquette'!C69</f>
        <v>0</v>
      </c>
      <c r="C69" s="43">
        <f>'[1]S3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'[1]S3 Maquette'!B70</f>
        <v>0</v>
      </c>
      <c r="B70" s="45">
        <f>'[1]S3 Maquette'!C70</f>
        <v>0</v>
      </c>
      <c r="C70" s="43">
        <f>'[1]S3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'[1]S3 Maquette'!B71</f>
        <v>0</v>
      </c>
      <c r="B71" s="45">
        <f>'[1]S3 Maquette'!C71</f>
        <v>0</v>
      </c>
      <c r="C71" s="43">
        <f>'[1]S3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'[1]S3 Maquette'!B72</f>
        <v>0</v>
      </c>
      <c r="B72" s="45">
        <f>'[1]S3 Maquette'!C72</f>
        <v>0</v>
      </c>
      <c r="C72" s="43">
        <f>'[1]S3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'[1]S3 Maquette'!B73</f>
        <v>0</v>
      </c>
      <c r="B73" s="45">
        <f>'[1]S3 Maquette'!C73</f>
        <v>0</v>
      </c>
      <c r="C73" s="43">
        <f>'[1]S3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'[1]S3 Maquette'!B74</f>
        <v>0</v>
      </c>
      <c r="B74" s="45">
        <f>'[1]S3 Maquette'!C74</f>
        <v>0</v>
      </c>
      <c r="C74" s="43">
        <f>'[1]S3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'[1]S3 Maquette'!B75</f>
        <v>0</v>
      </c>
      <c r="B75" s="45">
        <f>'[1]S3 Maquette'!C75</f>
        <v>0</v>
      </c>
      <c r="C75" s="43">
        <f>'[1]S3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'[1]S3 Maquette'!B76</f>
        <v>0</v>
      </c>
      <c r="B76" s="45">
        <f>'[1]S3 Maquette'!C76</f>
        <v>0</v>
      </c>
      <c r="C76" s="43">
        <f>'[1]S3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'[1]S3 Maquette'!B77</f>
        <v>0</v>
      </c>
      <c r="B77" s="45">
        <f>'[1]S3 Maquette'!C77</f>
        <v>0</v>
      </c>
      <c r="C77" s="43">
        <f>'[1]S3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'[1]S3 Maquette'!B78</f>
        <v>0</v>
      </c>
      <c r="B78" s="45">
        <f>'[1]S3 Maquette'!C78</f>
        <v>0</v>
      </c>
      <c r="C78" s="43">
        <f>'[1]S3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'[1]S3 Maquette'!B79</f>
        <v>0</v>
      </c>
      <c r="B79" s="45">
        <f>'[1]S3 Maquette'!C79</f>
        <v>0</v>
      </c>
      <c r="C79" s="43">
        <f>'[1]S3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'[1]S3 Maquette'!B80</f>
        <v>0</v>
      </c>
      <c r="B80" s="45">
        <f>'[1]S3 Maquette'!C80</f>
        <v>0</v>
      </c>
      <c r="C80" s="43">
        <f>'[1]S3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'[1]S3 Maquette'!B81</f>
        <v>0</v>
      </c>
      <c r="B81" s="45">
        <f>'[1]S3 Maquette'!C81</f>
        <v>0</v>
      </c>
      <c r="C81" s="43">
        <f>'[1]S3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'[1]S3 Maquette'!B82</f>
        <v>0</v>
      </c>
      <c r="B82" s="45">
        <f>'[1]S3 Maquette'!C82</f>
        <v>0</v>
      </c>
      <c r="C82" s="43">
        <f>'[1]S3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'[1]S3 Maquette'!B83</f>
        <v>0</v>
      </c>
      <c r="B83" s="45">
        <f>'[1]S3 Maquette'!C83</f>
        <v>0</v>
      </c>
      <c r="C83" s="43">
        <f>'[1]S3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'[1]S3 Maquette'!B84</f>
        <v>0</v>
      </c>
      <c r="B84" s="45">
        <f>'[1]S3 Maquette'!C84</f>
        <v>0</v>
      </c>
      <c r="C84" s="43">
        <f>'[1]S3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'[1]S3 Maquette'!B85</f>
        <v>0</v>
      </c>
      <c r="B85" s="45">
        <f>'[1]S3 Maquette'!C85</f>
        <v>0</v>
      </c>
      <c r="C85" s="43">
        <f>'[1]S3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'[1]S3 Maquette'!B86</f>
        <v>0</v>
      </c>
      <c r="B86" s="45">
        <f>'[1]S3 Maquette'!C86</f>
        <v>0</v>
      </c>
      <c r="C86" s="43">
        <f>'[1]S3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'[1]S3 Maquette'!B87</f>
        <v>0</v>
      </c>
      <c r="B87" s="45">
        <f>'[1]S3 Maquette'!C87</f>
        <v>0</v>
      </c>
      <c r="C87" s="43">
        <f>'[1]S3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'[1]S3 Maquette'!B88</f>
        <v>0</v>
      </c>
      <c r="B88" s="45">
        <f>'[1]S3 Maquette'!C88</f>
        <v>0</v>
      </c>
      <c r="C88" s="43">
        <f>'[1]S3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'[1]S3 Maquette'!B89</f>
        <v>0</v>
      </c>
      <c r="B89" s="45">
        <f>'[1]S3 Maquette'!C89</f>
        <v>0</v>
      </c>
      <c r="C89" s="43">
        <f>'[1]S3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'[1]S3 Maquette'!B90</f>
        <v>0</v>
      </c>
      <c r="B90" s="45">
        <f>'[1]S3 Maquette'!C90</f>
        <v>0</v>
      </c>
      <c r="C90" s="43">
        <f>'[1]S3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'[1]S3 Maquette'!B91</f>
        <v>0</v>
      </c>
      <c r="B91" s="45">
        <f>'[1]S3 Maquette'!C91</f>
        <v>0</v>
      </c>
      <c r="C91" s="43">
        <f>'[1]S3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'[1]S3 Maquette'!B92</f>
        <v>0</v>
      </c>
      <c r="B92" s="45">
        <f>'[1]S3 Maquette'!C92</f>
        <v>0</v>
      </c>
      <c r="C92" s="43">
        <f>'[1]S3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'[1]S3 Maquette'!B93</f>
        <v>0</v>
      </c>
      <c r="B93" s="45">
        <f>'[1]S3 Maquette'!C93</f>
        <v>0</v>
      </c>
      <c r="C93" s="43">
        <f>'[1]S3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'[1]S3 Maquette'!B94</f>
        <v>0</v>
      </c>
      <c r="B94" s="45">
        <f>'[1]S3 Maquette'!C94</f>
        <v>0</v>
      </c>
      <c r="C94" s="43">
        <f>'[1]S3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'[1]S3 Maquette'!B95</f>
        <v>0</v>
      </c>
      <c r="B95" s="45">
        <f>'[1]S3 Maquette'!C95</f>
        <v>0</v>
      </c>
      <c r="C95" s="43">
        <f>'[1]S3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'[1]S3 Maquette'!B96</f>
        <v>0</v>
      </c>
      <c r="B96" s="45">
        <f>'[1]S3 Maquette'!C96</f>
        <v>0</v>
      </c>
      <c r="C96" s="43">
        <f>'[1]S3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'[1]S3 Maquette'!B97</f>
        <v>0</v>
      </c>
      <c r="B97" s="45">
        <f>'[1]S3 Maquette'!C97</f>
        <v>0</v>
      </c>
      <c r="C97" s="43">
        <f>'[1]S3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'[1]S3 Maquette'!B98</f>
        <v>0</v>
      </c>
      <c r="B98" s="45">
        <f>'[1]S3 Maquette'!C98</f>
        <v>0</v>
      </c>
      <c r="C98" s="43">
        <f>'[1]S3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'[1]S3 Maquette'!B99</f>
        <v>0</v>
      </c>
      <c r="B99" s="45">
        <f>'[1]S3 Maquette'!C99</f>
        <v>0</v>
      </c>
      <c r="C99" s="43">
        <f>'[1]S3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'[1]S3 Maquette'!B100</f>
        <v>0</v>
      </c>
      <c r="B100" s="45">
        <f>'[1]S3 Maquette'!C100</f>
        <v>0</v>
      </c>
      <c r="C100" s="43">
        <f>'[1]S3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'[1]S3 Maquette'!B101</f>
        <v>0</v>
      </c>
      <c r="B101" s="45">
        <f>'[1]S3 Maquette'!C101</f>
        <v>0</v>
      </c>
      <c r="C101" s="43">
        <f>'[1]S3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'[1]S3 Maquette'!B102</f>
        <v>0</v>
      </c>
      <c r="B102" s="45">
        <f>'[1]S3 Maquette'!C102</f>
        <v>0</v>
      </c>
      <c r="C102" s="43">
        <f>'[1]S3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'[1]S3 Maquette'!B103</f>
        <v>0</v>
      </c>
      <c r="B103" s="45">
        <f>'[1]S3 Maquette'!C103</f>
        <v>0</v>
      </c>
      <c r="C103" s="43">
        <f>'[1]S3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'[1]S3 Maquette'!B104</f>
        <v>0</v>
      </c>
      <c r="B104" s="45">
        <f>'[1]S3 Maquette'!C104</f>
        <v>0</v>
      </c>
      <c r="C104" s="43">
        <f>'[1]S3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'[1]S3 Maquette'!B105</f>
        <v>0</v>
      </c>
      <c r="B105" s="45">
        <f>'[1]S3 Maquette'!C105</f>
        <v>0</v>
      </c>
      <c r="C105" s="43">
        <f>'[1]S3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'[1]S3 Maquette'!B106</f>
        <v>0</v>
      </c>
      <c r="B106" s="45">
        <f>'[1]S3 Maquette'!C106</f>
        <v>0</v>
      </c>
      <c r="C106" s="43">
        <f>'[1]S3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'[1]S3 Maquette'!B107</f>
        <v>0</v>
      </c>
      <c r="B107" s="45">
        <f>'[1]S3 Maquette'!C107</f>
        <v>0</v>
      </c>
      <c r="C107" s="43">
        <f>'[1]S3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'[1]S3 Maquette'!B108</f>
        <v>0</v>
      </c>
      <c r="B108" s="45">
        <f>'[1]S3 Maquette'!C108</f>
        <v>0</v>
      </c>
      <c r="C108" s="43">
        <f>'[1]S3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'[1]S3 Maquette'!B109</f>
        <v>0</v>
      </c>
      <c r="B109" s="45">
        <f>'[1]S3 Maquette'!C109</f>
        <v>0</v>
      </c>
      <c r="C109" s="43">
        <f>'[1]S3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'[1]S3 Maquette'!B110</f>
        <v>0</v>
      </c>
      <c r="B110" s="45">
        <f>'[1]S3 Maquette'!C110</f>
        <v>0</v>
      </c>
      <c r="C110" s="43">
        <f>'[1]S3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'[1]S3 Maquette'!B111</f>
        <v>0</v>
      </c>
      <c r="B111" s="45">
        <f>'[1]S3 Maquette'!C111</f>
        <v>0</v>
      </c>
      <c r="C111" s="43">
        <f>'[1]S3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'[1]S3 Maquette'!B112</f>
        <v>0</v>
      </c>
      <c r="B112" s="45">
        <f>'[1]S3 Maquette'!C112</f>
        <v>0</v>
      </c>
      <c r="C112" s="43">
        <f>'[1]S3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'[1]S3 Maquette'!B113</f>
        <v>0</v>
      </c>
      <c r="B113" s="45">
        <f>'[1]S3 Maquette'!C113</f>
        <v>0</v>
      </c>
      <c r="C113" s="43">
        <f>'[1]S3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'[1]S3 Maquette'!B114</f>
        <v>0</v>
      </c>
      <c r="B114" s="45">
        <f>'[1]S3 Maquette'!C114</f>
        <v>0</v>
      </c>
      <c r="C114" s="43">
        <f>'[1]S3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'[1]S3 Maquette'!B115</f>
        <v>0</v>
      </c>
      <c r="B115" s="45">
        <f>'[1]S3 Maquette'!C115</f>
        <v>0</v>
      </c>
      <c r="C115" s="43">
        <f>'[1]S3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'[1]S3 Maquette'!B116</f>
        <v>0</v>
      </c>
      <c r="B116" s="45">
        <f>'[1]S3 Maquette'!C116</f>
        <v>0</v>
      </c>
      <c r="C116" s="43">
        <f>'[1]S3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'[1]S3 Maquette'!B117</f>
        <v>0</v>
      </c>
      <c r="B117" s="45">
        <f>'[1]S3 Maquette'!C117</f>
        <v>0</v>
      </c>
      <c r="C117" s="43">
        <f>'[1]S3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'[1]S3 Maquette'!B118</f>
        <v>0</v>
      </c>
      <c r="B118" s="45">
        <f>'[1]S3 Maquette'!C118</f>
        <v>0</v>
      </c>
      <c r="C118" s="43">
        <f>'[1]S3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'[1]S3 Maquette'!B119</f>
        <v>0</v>
      </c>
      <c r="B119" s="45">
        <f>'[1]S3 Maquette'!C119</f>
        <v>0</v>
      </c>
      <c r="C119" s="43">
        <f>'[1]S3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'[1]S3 Maquette'!B120</f>
        <v>0</v>
      </c>
      <c r="B120" s="45">
        <f>'[1]S3 Maquette'!C120</f>
        <v>0</v>
      </c>
      <c r="C120" s="43">
        <f>'[1]S3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'[1]S3 Maquette'!B121</f>
        <v>0</v>
      </c>
      <c r="B121" s="45">
        <f>'[1]S3 Maquette'!C121</f>
        <v>0</v>
      </c>
      <c r="C121" s="43">
        <f>'[1]S3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'[1]S3 Maquette'!B122</f>
        <v>0</v>
      </c>
      <c r="B122" s="45">
        <f>'[1]S3 Maquette'!C122</f>
        <v>0</v>
      </c>
      <c r="C122" s="43">
        <f>'[1]S3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'[1]S3 Maquette'!B123</f>
        <v>0</v>
      </c>
      <c r="B123" s="45">
        <f>'[1]S3 Maquette'!C123</f>
        <v>0</v>
      </c>
      <c r="C123" s="43">
        <f>'[1]S3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'[1]S3 Maquette'!B124</f>
        <v>0</v>
      </c>
      <c r="B124" s="45">
        <f>'[1]S3 Maquette'!C124</f>
        <v>0</v>
      </c>
      <c r="C124" s="43">
        <f>'[1]S3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'[1]S3 Maquette'!B125</f>
        <v>0</v>
      </c>
      <c r="B125" s="45">
        <f>'[1]S3 Maquette'!C125</f>
        <v>0</v>
      </c>
      <c r="C125" s="43">
        <f>'[1]S3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'[1]S3 Maquette'!B126</f>
        <v>0</v>
      </c>
      <c r="B126" s="45">
        <f>'[1]S3 Maquette'!C126</f>
        <v>0</v>
      </c>
      <c r="C126" s="43">
        <f>'[1]S3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'[1]S3 Maquette'!B127</f>
        <v>0</v>
      </c>
      <c r="B127" s="45">
        <f>'[1]S3 Maquette'!C127</f>
        <v>0</v>
      </c>
      <c r="C127" s="43">
        <f>'[1]S3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'[1]S3 Maquette'!B128</f>
        <v>0</v>
      </c>
      <c r="B128" s="45">
        <f>'[1]S3 Maquette'!C128</f>
        <v>0</v>
      </c>
      <c r="C128" s="43">
        <f>'[1]S3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'[1]S3 Maquette'!B129</f>
        <v>0</v>
      </c>
      <c r="B129" s="45">
        <f>'[1]S3 Maquette'!C129</f>
        <v>0</v>
      </c>
      <c r="C129" s="43">
        <f>'[1]S3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'[1]S3 Maquette'!B130</f>
        <v>0</v>
      </c>
      <c r="B130" s="45">
        <f>'[1]S3 Maquette'!C130</f>
        <v>0</v>
      </c>
      <c r="C130" s="43">
        <f>'[1]S3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'[1]S3 Maquette'!B131</f>
        <v>0</v>
      </c>
      <c r="B131" s="45">
        <f>'[1]S3 Maquette'!C131</f>
        <v>0</v>
      </c>
      <c r="C131" s="43">
        <f>'[1]S3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'[1]S3 Maquette'!B132</f>
        <v>0</v>
      </c>
      <c r="B132" s="45">
        <f>'[1]S3 Maquette'!C132</f>
        <v>0</v>
      </c>
      <c r="C132" s="43">
        <f>'[1]S3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'[1]S3 Maquette'!B133</f>
        <v>0</v>
      </c>
      <c r="B133" s="45">
        <f>'[1]S3 Maquette'!C133</f>
        <v>0</v>
      </c>
      <c r="C133" s="43">
        <f>'[1]S3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'[1]S3 Maquette'!B134</f>
        <v>0</v>
      </c>
      <c r="B134" s="45">
        <f>'[1]S3 Maquette'!C134</f>
        <v>0</v>
      </c>
      <c r="C134" s="43">
        <f>'[1]S3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'[1]S3 Maquette'!B135</f>
        <v>0</v>
      </c>
      <c r="B135" s="45">
        <f>'[1]S3 Maquette'!C135</f>
        <v>0</v>
      </c>
      <c r="C135" s="43">
        <f>'[1]S3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'[1]S3 Maquette'!B136</f>
        <v>0</v>
      </c>
      <c r="B136" s="45">
        <f>'[1]S3 Maquette'!C136</f>
        <v>0</v>
      </c>
      <c r="C136" s="43">
        <f>'[1]S3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'[1]S3 Maquette'!B137</f>
        <v>0</v>
      </c>
      <c r="B137" s="45">
        <f>'[1]S3 Maquette'!C137</f>
        <v>0</v>
      </c>
      <c r="C137" s="43">
        <f>'[1]S3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'[1]S3 Maquette'!B138</f>
        <v>0</v>
      </c>
      <c r="B138" s="45">
        <f>'[1]S3 Maquette'!C138</f>
        <v>0</v>
      </c>
      <c r="C138" s="43">
        <f>'[1]S3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'[1]S3 Maquette'!B139</f>
        <v>0</v>
      </c>
      <c r="B139" s="45">
        <f>'[1]S3 Maquette'!C139</f>
        <v>0</v>
      </c>
      <c r="C139" s="43">
        <f>'[1]S3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'[1]S3 Maquette'!B140</f>
        <v>0</v>
      </c>
      <c r="B140" s="45">
        <f>'[1]S3 Maquette'!C140</f>
        <v>0</v>
      </c>
      <c r="C140" s="43">
        <f>'[1]S3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'[1]S3 Maquette'!B141</f>
        <v>0</v>
      </c>
      <c r="B141" s="45">
        <f>'[1]S3 Maquette'!C141</f>
        <v>0</v>
      </c>
      <c r="C141" s="43">
        <f>'[1]S3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'[1]S3 Maquette'!B142</f>
        <v>0</v>
      </c>
      <c r="B142" s="45">
        <f>'[1]S3 Maquette'!C142</f>
        <v>0</v>
      </c>
      <c r="C142" s="43">
        <f>'[1]S3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'[1]S3 Maquette'!B143</f>
        <v>0</v>
      </c>
      <c r="B143" s="45">
        <f>'[1]S3 Maquette'!C143</f>
        <v>0</v>
      </c>
      <c r="C143" s="43">
        <f>'[1]S3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'[1]S3 Maquette'!B144</f>
        <v>0</v>
      </c>
      <c r="B144" s="45">
        <f>'[1]S3 Maquette'!C144</f>
        <v>0</v>
      </c>
      <c r="C144" s="43">
        <f>'[1]S3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'[1]S3 Maquette'!B145</f>
        <v>0</v>
      </c>
      <c r="B145" s="45">
        <f>'[1]S3 Maquette'!C145</f>
        <v>0</v>
      </c>
      <c r="C145" s="43">
        <f>'[1]S3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'[1]S3 Maquette'!B146</f>
        <v>0</v>
      </c>
      <c r="B146" s="45">
        <f>'[1]S3 Maquette'!C146</f>
        <v>0</v>
      </c>
      <c r="C146" s="43">
        <f>'[1]S3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'[1]S3 Maquette'!B147</f>
        <v>0</v>
      </c>
      <c r="B147" s="45">
        <f>'[1]S3 Maquette'!C147</f>
        <v>0</v>
      </c>
      <c r="C147" s="43">
        <f>'[1]S3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'[1]S3 Maquette'!B148</f>
        <v>0</v>
      </c>
      <c r="B148" s="45">
        <f>'[1]S3 Maquette'!C148</f>
        <v>0</v>
      </c>
      <c r="C148" s="43">
        <f>'[1]S3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'[1]S3 Maquette'!B149</f>
        <v>0</v>
      </c>
      <c r="B149" s="45">
        <f>'[1]S3 Maquette'!C149</f>
        <v>0</v>
      </c>
      <c r="C149" s="43">
        <f>'[1]S3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'[1]S3 Maquette'!B150</f>
        <v>0</v>
      </c>
      <c r="B150" s="45">
        <f>'[1]S3 Maquette'!C150</f>
        <v>0</v>
      </c>
      <c r="C150" s="43">
        <f>'[1]S3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'[1]S3 Maquette'!B151</f>
        <v>0</v>
      </c>
      <c r="B151" s="45">
        <f>'[1]S3 Maquette'!C151</f>
        <v>0</v>
      </c>
      <c r="C151" s="43">
        <f>'[1]S3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'[1]S3 Maquette'!B152</f>
        <v>0</v>
      </c>
      <c r="B152" s="45">
        <f>'[1]S3 Maquette'!C152</f>
        <v>0</v>
      </c>
      <c r="C152" s="43">
        <f>'[1]S3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'[1]S3 Maquette'!B153</f>
        <v>0</v>
      </c>
      <c r="B153" s="45">
        <f>'[1]S3 Maquette'!C153</f>
        <v>0</v>
      </c>
      <c r="C153" s="43">
        <f>'[1]S3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'[1]S3 Maquette'!B154</f>
        <v>0</v>
      </c>
      <c r="B154" s="45">
        <f>'[1]S3 Maquette'!C154</f>
        <v>0</v>
      </c>
      <c r="C154" s="43">
        <f>'[1]S3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'[1]S3 Maquette'!B155</f>
        <v>0</v>
      </c>
      <c r="B155" s="45">
        <f>'[1]S3 Maquette'!C155</f>
        <v>0</v>
      </c>
      <c r="C155" s="43">
        <f>'[1]S3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'[1]S3 Maquette'!B156</f>
        <v>0</v>
      </c>
      <c r="B156" s="45">
        <f>'[1]S3 Maquette'!C156</f>
        <v>0</v>
      </c>
      <c r="C156" s="43">
        <f>'[1]S3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'[1]S3 Maquette'!B157</f>
        <v>0</v>
      </c>
      <c r="B157" s="45">
        <f>'[1]S3 Maquette'!C157</f>
        <v>0</v>
      </c>
      <c r="C157" s="43">
        <f>'[1]S3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'[1]S3 Maquette'!B158</f>
        <v>0</v>
      </c>
      <c r="B158" s="45">
        <f>'[1]S3 Maquette'!C158</f>
        <v>0</v>
      </c>
      <c r="C158" s="43">
        <f>'[1]S3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'[1]S3 Maquette'!B159</f>
        <v>0</v>
      </c>
      <c r="B159" s="45">
        <f>'[1]S3 Maquette'!C159</f>
        <v>0</v>
      </c>
      <c r="C159" s="43">
        <f>'[1]S3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'[1]S3 Maquette'!B160</f>
        <v>0</v>
      </c>
      <c r="B160" s="45">
        <f>'[1]S3 Maquette'!C160</f>
        <v>0</v>
      </c>
      <c r="C160" s="43">
        <f>'[1]S3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'[1]S3 Maquette'!B161</f>
        <v>0</v>
      </c>
      <c r="B161" s="45">
        <f>'[1]S3 Maquette'!C161</f>
        <v>0</v>
      </c>
      <c r="C161" s="43">
        <f>'[1]S3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'[1]S3 Maquette'!B162</f>
        <v>0</v>
      </c>
      <c r="B162" s="45">
        <f>'[1]S3 Maquette'!C162</f>
        <v>0</v>
      </c>
      <c r="C162" s="43">
        <f>'[1]S3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'[1]S3 Maquette'!B163</f>
        <v>0</v>
      </c>
      <c r="B163" s="45">
        <f>'[1]S3 Maquette'!C163</f>
        <v>0</v>
      </c>
      <c r="C163" s="43">
        <f>'[1]S3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'[1]S3 Maquette'!B164</f>
        <v>0</v>
      </c>
      <c r="B164" s="45">
        <f>'[1]S3 Maquette'!C164</f>
        <v>0</v>
      </c>
      <c r="C164" s="43">
        <f>'[1]S3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'[1]S3 Maquette'!B165</f>
        <v>0</v>
      </c>
      <c r="B165" s="45">
        <f>'[1]S3 Maquette'!C165</f>
        <v>0</v>
      </c>
      <c r="C165" s="43">
        <f>'[1]S3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'[1]S3 Maquette'!B166</f>
        <v>0</v>
      </c>
      <c r="B166" s="45">
        <f>'[1]S3 Maquette'!C166</f>
        <v>0</v>
      </c>
      <c r="C166" s="43">
        <f>'[1]S3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'[1]S3 Maquette'!B167</f>
        <v>0</v>
      </c>
      <c r="B167" s="45">
        <f>'[1]S3 Maquette'!C167</f>
        <v>0</v>
      </c>
      <c r="C167" s="43">
        <f>'[1]S3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'[1]S3 Maquette'!B168</f>
        <v>0</v>
      </c>
      <c r="B168" s="45">
        <f>'[1]S3 Maquette'!C168</f>
        <v>0</v>
      </c>
      <c r="C168" s="43">
        <f>'[1]S3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'[1]S3 Maquette'!B169</f>
        <v>0</v>
      </c>
      <c r="B169" s="45">
        <f>'[1]S3 Maquette'!C169</f>
        <v>0</v>
      </c>
      <c r="C169" s="43">
        <f>'[1]S3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'[1]S3 Maquette'!B170</f>
        <v>0</v>
      </c>
      <c r="B170" s="45">
        <f>'[1]S3 Maquette'!C170</f>
        <v>0</v>
      </c>
      <c r="C170" s="43">
        <f>'[1]S3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'[1]S3 Maquette'!B171</f>
        <v>0</v>
      </c>
      <c r="B171" s="45">
        <f>'[1]S3 Maquette'!C171</f>
        <v>0</v>
      </c>
      <c r="C171" s="43">
        <f>'[1]S3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'[1]S3 Maquette'!B172</f>
        <v>0</v>
      </c>
      <c r="B172" s="45">
        <f>'[1]S3 Maquette'!C172</f>
        <v>0</v>
      </c>
      <c r="C172" s="43">
        <f>'[1]S3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'[1]S3 Maquette'!B173</f>
        <v>0</v>
      </c>
      <c r="B173" s="45">
        <f>'[1]S3 Maquette'!C173</f>
        <v>0</v>
      </c>
      <c r="C173" s="43">
        <f>'[1]S3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'[1]S3 Maquette'!B174</f>
        <v>0</v>
      </c>
      <c r="B174" s="45">
        <f>'[1]S3 Maquette'!C174</f>
        <v>0</v>
      </c>
      <c r="C174" s="43">
        <f>'[1]S3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'[1]S3 Maquette'!B175</f>
        <v>0</v>
      </c>
      <c r="B175" s="45">
        <f>'[1]S3 Maquette'!C175</f>
        <v>0</v>
      </c>
      <c r="C175" s="43">
        <f>'[1]S3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'[1]S3 Maquette'!B176</f>
        <v>0</v>
      </c>
      <c r="B176" s="45">
        <f>'[1]S3 Maquette'!C176</f>
        <v>0</v>
      </c>
      <c r="C176" s="43">
        <f>'[1]S3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'[1]S3 Maquette'!B177</f>
        <v>0</v>
      </c>
      <c r="B177" s="45">
        <f>'[1]S3 Maquette'!C177</f>
        <v>0</v>
      </c>
      <c r="C177" s="43">
        <f>'[1]S3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'[1]S3 Maquette'!B178</f>
        <v>0</v>
      </c>
      <c r="B178" s="45">
        <f>'[1]S3 Maquette'!C178</f>
        <v>0</v>
      </c>
      <c r="C178" s="43">
        <f>'[1]S3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'[1]S3 Maquette'!B179</f>
        <v>0</v>
      </c>
      <c r="B179" s="45">
        <f>'[1]S3 Maquette'!C179</f>
        <v>0</v>
      </c>
      <c r="C179" s="43">
        <f>'[1]S3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'[1]S3 Maquette'!B180</f>
        <v>0</v>
      </c>
      <c r="B180" s="45">
        <f>'[1]S3 Maquette'!C180</f>
        <v>0</v>
      </c>
      <c r="C180" s="43">
        <f>'[1]S3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'[1]S3 Maquette'!B181</f>
        <v>0</v>
      </c>
      <c r="B181" s="45">
        <f>'[1]S3 Maquette'!C181</f>
        <v>0</v>
      </c>
      <c r="C181" s="43">
        <f>'[1]S3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'[1]S3 Maquette'!B182</f>
        <v>0</v>
      </c>
      <c r="B182" s="45">
        <f>'[1]S3 Maquette'!C182</f>
        <v>0</v>
      </c>
      <c r="C182" s="43">
        <f>'[1]S3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'[1]S3 Maquette'!B183</f>
        <v>0</v>
      </c>
      <c r="B183" s="45">
        <f>'[1]S3 Maquette'!C183</f>
        <v>0</v>
      </c>
      <c r="C183" s="43">
        <f>'[1]S3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'[1]S3 Maquette'!B184</f>
        <v>0</v>
      </c>
      <c r="B184" s="45">
        <f>'[1]S3 Maquette'!C184</f>
        <v>0</v>
      </c>
      <c r="C184" s="43">
        <f>'[1]S3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'[1]S3 Maquette'!B185</f>
        <v>0</v>
      </c>
      <c r="B185" s="45">
        <f>'[1]S3 Maquette'!C185</f>
        <v>0</v>
      </c>
      <c r="C185" s="43">
        <f>'[1]S3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'[1]S3 Maquette'!B186</f>
        <v>0</v>
      </c>
      <c r="B186" s="45">
        <f>'[1]S3 Maquette'!C186</f>
        <v>0</v>
      </c>
      <c r="C186" s="43">
        <f>'[1]S3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'[1]S3 Maquette'!B187</f>
        <v>0</v>
      </c>
      <c r="B187" s="45">
        <f>'[1]S3 Maquette'!C187</f>
        <v>0</v>
      </c>
      <c r="C187" s="43">
        <f>'[1]S3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'[1]S3 Maquette'!B188</f>
        <v>0</v>
      </c>
      <c r="B188" s="45">
        <f>'[1]S3 Maquette'!C188</f>
        <v>0</v>
      </c>
      <c r="C188" s="43">
        <f>'[1]S3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'[1]S3 Maquette'!B189</f>
        <v>0</v>
      </c>
      <c r="B189" s="45">
        <f>'[1]S3 Maquette'!C189</f>
        <v>0</v>
      </c>
      <c r="C189" s="43">
        <f>'[1]S3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'[1]S3 Maquette'!B190</f>
        <v>0</v>
      </c>
      <c r="B190" s="45">
        <f>'[1]S3 Maquette'!C190</f>
        <v>0</v>
      </c>
      <c r="C190" s="43">
        <f>'[1]S3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'[1]S3 Maquette'!B191</f>
        <v>0</v>
      </c>
      <c r="B191" s="45">
        <f>'[1]S3 Maquette'!C191</f>
        <v>0</v>
      </c>
      <c r="C191" s="43">
        <f>'[1]S3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'[1]S3 Maquette'!B192</f>
        <v>0</v>
      </c>
      <c r="B192" s="45">
        <f>'[1]S3 Maquette'!C192</f>
        <v>0</v>
      </c>
      <c r="C192" s="43">
        <f>'[1]S3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'[1]S3 Maquette'!B193</f>
        <v>0</v>
      </c>
      <c r="B193" s="45">
        <f>'[1]S3 Maquette'!C193</f>
        <v>0</v>
      </c>
      <c r="C193" s="43">
        <f>'[1]S3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'[1]S3 Maquette'!B194</f>
        <v>0</v>
      </c>
      <c r="B194" s="45">
        <f>'[1]S3 Maquette'!C194</f>
        <v>0</v>
      </c>
      <c r="C194" s="43">
        <f>'[1]S3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'[1]S3 Maquette'!B195</f>
        <v>0</v>
      </c>
      <c r="B195" s="45">
        <f>'[1]S3 Maquette'!C195</f>
        <v>0</v>
      </c>
      <c r="C195" s="43">
        <f>'[1]S3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'[1]S3 Maquette'!B196</f>
        <v>0</v>
      </c>
      <c r="B196" s="45">
        <f>'[1]S3 Maquette'!C196</f>
        <v>0</v>
      </c>
      <c r="C196" s="43">
        <f>'[1]S3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'[1]S3 Maquette'!B197</f>
        <v>0</v>
      </c>
      <c r="B197" s="45">
        <f>'[1]S3 Maquette'!C197</f>
        <v>0</v>
      </c>
      <c r="C197" s="43">
        <f>'[1]S3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'[1]S3 Maquette'!B198</f>
        <v>0</v>
      </c>
      <c r="B198" s="45">
        <f>'[1]S3 Maquette'!C198</f>
        <v>0</v>
      </c>
      <c r="C198" s="43">
        <f>'[1]S3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'[1]S3 Maquette'!B199</f>
        <v>0</v>
      </c>
      <c r="B199" s="45">
        <f>'[1]S3 Maquette'!C199</f>
        <v>0</v>
      </c>
      <c r="C199" s="43">
        <f>'[1]S3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'[1]S3 Maquette'!B200</f>
        <v>0</v>
      </c>
      <c r="B200" s="45">
        <f>'[1]S3 Maquette'!C200</f>
        <v>0</v>
      </c>
      <c r="C200" s="43">
        <f>'[1]S3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'[1]S3 Maquette'!B201</f>
        <v>0</v>
      </c>
      <c r="B201" s="45">
        <f>'[1]S3 Maquette'!C201</f>
        <v>0</v>
      </c>
      <c r="C201" s="43">
        <f>'[1]S3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'[1]S3 Maquette'!B202</f>
        <v>0</v>
      </c>
      <c r="B202" s="45">
        <f>'[1]S3 Maquette'!C202</f>
        <v>0</v>
      </c>
      <c r="C202" s="43">
        <f>'[1]S3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'[1]S3 Maquette'!B203</f>
        <v>0</v>
      </c>
      <c r="B203" s="45">
        <f>'[1]S3 Maquette'!C203</f>
        <v>0</v>
      </c>
      <c r="C203" s="43">
        <f>'[1]S3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'[1]S3 Maquette'!B204</f>
        <v>0</v>
      </c>
      <c r="B204" s="45">
        <f>'[1]S3 Maquette'!C204</f>
        <v>0</v>
      </c>
      <c r="C204" s="43">
        <f>'[1]S3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'[1]S3 Maquette'!B205</f>
        <v>0</v>
      </c>
      <c r="B205" s="45">
        <f>'[1]S3 Maquette'!C205</f>
        <v>0</v>
      </c>
      <c r="C205" s="43">
        <f>'[1]S3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'[1]S3 Maquette'!B206</f>
        <v>0</v>
      </c>
      <c r="B206" s="45">
        <f>'[1]S3 Maquette'!C206</f>
        <v>0</v>
      </c>
      <c r="C206" s="43">
        <f>'[1]S3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'[1]S3 Maquette'!B207</f>
        <v>0</v>
      </c>
      <c r="B207" s="45">
        <f>'[1]S3 Maquette'!C207</f>
        <v>0</v>
      </c>
      <c r="C207" s="43">
        <f>'[1]S3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'[1]S3 Maquette'!B208</f>
        <v>0</v>
      </c>
      <c r="B208" s="45">
        <f>'[1]S3 Maquette'!C208</f>
        <v>0</v>
      </c>
      <c r="C208" s="43">
        <f>'[1]S3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'[1]S3 Maquette'!B209</f>
        <v>0</v>
      </c>
      <c r="B209" s="45">
        <f>'[1]S3 Maquette'!C209</f>
        <v>0</v>
      </c>
      <c r="C209" s="43">
        <f>'[1]S3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'[1]S3 Maquette'!B210</f>
        <v>0</v>
      </c>
      <c r="B210" s="45">
        <f>'[1]S3 Maquette'!C210</f>
        <v>0</v>
      </c>
      <c r="C210" s="43">
        <f>'[1]S3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'[1]S3 Maquette'!B211</f>
        <v>0</v>
      </c>
      <c r="B211" s="45">
        <f>'[1]S3 Maquette'!C211</f>
        <v>0</v>
      </c>
      <c r="C211" s="43">
        <f>'[1]S3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'[1]S3 Maquette'!B212</f>
        <v>0</v>
      </c>
      <c r="B212" s="45">
        <f>'[1]S3 Maquette'!C212</f>
        <v>0</v>
      </c>
      <c r="C212" s="43">
        <f>'[1]S3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'[1]S3 Maquette'!B213</f>
        <v>0</v>
      </c>
      <c r="B213" s="45">
        <f>'[1]S3 Maquette'!C213</f>
        <v>0</v>
      </c>
      <c r="C213" s="43">
        <f>'[1]S3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'[1]S3 Maquette'!B214</f>
        <v>0</v>
      </c>
      <c r="B214" s="45">
        <f>'[1]S3 Maquette'!C214</f>
        <v>0</v>
      </c>
      <c r="C214" s="43">
        <f>'[1]S3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'[1]S3 Maquette'!B215</f>
        <v>0</v>
      </c>
      <c r="B215" s="45">
        <f>'[1]S3 Maquette'!C215</f>
        <v>0</v>
      </c>
      <c r="C215" s="43">
        <f>'[1]S3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'[1]S3 Maquette'!B216</f>
        <v>0</v>
      </c>
      <c r="B216" s="45">
        <f>'[1]S3 Maquette'!C216</f>
        <v>0</v>
      </c>
      <c r="C216" s="43">
        <f>'[1]S3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'[1]S3 Maquette'!B217</f>
        <v>0</v>
      </c>
      <c r="B217" s="45">
        <f>'[1]S3 Maquette'!C217</f>
        <v>0</v>
      </c>
      <c r="C217" s="43">
        <f>'[1]S3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'[1]S3 Maquette'!B218</f>
        <v>0</v>
      </c>
      <c r="B218" s="45">
        <f>'[1]S3 Maquette'!C218</f>
        <v>0</v>
      </c>
      <c r="C218" s="43">
        <f>'[1]S3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'[1]S3 Maquette'!B219</f>
        <v>0</v>
      </c>
      <c r="B219" s="45">
        <f>'[1]S3 Maquette'!C219</f>
        <v>0</v>
      </c>
      <c r="C219" s="43">
        <f>'[1]S3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'[1]S3 Maquette'!B220</f>
        <v>0</v>
      </c>
      <c r="B220" s="45">
        <f>'[1]S3 Maquette'!C220</f>
        <v>0</v>
      </c>
      <c r="C220" s="43">
        <f>'[1]S3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'[1]S3 Maquette'!B221</f>
        <v>0</v>
      </c>
      <c r="B221" s="45">
        <f>'[1]S3 Maquette'!C221</f>
        <v>0</v>
      </c>
      <c r="C221" s="43">
        <f>'[1]S3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'[1]S3 Maquette'!B222</f>
        <v>0</v>
      </c>
      <c r="B222" s="45">
        <f>'[1]S3 Maquette'!C222</f>
        <v>0</v>
      </c>
      <c r="C222" s="43">
        <f>'[1]S3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'[1]S3 Maquette'!B223</f>
        <v>0</v>
      </c>
      <c r="B223" s="45">
        <f>'[1]S3 Maquette'!C223</f>
        <v>0</v>
      </c>
      <c r="C223" s="43">
        <f>'[1]S3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'[1]S3 Maquette'!B224</f>
        <v>0</v>
      </c>
      <c r="B224" s="45">
        <f>'[1]S3 Maquette'!C224</f>
        <v>0</v>
      </c>
      <c r="C224" s="43">
        <f>'[1]S3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'[1]S3 Maquette'!B225</f>
        <v>0</v>
      </c>
      <c r="B225" s="45">
        <f>'[1]S3 Maquette'!C225</f>
        <v>0</v>
      </c>
      <c r="C225" s="43">
        <f>'[1]S3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'[1]S3 Maquette'!B226</f>
        <v>0</v>
      </c>
      <c r="B226" s="45">
        <f>'[1]S3 Maquette'!C226</f>
        <v>0</v>
      </c>
      <c r="C226" s="43">
        <f>'[1]S3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'[1]S3 Maquette'!B227</f>
        <v>0</v>
      </c>
      <c r="B227" s="45">
        <f>'[1]S3 Maquette'!C227</f>
        <v>0</v>
      </c>
      <c r="C227" s="43">
        <f>'[1]S3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'[1]S3 Maquette'!B228</f>
        <v>0</v>
      </c>
      <c r="B228" s="45">
        <f>'[1]S3 Maquette'!C228</f>
        <v>0</v>
      </c>
      <c r="C228" s="43">
        <f>'[1]S3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'[1]S3 Maquette'!B229</f>
        <v>0</v>
      </c>
      <c r="B229" s="45">
        <f>'[1]S3 Maquette'!C229</f>
        <v>0</v>
      </c>
      <c r="C229" s="43">
        <f>'[1]S3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'[1]S3 Maquette'!B230</f>
        <v>0</v>
      </c>
      <c r="B230" s="45">
        <f>'[1]S3 Maquette'!C230</f>
        <v>0</v>
      </c>
      <c r="C230" s="43">
        <f>'[1]S3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'[1]S3 Maquette'!B231</f>
        <v>0</v>
      </c>
      <c r="B231" s="45">
        <f>'[1]S3 Maquette'!C231</f>
        <v>0</v>
      </c>
      <c r="C231" s="43">
        <f>'[1]S3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'[1]S3 Maquette'!B232</f>
        <v>0</v>
      </c>
      <c r="B232" s="45">
        <f>'[1]S3 Maquette'!C232</f>
        <v>0</v>
      </c>
      <c r="C232" s="43">
        <f>'[1]S3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'[1]S3 Maquette'!B233</f>
        <v>0</v>
      </c>
      <c r="B233" s="45">
        <f>'[1]S3 Maquette'!C233</f>
        <v>0</v>
      </c>
      <c r="C233" s="43">
        <f>'[1]S3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'[1]S3 Maquette'!B234</f>
        <v>0</v>
      </c>
      <c r="B234" s="45">
        <f>'[1]S3 Maquette'!C234</f>
        <v>0</v>
      </c>
      <c r="C234" s="43">
        <f>'[1]S3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'[1]S3 Maquette'!B235</f>
        <v>0</v>
      </c>
      <c r="B235" s="45">
        <f>'[1]S3 Maquette'!C235</f>
        <v>0</v>
      </c>
      <c r="C235" s="43">
        <f>'[1]S3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'[1]S3 Maquette'!B236</f>
        <v>0</v>
      </c>
      <c r="B236" s="45">
        <f>'[1]S3 Maquette'!C236</f>
        <v>0</v>
      </c>
      <c r="C236" s="43">
        <f>'[1]S3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'[1]S3 Maquette'!B237</f>
        <v>0</v>
      </c>
      <c r="B237" s="45">
        <f>'[1]S3 Maquette'!C237</f>
        <v>0</v>
      </c>
      <c r="C237" s="43">
        <f>'[1]S3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'[1]S3 Maquette'!B238</f>
        <v>0</v>
      </c>
      <c r="B238" s="45">
        <f>'[1]S3 Maquette'!C238</f>
        <v>0</v>
      </c>
      <c r="C238" s="43">
        <f>'[1]S3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'[1]S3 Maquette'!B239</f>
        <v>0</v>
      </c>
      <c r="B239" s="45">
        <f>'[1]S3 Maquette'!C239</f>
        <v>0</v>
      </c>
      <c r="C239" s="43">
        <f>'[1]S3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'[1]S3 Maquette'!B240</f>
        <v>0</v>
      </c>
      <c r="B240" s="45">
        <f>'[1]S3 Maquette'!C240</f>
        <v>0</v>
      </c>
      <c r="C240" s="43">
        <f>'[1]S3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'[1]S3 Maquette'!B241</f>
        <v>0</v>
      </c>
      <c r="B241" s="45">
        <f>'[1]S3 Maquette'!C241</f>
        <v>0</v>
      </c>
      <c r="C241" s="43">
        <f>'[1]S3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'[1]S3 Maquette'!B242</f>
        <v>0</v>
      </c>
      <c r="B242" s="45">
        <f>'[1]S3 Maquette'!C242</f>
        <v>0</v>
      </c>
      <c r="C242" s="43">
        <f>'[1]S3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'[1]S3 Maquette'!B243</f>
        <v>0</v>
      </c>
      <c r="B243" s="45">
        <f>'[1]S3 Maquette'!C243</f>
        <v>0</v>
      </c>
      <c r="C243" s="43">
        <f>'[1]S3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'[1]S3 Maquette'!B244</f>
        <v>0</v>
      </c>
      <c r="B244" s="45">
        <f>'[1]S3 Maquette'!C244</f>
        <v>0</v>
      </c>
      <c r="C244" s="43">
        <f>'[1]S3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'[1]S3 Maquette'!B245</f>
        <v>0</v>
      </c>
      <c r="B245" s="45">
        <f>'[1]S3 Maquette'!C245</f>
        <v>0</v>
      </c>
      <c r="C245" s="43">
        <f>'[1]S3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'[1]S3 Maquette'!B246</f>
        <v>0</v>
      </c>
      <c r="B246" s="45">
        <f>'[1]S3 Maquette'!C246</f>
        <v>0</v>
      </c>
      <c r="C246" s="43">
        <f>'[1]S3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'[1]S3 Maquette'!B247</f>
        <v>0</v>
      </c>
      <c r="B247" s="45">
        <f>'[1]S3 Maquette'!C247</f>
        <v>0</v>
      </c>
      <c r="C247" s="43">
        <f>'[1]S3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'[1]S3 Maquette'!B248</f>
        <v>0</v>
      </c>
      <c r="B248" s="45">
        <f>'[1]S3 Maquette'!C248</f>
        <v>0</v>
      </c>
      <c r="C248" s="43">
        <f>'[1]S3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'[1]S3 Maquette'!B249</f>
        <v>0</v>
      </c>
      <c r="B249" s="45">
        <f>'[1]S3 Maquette'!C249</f>
        <v>0</v>
      </c>
      <c r="C249" s="43">
        <f>'[1]S3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'[1]S3 Maquette'!B250</f>
        <v>0</v>
      </c>
      <c r="B250" s="45">
        <f>'[1]S3 Maquette'!C250</f>
        <v>0</v>
      </c>
      <c r="C250" s="43">
        <f>'[1]S3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'[1]S3 Maquette'!B251</f>
        <v>0</v>
      </c>
      <c r="B251" s="45">
        <f>'[1]S3 Maquette'!C251</f>
        <v>0</v>
      </c>
      <c r="C251" s="43">
        <f>'[1]S3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'[1]S3 Maquette'!B252</f>
        <v>0</v>
      </c>
      <c r="B252" s="45">
        <f>'[1]S3 Maquette'!C252</f>
        <v>0</v>
      </c>
      <c r="C252" s="43">
        <f>'[1]S3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'[1]S3 Maquette'!B253</f>
        <v>0</v>
      </c>
      <c r="B253" s="45">
        <f>'[1]S3 Maquette'!C253</f>
        <v>0</v>
      </c>
      <c r="C253" s="43">
        <f>'[1]S3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'[1]S3 Maquette'!B254</f>
        <v>0</v>
      </c>
      <c r="B254" s="45">
        <f>'[1]S3 Maquette'!C254</f>
        <v>0</v>
      </c>
      <c r="C254" s="43">
        <f>'[1]S3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'[1]S3 Maquette'!B255</f>
        <v>0</v>
      </c>
      <c r="B255" s="45">
        <f>'[1]S3 Maquette'!C255</f>
        <v>0</v>
      </c>
      <c r="C255" s="43">
        <f>'[1]S3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'[1]S3 Maquette'!B256</f>
        <v>0</v>
      </c>
      <c r="B256" s="45">
        <f>'[1]S3 Maquette'!C256</f>
        <v>0</v>
      </c>
      <c r="C256" s="43">
        <f>'[1]S3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'[1]S3 Maquette'!B257</f>
        <v>0</v>
      </c>
      <c r="B257" s="45">
        <f>'[1]S3 Maquette'!C257</f>
        <v>0</v>
      </c>
      <c r="C257" s="43">
        <f>'[1]S3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'[1]S3 Maquette'!B258</f>
        <v>0</v>
      </c>
      <c r="B258" s="45">
        <f>'[1]S3 Maquette'!C258</f>
        <v>0</v>
      </c>
      <c r="C258" s="43">
        <f>'[1]S3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'[1]S3 Maquette'!B259</f>
        <v>0</v>
      </c>
      <c r="B259" s="45">
        <f>'[1]S3 Maquette'!C259</f>
        <v>0</v>
      </c>
      <c r="C259" s="43">
        <f>'[1]S3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'[1]S3 Maquette'!B260</f>
        <v>0</v>
      </c>
      <c r="B260" s="45">
        <f>'[1]S3 Maquette'!C260</f>
        <v>0</v>
      </c>
      <c r="C260" s="43">
        <f>'[1]S3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'[1]S3 Maquette'!B261</f>
        <v>0</v>
      </c>
      <c r="B261" s="45">
        <f>'[1]S3 Maquette'!C261</f>
        <v>0</v>
      </c>
      <c r="C261" s="43">
        <f>'[1]S3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'[1]S3 Maquette'!B262</f>
        <v>0</v>
      </c>
      <c r="B262" s="45">
        <f>'[1]S3 Maquette'!C262</f>
        <v>0</v>
      </c>
      <c r="C262" s="43">
        <f>'[1]S3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'[1]S3 Maquette'!B263</f>
        <v>0</v>
      </c>
      <c r="B263" s="45">
        <f>'[1]S3 Maquette'!C263</f>
        <v>0</v>
      </c>
      <c r="C263" s="43">
        <f>'[1]S3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'[1]S3 Maquette'!B264</f>
        <v>0</v>
      </c>
      <c r="B264" s="45">
        <f>'[1]S3 Maquette'!C264</f>
        <v>0</v>
      </c>
      <c r="C264" s="43">
        <f>'[1]S3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'[1]S3 Maquette'!B265</f>
        <v>0</v>
      </c>
      <c r="B265" s="45">
        <f>'[1]S3 Maquette'!C265</f>
        <v>0</v>
      </c>
      <c r="C265" s="43">
        <f>'[1]S3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'[1]S3 Maquette'!B266</f>
        <v>0</v>
      </c>
      <c r="B266" s="45">
        <f>'[1]S3 Maquette'!C266</f>
        <v>0</v>
      </c>
      <c r="C266" s="43">
        <f>'[1]S3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'[1]S3 Maquette'!B267</f>
        <v>0</v>
      </c>
      <c r="B267" s="45">
        <f>'[1]S3 Maquette'!C267</f>
        <v>0</v>
      </c>
      <c r="C267" s="43">
        <f>'[1]S3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'[1]S3 Maquette'!B268</f>
        <v>0</v>
      </c>
      <c r="B268" s="45">
        <f>'[1]S3 Maquette'!C268</f>
        <v>0</v>
      </c>
      <c r="C268" s="43">
        <f>'[1]S3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'[1]S3 Maquette'!B269</f>
        <v>0</v>
      </c>
      <c r="B269" s="45">
        <f>'[1]S3 Maquette'!C269</f>
        <v>0</v>
      </c>
      <c r="C269" s="43">
        <f>'[1]S3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'[1]S3 Maquette'!B270</f>
        <v>0</v>
      </c>
      <c r="B270" s="45">
        <f>'[1]S3 Maquette'!C270</f>
        <v>0</v>
      </c>
      <c r="C270" s="43">
        <f>'[1]S3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'[1]S3 Maquette'!B271</f>
        <v>0</v>
      </c>
      <c r="B271" s="45">
        <f>'[1]S3 Maquette'!C271</f>
        <v>0</v>
      </c>
      <c r="C271" s="43">
        <f>'[1]S3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'[1]S3 Maquette'!B272</f>
        <v>0</v>
      </c>
      <c r="B272" s="45">
        <f>'[1]S3 Maquette'!C272</f>
        <v>0</v>
      </c>
      <c r="C272" s="43">
        <f>'[1]S3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'[1]S3 Maquette'!B273</f>
        <v>0</v>
      </c>
      <c r="B273" s="45">
        <f>'[1]S3 Maquette'!C273</f>
        <v>0</v>
      </c>
      <c r="C273" s="43">
        <f>'[1]S3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'[1]S3 Maquette'!B274</f>
        <v>0</v>
      </c>
      <c r="B274" s="45">
        <f>'[1]S3 Maquette'!C274</f>
        <v>0</v>
      </c>
      <c r="C274" s="43">
        <f>'[1]S3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'[1]S3 Maquette'!B275</f>
        <v>0</v>
      </c>
      <c r="B275" s="45">
        <f>'[1]S3 Maquette'!C275</f>
        <v>0</v>
      </c>
      <c r="C275" s="43">
        <f>'[1]S3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'[1]S3 Maquette'!B276</f>
        <v>0</v>
      </c>
      <c r="B276" s="45">
        <f>'[1]S3 Maquette'!C276</f>
        <v>0</v>
      </c>
      <c r="C276" s="43">
        <f>'[1]S3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'[1]S3 Maquette'!B277</f>
        <v>0</v>
      </c>
      <c r="B277" s="45">
        <f>'[1]S3 Maquette'!C277</f>
        <v>0</v>
      </c>
      <c r="C277" s="43">
        <f>'[1]S3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'[1]S3 Maquette'!B278</f>
        <v>0</v>
      </c>
      <c r="B278" s="45">
        <f>'[1]S3 Maquette'!C278</f>
        <v>0</v>
      </c>
      <c r="C278" s="43">
        <f>'[1]S3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'[1]S3 Maquette'!B279</f>
        <v>0</v>
      </c>
      <c r="B279" s="45">
        <f>'[1]S3 Maquette'!C279</f>
        <v>0</v>
      </c>
      <c r="C279" s="43">
        <f>'[1]S3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'[1]S3 Maquette'!B280</f>
        <v>0</v>
      </c>
      <c r="B280" s="45">
        <f>'[1]S3 Maquette'!C280</f>
        <v>0</v>
      </c>
      <c r="C280" s="43">
        <f>'[1]S3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'[1]S3 Maquette'!B281</f>
        <v>0</v>
      </c>
      <c r="B281" s="45">
        <f>'[1]S3 Maquette'!C281</f>
        <v>0</v>
      </c>
      <c r="C281" s="43">
        <f>'[1]S3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'[1]S3 Maquette'!B282</f>
        <v>0</v>
      </c>
      <c r="B282" s="45">
        <f>'[1]S3 Maquette'!C282</f>
        <v>0</v>
      </c>
      <c r="C282" s="43">
        <f>'[1]S3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'[1]S3 Maquette'!B283</f>
        <v>0</v>
      </c>
      <c r="B283" s="45">
        <f>'[1]S3 Maquette'!C283</f>
        <v>0</v>
      </c>
      <c r="C283" s="43">
        <f>'[1]S3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'[1]S3 Maquette'!B284</f>
        <v>0</v>
      </c>
      <c r="B284" s="45">
        <f>'[1]S3 Maquette'!C284</f>
        <v>0</v>
      </c>
      <c r="C284" s="43">
        <f>'[1]S3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'[1]S3 Maquette'!B285</f>
        <v>0</v>
      </c>
      <c r="B285" s="45">
        <f>'[1]S3 Maquette'!C285</f>
        <v>0</v>
      </c>
      <c r="C285" s="43">
        <f>'[1]S3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'[1]S3 Maquette'!B286</f>
        <v>0</v>
      </c>
      <c r="B286" s="45">
        <f>'[1]S3 Maquette'!C286</f>
        <v>0</v>
      </c>
      <c r="C286" s="43">
        <f>'[1]S3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'[1]S3 Maquette'!B287</f>
        <v>0</v>
      </c>
      <c r="B287" s="45">
        <f>'[1]S3 Maquette'!C287</f>
        <v>0</v>
      </c>
      <c r="C287" s="43">
        <f>'[1]S3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'[1]S3 Maquette'!B288</f>
        <v>0</v>
      </c>
      <c r="B288" s="45">
        <f>'[1]S3 Maquette'!C288</f>
        <v>0</v>
      </c>
      <c r="C288" s="43">
        <f>'[1]S3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'[1]S3 Maquette'!B289</f>
        <v>0</v>
      </c>
      <c r="B289" s="45">
        <f>'[1]S3 Maquette'!C289</f>
        <v>0</v>
      </c>
      <c r="C289" s="43">
        <f>'[1]S3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'[1]S3 Maquette'!B290</f>
        <v>0</v>
      </c>
      <c r="B290" s="45">
        <f>'[1]S3 Maquette'!C290</f>
        <v>0</v>
      </c>
      <c r="C290" s="43">
        <f>'[1]S3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'[1]S3 Maquette'!B291</f>
        <v>0</v>
      </c>
      <c r="B291" s="45">
        <f>'[1]S3 Maquette'!C291</f>
        <v>0</v>
      </c>
      <c r="C291" s="43">
        <f>'[1]S3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'[1]S3 Maquette'!B292</f>
        <v>0</v>
      </c>
      <c r="B292" s="45">
        <f>'[1]S3 Maquette'!C292</f>
        <v>0</v>
      </c>
      <c r="C292" s="43">
        <f>'[1]S3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'[1]S3 Maquette'!B293</f>
        <v>0</v>
      </c>
      <c r="B293" s="45">
        <f>'[1]S3 Maquette'!C293</f>
        <v>0</v>
      </c>
      <c r="C293" s="43">
        <f>'[1]S3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'[1]S3 Maquette'!B294</f>
        <v>0</v>
      </c>
      <c r="B294" s="45">
        <f>'[1]S3 Maquette'!C294</f>
        <v>0</v>
      </c>
      <c r="C294" s="43">
        <f>'[1]S3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'[1]S3 Maquette'!B295</f>
        <v>0</v>
      </c>
      <c r="B295" s="45">
        <f>'[1]S3 Maquette'!C295</f>
        <v>0</v>
      </c>
      <c r="C295" s="43">
        <f>'[1]S3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'[1]S3 Maquette'!B296</f>
        <v>0</v>
      </c>
      <c r="B296" s="45">
        <f>'[1]S3 Maquette'!C296</f>
        <v>0</v>
      </c>
      <c r="C296" s="43">
        <f>'[1]S3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'[1]S3 Maquette'!B297</f>
        <v>0</v>
      </c>
      <c r="B297" s="45">
        <f>'[1]S3 Maquette'!C297</f>
        <v>0</v>
      </c>
      <c r="C297" s="43">
        <f>'[1]S3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'[1]S3 Maquette'!B298</f>
        <v>0</v>
      </c>
      <c r="B298" s="45">
        <f>'[1]S3 Maquette'!C298</f>
        <v>0</v>
      </c>
      <c r="C298" s="43">
        <f>'[1]S3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'[1]S3 Maquette'!B299</f>
        <v>0</v>
      </c>
      <c r="B299" s="45">
        <f>'[1]S3 Maquette'!C299</f>
        <v>0</v>
      </c>
      <c r="C299" s="43">
        <f>'[1]S3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'[1]S3 Maquette'!B300</f>
        <v>0</v>
      </c>
      <c r="B300" s="45">
        <f>'[1]S3 Maquette'!C300</f>
        <v>0</v>
      </c>
      <c r="C300" s="43">
        <f>'[1]S3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91" priority="30">
      <formula>$C1="Parcours Pédagogique"</formula>
    </cfRule>
    <cfRule type="expression" dxfId="490" priority="31">
      <formula>$C1="BLOC"</formula>
    </cfRule>
    <cfRule type="expression" dxfId="489" priority="32">
      <formula>$C1="OPTION"</formula>
    </cfRule>
  </conditionalFormatting>
  <conditionalFormatting sqref="A18:S26 A29:S31 K28:S28 T18 A27:I28 K27:R27 A33:S34 A32:R32 A36:S37 A35:R35 A39:S300 A38:R38">
    <cfRule type="expression" dxfId="488" priority="37">
      <formula>$C18="Modification MCC"</formula>
    </cfRule>
  </conditionalFormatting>
  <conditionalFormatting sqref="B1:S7 C8:S9 C10 E10 J10:S11 B12:M12 P12 B13:L13 B14:N14 P14:S17 B15:M17 B301:S999">
    <cfRule type="expression" dxfId="487" priority="36">
      <formula>$D1="Fermeture"</formula>
    </cfRule>
    <cfRule type="expression" dxfId="486" priority="35">
      <formula>$D1="Création"</formula>
    </cfRule>
    <cfRule type="expression" dxfId="485" priority="34">
      <formula>$D1="Modification"</formula>
    </cfRule>
  </conditionalFormatting>
  <conditionalFormatting sqref="B1:S7 C8:S9 J10:S11 B12:M12 B13:L13 B14:N14 B15:M17 B301:S999 P14:S17 C10 E10 P12">
    <cfRule type="expression" dxfId="484" priority="33">
      <formula>$D1="Modification MCC"</formula>
    </cfRule>
  </conditionalFormatting>
  <conditionalFormatting sqref="C1:S9 C10 E10 J10:S11 C12:S26 C27:I28 K28:S28 C29:S31 K27:R27 C33:S34 C32:R32 C36:S37 C35:R35 C39:S1001 C38:R38">
    <cfRule type="expression" dxfId="483" priority="25">
      <formula>$B1="Option"</formula>
    </cfRule>
  </conditionalFormatting>
  <conditionalFormatting sqref="J1:J26 J29:J1001">
    <cfRule type="expression" dxfId="482" priority="29">
      <formula>$I1="NON"</formula>
    </cfRule>
  </conditionalFormatting>
  <conditionalFormatting sqref="J27">
    <cfRule type="expression" dxfId="481" priority="43">
      <formula>$C28="Modification MCC"</formula>
    </cfRule>
    <cfRule type="expression" dxfId="480" priority="44">
      <formula>$B28="Option"</formula>
    </cfRule>
    <cfRule type="expression" dxfId="479" priority="45">
      <formula>$I28="NON"</formula>
    </cfRule>
    <cfRule type="expression" dxfId="478" priority="46">
      <formula>$C28="Modification"</formula>
    </cfRule>
    <cfRule type="expression" dxfId="477" priority="47">
      <formula>$C28="Création"</formula>
    </cfRule>
    <cfRule type="expression" dxfId="476" priority="48">
      <formula>$C28="Fermeture"</formula>
    </cfRule>
  </conditionalFormatting>
  <conditionalFormatting sqref="L18:L300">
    <cfRule type="expression" dxfId="475" priority="42">
      <formula>$K18="CCI (CC Intégral)"</formula>
    </cfRule>
  </conditionalFormatting>
  <conditionalFormatting sqref="M1:M1001 L18:L300">
    <cfRule type="expression" dxfId="474" priority="41">
      <formula>$K1="CT (Contrôle terminal)"</formula>
    </cfRule>
  </conditionalFormatting>
  <conditionalFormatting sqref="N1:O1001">
    <cfRule type="expression" dxfId="473" priority="28">
      <formula>$K1="CCI (CC Intégral)"</formula>
    </cfRule>
  </conditionalFormatting>
  <conditionalFormatting sqref="Q1:R1001">
    <cfRule type="expression" dxfId="472" priority="27">
      <formula>$P1="Autres"</formula>
    </cfRule>
  </conditionalFormatting>
  <conditionalFormatting sqref="S1:S26 T18 S28:S31 S33:S34 S36:S37 S39:S1001">
    <cfRule type="expression" dxfId="471" priority="26">
      <formula>$P1="CT (Contrôle terminal)"</formula>
    </cfRule>
  </conditionalFormatting>
  <conditionalFormatting sqref="T18 A18:S26 A27:I28 K28:S28 A29:S31 K27:R27 A33:S34 A32:R32 A36:S37 A35:R35 A39:S300 A38:R38">
    <cfRule type="expression" dxfId="470" priority="38">
      <formula>$C18="Modification"</formula>
    </cfRule>
    <cfRule type="expression" dxfId="469" priority="39">
      <formula>$C18="Création"</formula>
    </cfRule>
    <cfRule type="expression" dxfId="468" priority="40">
      <formula>$C18="Fermeture"</formula>
    </cfRule>
  </conditionalFormatting>
  <conditionalFormatting sqref="S27">
    <cfRule type="expression" dxfId="467" priority="21">
      <formula>$C27="Modification MCC"</formula>
    </cfRule>
  </conditionalFormatting>
  <conditionalFormatting sqref="S27">
    <cfRule type="expression" dxfId="466" priority="19">
      <formula>$B27="Option"</formula>
    </cfRule>
  </conditionalFormatting>
  <conditionalFormatting sqref="S27">
    <cfRule type="expression" dxfId="465" priority="20">
      <formula>$P27="CT (Contrôle terminal)"</formula>
    </cfRule>
  </conditionalFormatting>
  <conditionalFormatting sqref="S27">
    <cfRule type="expression" dxfId="464" priority="22">
      <formula>$C27="Modification"</formula>
    </cfRule>
    <cfRule type="expression" dxfId="463" priority="23">
      <formula>$C27="Création"</formula>
    </cfRule>
    <cfRule type="expression" dxfId="462" priority="24">
      <formula>$C27="Fermeture"</formula>
    </cfRule>
  </conditionalFormatting>
  <conditionalFormatting sqref="S32">
    <cfRule type="expression" dxfId="461" priority="15">
      <formula>$C32="Modification MCC"</formula>
    </cfRule>
  </conditionalFormatting>
  <conditionalFormatting sqref="S32">
    <cfRule type="expression" dxfId="460" priority="13">
      <formula>$B32="Option"</formula>
    </cfRule>
  </conditionalFormatting>
  <conditionalFormatting sqref="S32">
    <cfRule type="expression" dxfId="459" priority="14">
      <formula>$P32="CT (Contrôle terminal)"</formula>
    </cfRule>
  </conditionalFormatting>
  <conditionalFormatting sqref="S32">
    <cfRule type="expression" dxfId="458" priority="16">
      <formula>$C32="Modification"</formula>
    </cfRule>
    <cfRule type="expression" dxfId="457" priority="17">
      <formula>$C32="Création"</formula>
    </cfRule>
    <cfRule type="expression" dxfId="456" priority="18">
      <formula>$C32="Fermeture"</formula>
    </cfRule>
  </conditionalFormatting>
  <conditionalFormatting sqref="S35">
    <cfRule type="expression" dxfId="455" priority="9">
      <formula>$C35="Modification MCC"</formula>
    </cfRule>
  </conditionalFormatting>
  <conditionalFormatting sqref="S35">
    <cfRule type="expression" dxfId="454" priority="7">
      <formula>$B35="Option"</formula>
    </cfRule>
  </conditionalFormatting>
  <conditionalFormatting sqref="S35">
    <cfRule type="expression" dxfId="453" priority="8">
      <formula>$P35="CT (Contrôle terminal)"</formula>
    </cfRule>
  </conditionalFormatting>
  <conditionalFormatting sqref="S35">
    <cfRule type="expression" dxfId="452" priority="10">
      <formula>$C35="Modification"</formula>
    </cfRule>
    <cfRule type="expression" dxfId="451" priority="11">
      <formula>$C35="Création"</formula>
    </cfRule>
    <cfRule type="expression" dxfId="450" priority="12">
      <formula>$C35="Fermeture"</formula>
    </cfRule>
  </conditionalFormatting>
  <conditionalFormatting sqref="S38">
    <cfRule type="expression" dxfId="449" priority="3">
      <formula>$C38="Modification MCC"</formula>
    </cfRule>
  </conditionalFormatting>
  <conditionalFormatting sqref="S38">
    <cfRule type="expression" dxfId="448" priority="1">
      <formula>$B38="Option"</formula>
    </cfRule>
  </conditionalFormatting>
  <conditionalFormatting sqref="S38">
    <cfRule type="expression" dxfId="447" priority="2">
      <formula>$P38="CT (Contrôle terminal)"</formula>
    </cfRule>
  </conditionalFormatting>
  <conditionalFormatting sqref="S38">
    <cfRule type="expression" dxfId="446" priority="4">
      <formula>$C38="Modification"</formula>
    </cfRule>
    <cfRule type="expression" dxfId="445" priority="5">
      <formula>$C38="Création"</formula>
    </cfRule>
    <cfRule type="expression" dxfId="444" priority="6">
      <formula>$C38="Fermeture"</formula>
    </cfRule>
  </conditionalFormatting>
  <dataValidations count="6">
    <dataValidation type="list" allowBlank="1" showInputMessage="1" showErrorMessage="1" sqref="Q19:Q300 N19:N300" xr:uid="{C1783F60-B5B3-415E-BC31-BDE81F46F1B1}">
      <formula1>List_Controle</formula1>
    </dataValidation>
    <dataValidation type="list" allowBlank="1" showInputMessage="1" showErrorMessage="1" sqref="K19:K300" xr:uid="{811DD6D6-9295-4295-BB5D-F0ACF5CFDF99}">
      <formula1>List_Controle2</formula1>
    </dataValidation>
    <dataValidation type="list" allowBlank="1" showInputMessage="1" showErrorMessage="1" sqref="C19:C300" xr:uid="{E77A206B-7A45-4242-BF0B-176429E095F7}">
      <formula1>"Modification MCC"</formula1>
    </dataValidation>
    <dataValidation type="list" allowBlank="1" showInputMessage="1" showErrorMessage="1" sqref="D1:D6" xr:uid="{5A01DAC0-DCE8-4E5F-B00B-C9EEBB423B6E}">
      <formula1>"Obligatoire, Facultatif, Complémentaire"</formula1>
    </dataValidation>
    <dataValidation type="list" allowBlank="1" showInputMessage="1" showErrorMessage="1" sqref="P19:P300" xr:uid="{8B498452-9259-4E57-B88C-7A6709FCD2CA}">
      <formula1>"CT (Contrôle terminal), Autres"</formula1>
    </dataValidation>
    <dataValidation type="list" allowBlank="1" showInputMessage="1" showErrorMessage="1" sqref="E19:I300" xr:uid="{2B5D78F4-9065-4A97-BB65-0C33F93B6C21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2"/>
  <sheetViews>
    <sheetView topLeftCell="A31" zoomScale="85" zoomScaleNormal="85" workbookViewId="0">
      <selection activeCell="A31" sqref="A1:XFD1048576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40" t="s">
        <v>181</v>
      </c>
      <c r="D7" s="140"/>
      <c r="E7" s="147">
        <f>'Fiche Générale'!B4</f>
        <v>0</v>
      </c>
      <c r="F7" s="148"/>
      <c r="G7" s="140" t="s">
        <v>182</v>
      </c>
      <c r="H7" s="183" t="str">
        <f>'Fiche Générale'!B5</f>
        <v>-</v>
      </c>
      <c r="I7" s="183"/>
      <c r="J7" s="183"/>
    </row>
    <row r="8" spans="1:10" ht="18" customHeight="1">
      <c r="A8" s="140"/>
      <c r="B8" s="136"/>
      <c r="C8" s="140"/>
      <c r="D8" s="140"/>
      <c r="E8" s="149"/>
      <c r="F8" s="150"/>
      <c r="G8" s="140"/>
      <c r="H8" s="183"/>
      <c r="I8" s="183"/>
      <c r="J8" s="183"/>
    </row>
    <row r="9" spans="1:10" ht="18" customHeight="1">
      <c r="A9" s="140"/>
      <c r="B9" s="136"/>
      <c r="C9" s="140"/>
      <c r="D9" s="140"/>
      <c r="E9" s="151"/>
      <c r="F9" s="152"/>
      <c r="G9" s="140"/>
      <c r="H9" s="183"/>
      <c r="I9" s="183"/>
      <c r="J9" s="183"/>
    </row>
    <row r="10" spans="1:10" ht="18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185"/>
    </row>
    <row r="11" spans="1:10" ht="18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185"/>
    </row>
    <row r="12" spans="1:10">
      <c r="C12" s="14" t="s">
        <v>166</v>
      </c>
    </row>
    <row r="13" spans="1:10">
      <c r="A13" s="137" t="s">
        <v>184</v>
      </c>
      <c r="B13" s="110" t="str">
        <f>'S3 Maquette'!B13</f>
        <v>2ème année de Portail</v>
      </c>
      <c r="C13" s="137" t="s">
        <v>186</v>
      </c>
      <c r="D13" s="137"/>
      <c r="E13" s="186">
        <f>'S3 Maquette'!E13</f>
        <v>0</v>
      </c>
      <c r="F13" s="186"/>
      <c r="G13" s="137" t="s">
        <v>275</v>
      </c>
      <c r="H13" s="105">
        <f>Calcul!J7</f>
        <v>240</v>
      </c>
      <c r="I13" s="105"/>
      <c r="J13" s="29"/>
    </row>
    <row r="14" spans="1:10">
      <c r="A14" s="137"/>
      <c r="B14" s="113"/>
      <c r="C14" s="137"/>
      <c r="D14" s="137"/>
      <c r="E14" s="186"/>
      <c r="F14" s="186"/>
      <c r="G14" s="137"/>
      <c r="H14" s="105"/>
      <c r="I14" s="105"/>
      <c r="J14" s="29"/>
    </row>
    <row r="15" spans="1:10">
      <c r="A15" s="137" t="s">
        <v>188</v>
      </c>
      <c r="B15" s="110" t="s">
        <v>146</v>
      </c>
      <c r="C15" s="160" t="s">
        <v>189</v>
      </c>
      <c r="D15" s="161"/>
      <c r="E15" s="137"/>
      <c r="F15" s="137"/>
      <c r="G15" s="164" t="s">
        <v>266</v>
      </c>
      <c r="H15" s="189">
        <f>Calcul!J20</f>
        <v>240</v>
      </c>
      <c r="I15" s="189"/>
      <c r="J15" s="29"/>
    </row>
    <row r="16" spans="1:10">
      <c r="A16" s="137"/>
      <c r="B16" s="113"/>
      <c r="C16" s="162"/>
      <c r="D16" s="163"/>
      <c r="E16" s="137"/>
      <c r="F16" s="137"/>
      <c r="G16" s="165"/>
      <c r="H16" s="189"/>
      <c r="I16" s="189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301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302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303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304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305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3" t="s">
        <v>212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35" customHeight="1">
      <c r="A28" s="23"/>
      <c r="B28" s="74" t="s">
        <v>282</v>
      </c>
      <c r="C28" s="20" t="s">
        <v>19</v>
      </c>
      <c r="D28" s="20"/>
      <c r="E28" s="5"/>
      <c r="F28" s="5"/>
      <c r="G28" s="5"/>
      <c r="H28" s="20"/>
      <c r="I28" s="74"/>
      <c r="J28" s="74">
        <v>12</v>
      </c>
      <c r="K28" s="74"/>
      <c r="L28" s="20"/>
      <c r="M28" s="20"/>
      <c r="N28" s="5"/>
      <c r="O28" s="5"/>
    </row>
    <row r="29" spans="1:15" ht="43.35" customHeight="1">
      <c r="A29" s="23"/>
      <c r="B29" s="74" t="s">
        <v>283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35" customHeight="1">
      <c r="A30" s="23"/>
      <c r="B30" s="74" t="s">
        <v>306</v>
      </c>
      <c r="C30" s="20" t="s">
        <v>19</v>
      </c>
      <c r="D30" s="20"/>
      <c r="E30" s="5"/>
      <c r="F30" s="5"/>
      <c r="G30" s="5"/>
      <c r="H30" s="20"/>
      <c r="I30" s="74"/>
      <c r="J30" s="74">
        <v>18</v>
      </c>
      <c r="K30" s="74"/>
      <c r="L30" s="20"/>
      <c r="M30" s="20"/>
      <c r="N30" s="5"/>
      <c r="O30" s="5"/>
    </row>
    <row r="31" spans="1:15" ht="43.35" customHeight="1">
      <c r="A31" s="23"/>
      <c r="B31" s="74" t="s">
        <v>307</v>
      </c>
      <c r="C31" s="20" t="s">
        <v>19</v>
      </c>
      <c r="D31" s="20"/>
      <c r="E31" s="5"/>
      <c r="F31" s="5"/>
      <c r="G31" s="5"/>
      <c r="H31" s="20"/>
      <c r="I31" s="74"/>
      <c r="J31" s="74"/>
      <c r="K31" s="74">
        <v>24</v>
      </c>
      <c r="L31" s="20"/>
      <c r="M31" s="20"/>
      <c r="N31" s="5"/>
      <c r="O31" s="5"/>
    </row>
    <row r="32" spans="1:15" ht="43.35" customHeight="1">
      <c r="A32" s="23"/>
      <c r="B32" s="75" t="s">
        <v>286</v>
      </c>
      <c r="C32" s="20" t="s">
        <v>11</v>
      </c>
      <c r="D32" s="20">
        <v>6</v>
      </c>
      <c r="E32" s="5"/>
      <c r="F32" s="5"/>
      <c r="G32" s="5"/>
      <c r="H32" s="20"/>
      <c r="I32" s="74"/>
      <c r="J32" s="74"/>
      <c r="K32" s="74"/>
      <c r="L32" s="20"/>
      <c r="M32" s="20"/>
      <c r="N32" s="5"/>
      <c r="O32" s="5"/>
    </row>
    <row r="33" spans="1:15" ht="43.35" customHeight="1">
      <c r="A33" s="23"/>
      <c r="B33" s="76" t="s">
        <v>287</v>
      </c>
      <c r="C33" s="20" t="s">
        <v>19</v>
      </c>
      <c r="D33" s="20"/>
      <c r="E33" s="5"/>
      <c r="F33" s="5"/>
      <c r="G33" s="5"/>
      <c r="H33" s="20"/>
      <c r="I33" s="74">
        <v>12</v>
      </c>
      <c r="J33" s="74">
        <v>18</v>
      </c>
      <c r="K33" s="74"/>
      <c r="L33" s="20"/>
      <c r="M33" s="20"/>
      <c r="N33" s="5"/>
      <c r="O33" s="5"/>
    </row>
    <row r="34" spans="1:15" ht="43.35" customHeight="1">
      <c r="A34" s="23"/>
      <c r="B34" s="76" t="s">
        <v>288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35" customHeight="1">
      <c r="A35" s="23"/>
      <c r="B35" s="73" t="s">
        <v>308</v>
      </c>
      <c r="C35" s="20" t="s">
        <v>11</v>
      </c>
      <c r="D35" s="20">
        <v>6</v>
      </c>
      <c r="E35" s="5"/>
      <c r="F35" s="5"/>
      <c r="G35" s="5"/>
      <c r="H35" s="20"/>
      <c r="I35" s="74"/>
      <c r="J35" s="74"/>
      <c r="K35" s="74"/>
      <c r="L35" s="20"/>
      <c r="M35" s="20"/>
      <c r="N35" s="5"/>
      <c r="O35" s="5"/>
    </row>
    <row r="36" spans="1:15" ht="43.35" customHeight="1">
      <c r="A36" s="23"/>
      <c r="B36" s="74" t="s">
        <v>290</v>
      </c>
      <c r="C36" s="20" t="s">
        <v>19</v>
      </c>
      <c r="D36" s="20"/>
      <c r="E36" s="5"/>
      <c r="F36" s="5"/>
      <c r="G36" s="5"/>
      <c r="H36" s="20"/>
      <c r="I36" s="74">
        <v>12</v>
      </c>
      <c r="J36" s="74">
        <v>18</v>
      </c>
      <c r="K36" s="74"/>
      <c r="L36" s="20"/>
      <c r="M36" s="20"/>
      <c r="N36" s="5"/>
      <c r="O36" s="5"/>
    </row>
    <row r="37" spans="1:15" ht="43.35" customHeight="1">
      <c r="A37" s="23"/>
      <c r="B37" s="74" t="s">
        <v>291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35" customHeight="1">
      <c r="A38" s="23"/>
      <c r="B38" s="78" t="s">
        <v>292</v>
      </c>
      <c r="C38" s="20" t="s">
        <v>29</v>
      </c>
      <c r="D38" s="20"/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35" customHeight="1">
      <c r="A39" s="23"/>
      <c r="B39" s="78" t="s">
        <v>293</v>
      </c>
      <c r="C39" s="20" t="s">
        <v>11</v>
      </c>
      <c r="D39" s="20">
        <v>6</v>
      </c>
      <c r="E39" s="5"/>
      <c r="F39" s="5"/>
      <c r="G39" s="5"/>
      <c r="H39" s="20"/>
      <c r="I39" s="74"/>
      <c r="J39" s="74"/>
      <c r="K39" s="74"/>
      <c r="L39" s="20"/>
      <c r="M39" s="20"/>
      <c r="N39" s="5"/>
      <c r="O39" s="5"/>
    </row>
    <row r="40" spans="1:15" ht="43.35" customHeight="1">
      <c r="A40" s="23"/>
      <c r="B40" s="79" t="s">
        <v>224</v>
      </c>
      <c r="C40" s="20" t="s">
        <v>19</v>
      </c>
      <c r="D40" s="20"/>
      <c r="E40" s="5"/>
      <c r="F40" s="5"/>
      <c r="G40" s="5"/>
      <c r="H40" s="20"/>
      <c r="I40" s="74">
        <v>12</v>
      </c>
      <c r="J40" s="74"/>
      <c r="K40" s="74"/>
      <c r="L40" s="20"/>
      <c r="M40" s="20"/>
      <c r="N40" s="5"/>
      <c r="O40" s="5"/>
    </row>
    <row r="41" spans="1:15" ht="43.35" customHeight="1">
      <c r="A41" s="23"/>
      <c r="B41" s="79" t="s">
        <v>309</v>
      </c>
      <c r="C41" s="20" t="s">
        <v>19</v>
      </c>
      <c r="D41" s="20"/>
      <c r="E41" s="5"/>
      <c r="F41" s="5"/>
      <c r="G41" s="5"/>
      <c r="H41" s="20"/>
      <c r="I41" s="74"/>
      <c r="J41" s="74">
        <v>12</v>
      </c>
      <c r="K41" s="74"/>
      <c r="L41" s="20"/>
      <c r="M41" s="20"/>
      <c r="N41" s="5"/>
      <c r="O41" s="5"/>
    </row>
    <row r="42" spans="1:15" ht="43.35" customHeight="1">
      <c r="A42" s="23"/>
      <c r="B42" s="78" t="s">
        <v>296</v>
      </c>
      <c r="C42" s="20" t="s">
        <v>11</v>
      </c>
      <c r="D42" s="20">
        <v>6</v>
      </c>
      <c r="E42" s="5"/>
      <c r="F42" s="5"/>
      <c r="G42" s="5"/>
      <c r="H42" s="20"/>
      <c r="I42" s="74"/>
      <c r="J42" s="74"/>
      <c r="K42" s="74"/>
      <c r="L42" s="20"/>
      <c r="M42" s="20"/>
      <c r="N42" s="5"/>
      <c r="O42" s="5"/>
    </row>
    <row r="43" spans="1:15" ht="43.35" customHeight="1">
      <c r="A43" s="23"/>
      <c r="B43" s="77" t="s">
        <v>227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 A12:A1003 L27:N42 G43:N1003">
    <cfRule type="expression" dxfId="443" priority="33">
      <formula>$C1="Option"</formula>
    </cfRule>
  </conditionalFormatting>
  <conditionalFormatting sqref="A1:O7 C8:O9 C10 E10 K10:O11 A12:O12 A13:H13 K13:O16 A14:F14 A15:H15 A16:F16 A17:O24 A25:A26 C25:O26 A27:B41 L27:O42 A42:A43 E43:O43 A44:O1001">
    <cfRule type="expression" dxfId="442" priority="37">
      <formula>$F1="Modification"</formula>
    </cfRule>
    <cfRule type="expression" dxfId="441" priority="38">
      <formula>$F1="Création"</formula>
    </cfRule>
  </conditionalFormatting>
  <conditionalFormatting sqref="A1:O7 C8:O9 K10:O11 A12:O12 K13:O16 A17:O24 C25:O26 L27:O42 E43:O43 A44:O1001 E10 A13:H13 A14:F14 A15:H15 A16:F16 A25:A26 A27:B41 A42:A43 C10">
    <cfRule type="expression" dxfId="440" priority="36">
      <formula>$F1="Fermeture"</formula>
    </cfRule>
  </conditionalFormatting>
  <conditionalFormatting sqref="B25:B26">
    <cfRule type="expression" dxfId="439" priority="27">
      <formula>$F25="Fermeture"</formula>
    </cfRule>
    <cfRule type="expression" dxfId="438" priority="28">
      <formula>$F25="Modification"</formula>
    </cfRule>
    <cfRule type="expression" dxfId="437" priority="29">
      <formula>$F25="Création"</formula>
    </cfRule>
  </conditionalFormatting>
  <conditionalFormatting sqref="B26">
    <cfRule type="expression" dxfId="436" priority="30">
      <formula>$F26="Fermeture"</formula>
    </cfRule>
    <cfRule type="expression" dxfId="435" priority="31">
      <formula>$F26="Modification"</formula>
    </cfRule>
    <cfRule type="expression" dxfId="434" priority="32">
      <formula>$F26="Création"</formula>
    </cfRule>
  </conditionalFormatting>
  <conditionalFormatting sqref="B42:D43">
    <cfRule type="expression" dxfId="433" priority="4">
      <formula>$F42="Création"</formula>
    </cfRule>
    <cfRule type="expression" dxfId="432" priority="3">
      <formula>$F42="Modification"</formula>
    </cfRule>
    <cfRule type="expression" dxfId="431" priority="2">
      <formula>$F42="Fermeture"</formula>
    </cfRule>
  </conditionalFormatting>
  <conditionalFormatting sqref="C33:C34">
    <cfRule type="expression" dxfId="430" priority="24">
      <formula>$F32="Fermeture"</formula>
    </cfRule>
    <cfRule type="expression" dxfId="429" priority="25">
      <formula>$F32="Modification"</formula>
    </cfRule>
    <cfRule type="expression" dxfId="428" priority="26">
      <formula>$F32="Création"</formula>
    </cfRule>
  </conditionalFormatting>
  <conditionalFormatting sqref="C36:C38">
    <cfRule type="expression" dxfId="427" priority="15">
      <formula>$F35="Fermeture"</formula>
    </cfRule>
    <cfRule type="expression" dxfId="426" priority="16">
      <formula>$F35="Modification"</formula>
    </cfRule>
    <cfRule type="expression" dxfId="425" priority="17">
      <formula>$F35="Création"</formula>
    </cfRule>
  </conditionalFormatting>
  <conditionalFormatting sqref="C40:C41">
    <cfRule type="expression" dxfId="424" priority="12">
      <formula>$F39="Fermeture"</formula>
    </cfRule>
    <cfRule type="expression" dxfId="423" priority="13">
      <formula>$F39="Modification"</formula>
    </cfRule>
    <cfRule type="expression" dxfId="422" priority="14">
      <formula>$F39="Création"</formula>
    </cfRule>
  </conditionalFormatting>
  <conditionalFormatting sqref="C27:K32 C35:K35 D36:K38 C39:K39 D40:K41 E42:K42 D33:K34">
    <cfRule type="expression" dxfId="421" priority="19">
      <formula>$F27="Fermeture"</formula>
    </cfRule>
  </conditionalFormatting>
  <conditionalFormatting sqref="C27:K32 D33:K34 C35:K35 D36:K38 C39:K39 D40:K41 E42:K42">
    <cfRule type="expression" dxfId="420" priority="20">
      <formula>$F27="Modification"</formula>
    </cfRule>
    <cfRule type="expression" dxfId="419" priority="21">
      <formula>$F27="Création"</formula>
    </cfRule>
  </conditionalFormatting>
  <conditionalFormatting sqref="D12:E32 G27:K32 G35:K42">
    <cfRule type="expression" dxfId="418" priority="18">
      <formula>$C12="Option"</formula>
    </cfRule>
  </conditionalFormatting>
  <conditionalFormatting sqref="D33:E33 G33:K33">
    <cfRule type="expression" dxfId="417" priority="22">
      <formula>$C34="Option"</formula>
    </cfRule>
  </conditionalFormatting>
  <conditionalFormatting sqref="D34:E34 G34:K34">
    <cfRule type="expression" dxfId="416" priority="23">
      <formula>#REF!="Option"</formula>
    </cfRule>
  </conditionalFormatting>
  <conditionalFormatting sqref="D35:E1003">
    <cfRule type="expression" dxfId="415" priority="1">
      <formula>$C35="Option"</formula>
    </cfRule>
  </conditionalFormatting>
  <conditionalFormatting sqref="N1:N1001">
    <cfRule type="expression" dxfId="414" priority="35">
      <formula>$M1="Porteuse"</formula>
    </cfRule>
  </conditionalFormatting>
  <dataValidations count="6">
    <dataValidation type="list" allowBlank="1" showInputMessage="1" showErrorMessage="1" sqref="M19:M302" xr:uid="{0A5D7AA3-E46C-40D6-8C73-834B4EFDC50B}">
      <formula1>List_Mutualisation</formula1>
    </dataValidation>
    <dataValidation type="list" allowBlank="1" showInputMessage="1" showErrorMessage="1" sqref="H19:H302" xr:uid="{C4F648D6-6EEB-4541-BB21-CFD11451CEBF}">
      <formula1>List_CNU</formula1>
    </dataValidation>
    <dataValidation type="list" allowBlank="1" showInputMessage="1" showErrorMessage="1" sqref="C19:C302" xr:uid="{4817B17B-1544-4F5A-8736-511A3AE2F180}">
      <formula1>"UE, ECUE, BLOC, OPTION, Parcours Pédagogique"</formula1>
    </dataValidation>
    <dataValidation type="list" allowBlank="1" showInputMessage="1" showErrorMessage="1" sqref="F19:F302" xr:uid="{E7A8428D-5110-4C1F-A7B9-FFA26E7D2D96}">
      <formula1>List_Statut</formula1>
    </dataValidation>
    <dataValidation type="list" allowBlank="1" showInputMessage="1" showErrorMessage="1" sqref="E19:E302" xr:uid="{96839C32-F952-4D2D-BE8D-98FB28C7F42B}">
      <formula1>List_Type</formula1>
    </dataValidation>
    <dataValidation type="list" allowBlank="1" showInputMessage="1" showErrorMessage="1" sqref="L19:L302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55" workbookViewId="0">
      <pane ySplit="18" topLeftCell="H33" activePane="bottomLeft" state="frozen"/>
      <selection pane="bottomLeft" activeCell="S37" sqref="S37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9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91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91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91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91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'S4 Maquette'!B13</f>
        <v>2ème année de Portail</v>
      </c>
      <c r="C13" s="105"/>
      <c r="D13" s="164" t="s">
        <v>233</v>
      </c>
      <c r="E13" s="186">
        <f>'S4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'S4 Maquette'!B15</f>
        <v>Semestre 4</v>
      </c>
      <c r="C15" s="110"/>
      <c r="D15" s="164" t="s">
        <v>237</v>
      </c>
      <c r="E15" s="186">
        <f>'S4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310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UE1 Langue - Anglais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41" t="s">
        <v>297</v>
      </c>
      <c r="K27" s="41" t="s">
        <v>8</v>
      </c>
      <c r="L27" s="41"/>
      <c r="M27" s="41">
        <v>1</v>
      </c>
      <c r="N27" s="41"/>
      <c r="O27" s="41"/>
      <c r="P27" s="41" t="s">
        <v>256</v>
      </c>
      <c r="Q27" s="41"/>
      <c r="R27" s="41"/>
      <c r="S27" s="41"/>
      <c r="T27" s="46"/>
      <c r="W27"/>
    </row>
    <row r="28" spans="1:23" ht="30.6" customHeight="1">
      <c r="A28" s="45" t="str">
        <f>'S4 Maquette'!B28</f>
        <v>Thème - Anglais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41" t="s">
        <v>297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/>
      <c r="T28" s="46"/>
      <c r="W28"/>
    </row>
    <row r="29" spans="1:23" ht="30.6" customHeight="1">
      <c r="A29" s="45" t="str">
        <f>'S4 Maquette'!B29</f>
        <v>Version - Anglais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297</v>
      </c>
      <c r="K29" s="41" t="s">
        <v>8</v>
      </c>
      <c r="L29" s="41"/>
      <c r="M29" s="41">
        <v>2</v>
      </c>
      <c r="N29" s="41"/>
      <c r="O29" s="41"/>
      <c r="P29" s="41" t="s">
        <v>256</v>
      </c>
      <c r="Q29" s="41"/>
      <c r="R29" s="41"/>
      <c r="S29" s="41"/>
      <c r="T29" s="46"/>
      <c r="W29"/>
    </row>
    <row r="30" spans="1:23" ht="30.6" customHeight="1">
      <c r="A30" s="45" t="str">
        <f>'S4 Maquette'!B30</f>
        <v>Linguistique et grammaire - Anglais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297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/>
      <c r="T30" s="46"/>
      <c r="W30"/>
    </row>
    <row r="31" spans="1:23" ht="30.6" customHeight="1">
      <c r="A31" s="45" t="str">
        <f>'S4 Maquette'!B31</f>
        <v>Atelier écriture et expression orale - Anglais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297</v>
      </c>
      <c r="K31" s="41" t="s">
        <v>8</v>
      </c>
      <c r="L31" s="41"/>
      <c r="M31" s="41">
        <v>4</v>
      </c>
      <c r="N31" s="41"/>
      <c r="O31" s="41"/>
      <c r="P31" s="41" t="s">
        <v>256</v>
      </c>
      <c r="Q31" s="41"/>
      <c r="R31" s="41"/>
      <c r="S31" s="192" t="s">
        <v>257</v>
      </c>
      <c r="T31" s="46"/>
      <c r="W31"/>
    </row>
    <row r="32" spans="1:23" ht="30.6" customHeight="1">
      <c r="A32" s="45" t="str">
        <f>'S4 Maquette'!B32</f>
        <v>UE2 Littératures, cultures et sociétés - Anglais</v>
      </c>
      <c r="B32" s="45" t="str">
        <f>'S4 Maquette'!C32</f>
        <v>UE</v>
      </c>
      <c r="C32" s="43">
        <f>'S4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297</v>
      </c>
      <c r="K32" s="41" t="s">
        <v>8</v>
      </c>
      <c r="L32" s="41"/>
      <c r="M32" s="41">
        <v>2</v>
      </c>
      <c r="N32" s="41"/>
      <c r="O32" s="41"/>
      <c r="P32" s="41" t="s">
        <v>256</v>
      </c>
      <c r="Q32" s="41"/>
      <c r="R32" s="41"/>
      <c r="S32" s="41"/>
      <c r="T32" s="46"/>
      <c r="W32"/>
    </row>
    <row r="33" spans="1:23" ht="30.6" customHeight="1">
      <c r="A33" s="45" t="str">
        <f>'S4 Maquette'!B33</f>
        <v>Littératures, cultures et sociétés A - Anglais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297</v>
      </c>
      <c r="K33" s="41" t="s">
        <v>8</v>
      </c>
      <c r="L33" s="41"/>
      <c r="M33" s="41">
        <v>2</v>
      </c>
      <c r="N33" s="41"/>
      <c r="O33" s="41"/>
      <c r="P33" s="41" t="s">
        <v>256</v>
      </c>
      <c r="Q33" s="41"/>
      <c r="R33" s="41"/>
      <c r="S33" s="41"/>
      <c r="T33" s="46"/>
      <c r="W33"/>
    </row>
    <row r="34" spans="1:23" ht="30.6" customHeight="1">
      <c r="A34" s="45" t="str">
        <f>'S4 Maquette'!B34</f>
        <v>Littératures, cultures et sociétés B - Anglais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297</v>
      </c>
      <c r="K34" s="41" t="s">
        <v>8</v>
      </c>
      <c r="L34" s="41"/>
      <c r="M34" s="41">
        <v>4</v>
      </c>
      <c r="N34" s="41"/>
      <c r="O34" s="41"/>
      <c r="P34" s="41" t="s">
        <v>256</v>
      </c>
      <c r="Q34" s="41"/>
      <c r="R34" s="41"/>
      <c r="S34" s="192" t="s">
        <v>257</v>
      </c>
      <c r="T34" s="46"/>
      <c r="W34"/>
    </row>
    <row r="35" spans="1:23" ht="30.6" customHeight="1">
      <c r="A35" s="45" t="str">
        <f>'S4 Maquette'!B35</f>
        <v>UE3 Civilisation et Arts - Anglais</v>
      </c>
      <c r="B35" s="45" t="str">
        <f>'S4 Maquette'!C35</f>
        <v>UE</v>
      </c>
      <c r="C35" s="43">
        <f>'S4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297</v>
      </c>
      <c r="K35" s="41" t="s">
        <v>8</v>
      </c>
      <c r="L35" s="41"/>
      <c r="M35" s="41">
        <v>2</v>
      </c>
      <c r="N35" s="41"/>
      <c r="O35" s="41"/>
      <c r="P35" s="41" t="s">
        <v>256</v>
      </c>
      <c r="Q35" s="41"/>
      <c r="R35" s="41"/>
      <c r="S35" s="41"/>
      <c r="T35" s="46"/>
      <c r="W35"/>
    </row>
    <row r="36" spans="1:23" ht="30.6" customHeight="1">
      <c r="A36" s="45" t="str">
        <f>'S4 Maquette'!B36</f>
        <v>Civilisations et arts A - Anglais</v>
      </c>
      <c r="B36" s="45" t="str">
        <f>'S4 Maquette'!C36</f>
        <v>ECUE</v>
      </c>
      <c r="C36" s="43">
        <f>'S4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297</v>
      </c>
      <c r="K36" s="41" t="s">
        <v>8</v>
      </c>
      <c r="L36" s="41"/>
      <c r="M36" s="41">
        <v>2</v>
      </c>
      <c r="N36" s="41"/>
      <c r="O36" s="41"/>
      <c r="P36" s="41" t="s">
        <v>256</v>
      </c>
      <c r="Q36" s="41"/>
      <c r="R36" s="41"/>
      <c r="S36" s="41"/>
      <c r="T36" s="46"/>
      <c r="W36"/>
    </row>
    <row r="37" spans="1:23" ht="30.6" customHeight="1">
      <c r="A37" s="45" t="str">
        <f>'S4 Maquette'!B37</f>
        <v>Civilisations et arts B - Anglais</v>
      </c>
      <c r="B37" s="45" t="str">
        <f>'S4 Maquette'!C37</f>
        <v>ECUE</v>
      </c>
      <c r="C37" s="43">
        <f>'S4 Maquette'!F37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297</v>
      </c>
      <c r="K37" s="41" t="s">
        <v>8</v>
      </c>
      <c r="L37" s="41"/>
      <c r="M37" s="41">
        <v>3</v>
      </c>
      <c r="N37" s="41"/>
      <c r="O37" s="41"/>
      <c r="P37" s="41" t="s">
        <v>256</v>
      </c>
      <c r="Q37" s="41"/>
      <c r="R37" s="41"/>
      <c r="S37" s="192" t="s">
        <v>257</v>
      </c>
      <c r="T37" s="46"/>
      <c r="W37"/>
    </row>
    <row r="38" spans="1:23" ht="30.6" customHeight="1">
      <c r="A38" s="45" t="str">
        <f>'S4 Maquette'!B39</f>
        <v>UE 4 approfondissement - Anglais</v>
      </c>
      <c r="B38" s="45" t="str">
        <f>'S4 Maquette'!C39</f>
        <v>UE</v>
      </c>
      <c r="C38" s="43">
        <f>'S4 Maquette'!F39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297</v>
      </c>
      <c r="K38" s="41" t="s">
        <v>8</v>
      </c>
      <c r="L38" s="41"/>
      <c r="M38" s="41">
        <v>1</v>
      </c>
      <c r="N38" s="41"/>
      <c r="O38" s="41"/>
      <c r="P38" s="41" t="s">
        <v>256</v>
      </c>
      <c r="Q38" s="41"/>
      <c r="R38" s="41"/>
      <c r="S38" s="41"/>
      <c r="T38" s="46"/>
      <c r="W38"/>
    </row>
    <row r="39" spans="1:23" ht="30.6" customHeight="1">
      <c r="A39" s="45" t="str">
        <f>'S4 Maquette'!B40</f>
        <v>Cultures - Anglais</v>
      </c>
      <c r="B39" s="45" t="str">
        <f>'S4 Maquette'!C40</f>
        <v>ECUE</v>
      </c>
      <c r="C39" s="43">
        <f>'S4 Maquette'!F40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297</v>
      </c>
      <c r="K39" s="41" t="s">
        <v>8</v>
      </c>
      <c r="L39" s="41"/>
      <c r="M39" s="41">
        <v>2</v>
      </c>
      <c r="N39" s="41"/>
      <c r="O39" s="41"/>
      <c r="P39" s="41" t="s">
        <v>256</v>
      </c>
      <c r="Q39" s="41"/>
      <c r="R39" s="41"/>
      <c r="S39" s="41"/>
      <c r="T39" s="46"/>
      <c r="W39"/>
    </row>
    <row r="40" spans="1:23" ht="30.6" customHeight="1">
      <c r="A40" s="45" t="str">
        <f>'S4 Maquette'!B41</f>
        <v>Pratiques et documents - Anglais</v>
      </c>
      <c r="B40" s="45" t="str">
        <f>'S4 Maquette'!C41</f>
        <v>ECUE</v>
      </c>
      <c r="C40" s="43">
        <f>'S4 Maquette'!F41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'S4 Maquette'!B43</f>
        <v>UE5 Mineure</v>
      </c>
      <c r="B41" s="45" t="str">
        <f>'S4 Maquette'!C43</f>
        <v>UE</v>
      </c>
      <c r="C41" s="43">
        <f>'S4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'S4 Maquette'!B44</f>
        <v>0</v>
      </c>
      <c r="B42" s="45">
        <f>'S4 Maquette'!C44</f>
        <v>0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'S4 Maquette'!B45</f>
        <v>0</v>
      </c>
      <c r="B43" s="45">
        <f>'S4 Maquette'!C45</f>
        <v>0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'S4 Maquette'!B46</f>
        <v>0</v>
      </c>
      <c r="B44" s="45">
        <f>'S4 Maquette'!C46</f>
        <v>0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'S4 Maquette'!B47</f>
        <v>0</v>
      </c>
      <c r="B45" s="45">
        <f>'S4 Maquette'!C47</f>
        <v>0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'S4 Maquette'!B48</f>
        <v>0</v>
      </c>
      <c r="B46" s="45">
        <f>'S4 Maquette'!C48</f>
        <v>0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'S4 Maquette'!B49</f>
        <v>0</v>
      </c>
      <c r="B47" s="45">
        <f>'S4 Maquette'!C49</f>
        <v>0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'S4 Maquette'!B50</f>
        <v>0</v>
      </c>
      <c r="B48" s="45">
        <f>'S4 Maquette'!C50</f>
        <v>0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'S4 Maquette'!B51</f>
        <v>0</v>
      </c>
      <c r="B49" s="45">
        <f>'S4 Maquette'!C51</f>
        <v>0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'S4 Maquette'!B52</f>
        <v>0</v>
      </c>
      <c r="B50" s="45">
        <f>'S4 Maquette'!C52</f>
        <v>0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'S4 Maquette'!B53</f>
        <v>0</v>
      </c>
      <c r="B51" s="45">
        <f>'S4 Maquette'!C53</f>
        <v>0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'S4 Maquette'!B54</f>
        <v>0</v>
      </c>
      <c r="B52" s="45">
        <f>'S4 Maquette'!C54</f>
        <v>0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'S4 Maquette'!B55</f>
        <v>0</v>
      </c>
      <c r="B53" s="45">
        <f>'S4 Maquette'!C55</f>
        <v>0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'S4 Maquette'!B56</f>
        <v>0</v>
      </c>
      <c r="B54" s="45">
        <f>'S4 Maquette'!C56</f>
        <v>0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'S4 Maquette'!B57</f>
        <v>0</v>
      </c>
      <c r="B55" s="45">
        <f>'S4 Maquette'!C57</f>
        <v>0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'S4 Maquette'!B58</f>
        <v>0</v>
      </c>
      <c r="B56" s="45">
        <f>'S4 Maquette'!C58</f>
        <v>0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'S4 Maquette'!B59</f>
        <v>0</v>
      </c>
      <c r="B57" s="45">
        <f>'S4 Maquette'!C59</f>
        <v>0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'S4 Maquette'!B60</f>
        <v>0</v>
      </c>
      <c r="B58" s="45">
        <f>'S4 Maquette'!C60</f>
        <v>0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'S4 Maquette'!B61</f>
        <v>0</v>
      </c>
      <c r="B59" s="45">
        <f>'S4 Maquette'!C61</f>
        <v>0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'S4 Maquette'!B62</f>
        <v>0</v>
      </c>
      <c r="B60" s="45">
        <f>'S4 Maquette'!C62</f>
        <v>0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'S4 Maquette'!B63</f>
        <v>0</v>
      </c>
      <c r="B61" s="45">
        <f>'S4 Maquette'!C63</f>
        <v>0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'S4 Maquette'!B64</f>
        <v>0</v>
      </c>
      <c r="B62" s="45">
        <f>'S4 Maquette'!C64</f>
        <v>0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'S4 Maquette'!B65</f>
        <v>0</v>
      </c>
      <c r="B63" s="45">
        <f>'S4 Maquette'!C65</f>
        <v>0</v>
      </c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'S4 Maquette'!B66</f>
        <v>0</v>
      </c>
      <c r="B64" s="45">
        <f>'S4 Maquette'!C66</f>
        <v>0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'S4 Maquette'!B67</f>
        <v>0</v>
      </c>
      <c r="B65" s="45">
        <f>'S4 Maquette'!C67</f>
        <v>0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'S4 Maquette'!B68</f>
        <v>0</v>
      </c>
      <c r="B66" s="45">
        <f>'S4 Maquette'!C68</f>
        <v>0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'S4 Maquette'!B69</f>
        <v>0</v>
      </c>
      <c r="B67" s="45">
        <f>'S4 Maquette'!C69</f>
        <v>0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'S4 Maquette'!B70</f>
        <v>0</v>
      </c>
      <c r="B68" s="45">
        <f>'S4 Maquette'!C70</f>
        <v>0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'S4 Maquette'!B71</f>
        <v>0</v>
      </c>
      <c r="B69" s="45">
        <f>'S4 Maquette'!C71</f>
        <v>0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'S4 Maquette'!B72</f>
        <v>0</v>
      </c>
      <c r="B70" s="45">
        <f>'S4 Maquette'!C72</f>
        <v>0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'S4 Maquette'!B73</f>
        <v>0</v>
      </c>
      <c r="B71" s="45">
        <f>'S4 Maquette'!C73</f>
        <v>0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'S4 Maquette'!B74</f>
        <v>0</v>
      </c>
      <c r="B72" s="45">
        <f>'S4 Maquette'!C74</f>
        <v>0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'S4 Maquette'!B75</f>
        <v>0</v>
      </c>
      <c r="B73" s="45">
        <f>'S4 Maquette'!C75</f>
        <v>0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'S4 Maquette'!B76</f>
        <v>0</v>
      </c>
      <c r="B74" s="45">
        <f>'S4 Maquette'!C76</f>
        <v>0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'S4 Maquette'!B77</f>
        <v>0</v>
      </c>
      <c r="B75" s="45">
        <f>'S4 Maquette'!C77</f>
        <v>0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'S4 Maquette'!B78</f>
        <v>0</v>
      </c>
      <c r="B76" s="45">
        <f>'S4 Maquette'!C78</f>
        <v>0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'S4 Maquette'!B79</f>
        <v>0</v>
      </c>
      <c r="B77" s="45">
        <f>'S4 Maquette'!C79</f>
        <v>0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'S4 Maquette'!B80</f>
        <v>0</v>
      </c>
      <c r="B78" s="45">
        <f>'S4 Maquette'!C80</f>
        <v>0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'S4 Maquette'!B81</f>
        <v>0</v>
      </c>
      <c r="B79" s="45">
        <f>'S4 Maquette'!C81</f>
        <v>0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'S4 Maquette'!B82</f>
        <v>0</v>
      </c>
      <c r="B80" s="45">
        <f>'S4 Maquette'!C82</f>
        <v>0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'S4 Maquette'!B83</f>
        <v>0</v>
      </c>
      <c r="B81" s="45">
        <f>'S4 Maquette'!C83</f>
        <v>0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'S4 Maquette'!B84</f>
        <v>0</v>
      </c>
      <c r="B82" s="45">
        <f>'S4 Maquette'!C84</f>
        <v>0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'S4 Maquette'!B85</f>
        <v>0</v>
      </c>
      <c r="B83" s="45">
        <f>'S4 Maquette'!C85</f>
        <v>0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'S4 Maquette'!B86</f>
        <v>0</v>
      </c>
      <c r="B84" s="45">
        <f>'S4 Maquette'!C86</f>
        <v>0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'S4 Maquette'!B87</f>
        <v>0</v>
      </c>
      <c r="B85" s="45">
        <f>'S4 Maquette'!C87</f>
        <v>0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'S4 Maquette'!B88</f>
        <v>0</v>
      </c>
      <c r="B86" s="45">
        <f>'S4 Maquette'!C88</f>
        <v>0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'S4 Maquette'!B89</f>
        <v>0</v>
      </c>
      <c r="B87" s="45">
        <f>'S4 Maquette'!C89</f>
        <v>0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'S4 Maquette'!B90</f>
        <v>0</v>
      </c>
      <c r="B88" s="45">
        <f>'S4 Maquette'!C90</f>
        <v>0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'S4 Maquette'!B91</f>
        <v>0</v>
      </c>
      <c r="B89" s="45">
        <f>'S4 Maquette'!C91</f>
        <v>0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13" priority="55">
      <formula>$C1="OPTION"</formula>
    </cfRule>
    <cfRule type="expression" dxfId="412" priority="54">
      <formula>$C1="BLOC"</formula>
    </cfRule>
    <cfRule type="expression" dxfId="411" priority="53">
      <formula>$C1="Parcours Pédagogique"</formula>
    </cfRule>
  </conditionalFormatting>
  <conditionalFormatting sqref="A27:K40">
    <cfRule type="expression" dxfId="410" priority="35">
      <formula>$C27="Modification MCC"</formula>
    </cfRule>
    <cfRule type="expression" dxfId="409" priority="38">
      <formula>$C27="Fermeture"</formula>
    </cfRule>
    <cfRule type="expression" dxfId="408" priority="37">
      <formula>$C27="Création"</formula>
    </cfRule>
    <cfRule type="expression" dxfId="407" priority="36">
      <formula>$C27="Modification"</formula>
    </cfRule>
  </conditionalFormatting>
  <conditionalFormatting sqref="A18:S26 T18 A41:S300">
    <cfRule type="expression" dxfId="406" priority="60">
      <formula>$C18="Modification MCC"</formula>
    </cfRule>
  </conditionalFormatting>
  <conditionalFormatting sqref="B1:S7 C8:S9 C10 E10 J10:S11 B12:M12 P12 B13:L13 B14:N14 P14:S17 B15:M17 B301:S999">
    <cfRule type="expression" dxfId="405" priority="59">
      <formula>$D1="Fermeture"</formula>
    </cfRule>
    <cfRule type="expression" dxfId="404" priority="58">
      <formula>$D1="Création"</formula>
    </cfRule>
    <cfRule type="expression" dxfId="403" priority="57">
      <formula>$D1="Modification"</formula>
    </cfRule>
  </conditionalFormatting>
  <conditionalFormatting sqref="B1:S7 C8:S9 J10:S11 B12:M12 B13:L13 B14:N14 B15:M17 C10 E10 B301:S999 P14:S17 P12">
    <cfRule type="expression" dxfId="402" priority="56">
      <formula>$D1="Modification MCC"</formula>
    </cfRule>
  </conditionalFormatting>
  <conditionalFormatting sqref="C1:S9 C10 E10 J10:S11">
    <cfRule type="expression" dxfId="401" priority="47">
      <formula>$B1="Option"</formula>
    </cfRule>
  </conditionalFormatting>
  <conditionalFormatting sqref="C12:S30 C32:S33 C31:R31 C35:S36 C34:R34 C38:S1001 C37:R37">
    <cfRule type="expression" dxfId="400" priority="19">
      <formula>$B12="Option"</formula>
    </cfRule>
  </conditionalFormatting>
  <conditionalFormatting sqref="J1:J26">
    <cfRule type="expression" dxfId="399" priority="51">
      <formula>$I1="NON"</formula>
    </cfRule>
  </conditionalFormatting>
  <conditionalFormatting sqref="J27:J1001">
    <cfRule type="expression" dxfId="398" priority="34">
      <formula>$I27="NON"</formula>
    </cfRule>
  </conditionalFormatting>
  <conditionalFormatting sqref="L18:L26 L41:L300">
    <cfRule type="expression" dxfId="397" priority="65">
      <formula>$K18="CCI (CC Intégral)"</formula>
    </cfRule>
  </conditionalFormatting>
  <conditionalFormatting sqref="L27:L40 M40">
    <cfRule type="expression" dxfId="396" priority="45">
      <formula>$K27="CT (Contrôle terminal)"</formula>
    </cfRule>
  </conditionalFormatting>
  <conditionalFormatting sqref="L27:L40">
    <cfRule type="expression" dxfId="395" priority="46">
      <formula>$K27="CCI (CC Intégral)"</formula>
    </cfRule>
  </conditionalFormatting>
  <conditionalFormatting sqref="L27:M39">
    <cfRule type="expression" dxfId="394" priority="32">
      <formula>$C27="Fermeture"</formula>
    </cfRule>
    <cfRule type="expression" dxfId="393" priority="31">
      <formula>$C27="Création"</formula>
    </cfRule>
    <cfRule type="expression" dxfId="392" priority="30">
      <formula>$C27="Modification"</formula>
    </cfRule>
    <cfRule type="expression" dxfId="391" priority="29">
      <formula>$C27="Modification MCC"</formula>
    </cfRule>
  </conditionalFormatting>
  <conditionalFormatting sqref="M1:M26 L18:L26 L41:L300 M41:M1001">
    <cfRule type="expression" dxfId="390" priority="64">
      <formula>$K1="CT (Contrôle terminal)"</formula>
    </cfRule>
  </conditionalFormatting>
  <conditionalFormatting sqref="M27:M39">
    <cfRule type="expression" dxfId="389" priority="33">
      <formula>$K27="CT (Contrôle terminal)"</formula>
    </cfRule>
  </conditionalFormatting>
  <conditionalFormatting sqref="N1:O1001">
    <cfRule type="expression" dxfId="388" priority="40">
      <formula>$K1="CCI (CC Intégral)"</formula>
    </cfRule>
  </conditionalFormatting>
  <conditionalFormatting sqref="N27:O39 L40:S40 Q27:R39">
    <cfRule type="expression" dxfId="387" priority="41">
      <formula>$C27="Modification MCC"</formula>
    </cfRule>
  </conditionalFormatting>
  <conditionalFormatting sqref="N27:O39 Q27:R39 L40:S40">
    <cfRule type="expression" dxfId="386" priority="44">
      <formula>$C27="Fermeture"</formula>
    </cfRule>
    <cfRule type="expression" dxfId="385" priority="43">
      <formula>$C27="Création"</formula>
    </cfRule>
    <cfRule type="expression" dxfId="384" priority="42">
      <formula>$C27="Modification"</formula>
    </cfRule>
  </conditionalFormatting>
  <conditionalFormatting sqref="P27:P39">
    <cfRule type="expression" dxfId="383" priority="27">
      <formula>$C27="Création"</formula>
    </cfRule>
    <cfRule type="expression" dxfId="382" priority="26">
      <formula>$C27="Modification"</formula>
    </cfRule>
    <cfRule type="expression" dxfId="381" priority="25">
      <formula>$C27="Modification MCC"</formula>
    </cfRule>
    <cfRule type="expression" dxfId="380" priority="28">
      <formula>$C27="Fermeture"</formula>
    </cfRule>
  </conditionalFormatting>
  <conditionalFormatting sqref="Q1:R1001">
    <cfRule type="expression" dxfId="379" priority="39">
      <formula>$P1="Autres"</formula>
    </cfRule>
  </conditionalFormatting>
  <conditionalFormatting sqref="S1:S30 S32:S33 S35:S36 S38:S1001">
    <cfRule type="expression" dxfId="378" priority="20">
      <formula>$P1="CT (Contrôle terminal)"</formula>
    </cfRule>
  </conditionalFormatting>
  <conditionalFormatting sqref="S27:S30 S32:S33 S35:S36 S38:S39">
    <cfRule type="expression" dxfId="377" priority="24">
      <formula>$C27="Fermeture"</formula>
    </cfRule>
    <cfRule type="expression" dxfId="376" priority="23">
      <formula>$C27="Création"</formula>
    </cfRule>
    <cfRule type="expression" dxfId="375" priority="22">
      <formula>$C27="Modification"</formula>
    </cfRule>
    <cfRule type="expression" dxfId="374" priority="21">
      <formula>$C27="Modification MCC"</formula>
    </cfRule>
  </conditionalFormatting>
  <conditionalFormatting sqref="T18 A18:S26 A41:S300">
    <cfRule type="expression" dxfId="373" priority="61">
      <formula>$C18="Modification"</formula>
    </cfRule>
    <cfRule type="expression" dxfId="372" priority="62">
      <formula>$C18="Création"</formula>
    </cfRule>
    <cfRule type="expression" dxfId="371" priority="63">
      <formula>$C18="Fermeture"</formula>
    </cfRule>
  </conditionalFormatting>
  <conditionalFormatting sqref="T18">
    <cfRule type="expression" dxfId="370" priority="48">
      <formula>$P18="CT (Contrôle terminal)"</formula>
    </cfRule>
  </conditionalFormatting>
  <conditionalFormatting sqref="S31">
    <cfRule type="expression" dxfId="369" priority="15">
      <formula>$C31="Modification MCC"</formula>
    </cfRule>
  </conditionalFormatting>
  <conditionalFormatting sqref="S31">
    <cfRule type="expression" dxfId="368" priority="13">
      <formula>$B31="Option"</formula>
    </cfRule>
  </conditionalFormatting>
  <conditionalFormatting sqref="S31">
    <cfRule type="expression" dxfId="367" priority="14">
      <formula>$P31="CT (Contrôle terminal)"</formula>
    </cfRule>
  </conditionalFormatting>
  <conditionalFormatting sqref="S31">
    <cfRule type="expression" dxfId="366" priority="16">
      <formula>$C31="Modification"</formula>
    </cfRule>
    <cfRule type="expression" dxfId="365" priority="17">
      <formula>$C31="Création"</formula>
    </cfRule>
    <cfRule type="expression" dxfId="364" priority="18">
      <formula>$C31="Fermeture"</formula>
    </cfRule>
  </conditionalFormatting>
  <conditionalFormatting sqref="S34">
    <cfRule type="expression" dxfId="363" priority="9">
      <formula>$C34="Modification MCC"</formula>
    </cfRule>
  </conditionalFormatting>
  <conditionalFormatting sqref="S34">
    <cfRule type="expression" dxfId="362" priority="7">
      <formula>$B34="Option"</formula>
    </cfRule>
  </conditionalFormatting>
  <conditionalFormatting sqref="S34">
    <cfRule type="expression" dxfId="361" priority="8">
      <formula>$P34="CT (Contrôle terminal)"</formula>
    </cfRule>
  </conditionalFormatting>
  <conditionalFormatting sqref="S34">
    <cfRule type="expression" dxfId="360" priority="10">
      <formula>$C34="Modification"</formula>
    </cfRule>
    <cfRule type="expression" dxfId="359" priority="11">
      <formula>$C34="Création"</formula>
    </cfRule>
    <cfRule type="expression" dxfId="358" priority="12">
      <formula>$C34="Fermeture"</formula>
    </cfRule>
  </conditionalFormatting>
  <conditionalFormatting sqref="S37">
    <cfRule type="expression" dxfId="357" priority="3">
      <formula>$C37="Modification MCC"</formula>
    </cfRule>
  </conditionalFormatting>
  <conditionalFormatting sqref="S37">
    <cfRule type="expression" dxfId="356" priority="1">
      <formula>$B37="Option"</formula>
    </cfRule>
  </conditionalFormatting>
  <conditionalFormatting sqref="S37">
    <cfRule type="expression" dxfId="355" priority="2">
      <formula>$P37="CT (Contrôle terminal)"</formula>
    </cfRule>
  </conditionalFormatting>
  <conditionalFormatting sqref="S37">
    <cfRule type="expression" dxfId="354" priority="4">
      <formula>$C37="Modification"</formula>
    </cfRule>
    <cfRule type="expression" dxfId="353" priority="5">
      <formula>$C37="Création"</formula>
    </cfRule>
    <cfRule type="expression" dxfId="352" priority="6">
      <formula>$C37="Fermeture"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46ED-E0B7-4B21-B47B-F3FC6160D665}">
  <dimension ref="A1:W300"/>
  <sheetViews>
    <sheetView zoomScale="89" zoomScaleNormal="89" workbookViewId="0">
      <pane ySplit="18" topLeftCell="A34" activePane="bottomLeft" state="frozen"/>
      <selection pane="bottomLeft" activeCell="S38" sqref="S38"/>
      <selection activeCell="D25" sqref="D25"/>
    </sheetView>
  </sheetViews>
  <sheetFormatPr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90" t="s">
        <v>228</v>
      </c>
      <c r="B7" s="136" t="str">
        <f>'[1]Fiche Générale'!B3</f>
        <v>Portail_LLAC</v>
      </c>
      <c r="C7" s="184" t="s">
        <v>229</v>
      </c>
      <c r="D7" s="140"/>
      <c r="E7" s="182">
        <f>'[1]Fiche Générale'!B4</f>
        <v>0</v>
      </c>
      <c r="F7" s="136"/>
      <c r="G7" s="140" t="s">
        <v>230</v>
      </c>
      <c r="H7" s="183" t="str">
        <f>'[1]Fiche Générale'!B5</f>
        <v>-</v>
      </c>
      <c r="I7" s="183"/>
      <c r="J7" s="36"/>
      <c r="K7" s="19"/>
    </row>
    <row r="8" spans="1:19" ht="14.45" customHeight="1">
      <c r="A8" s="191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91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91"/>
      <c r="B10" s="136"/>
      <c r="C10" s="153" t="s">
        <v>183</v>
      </c>
      <c r="D10" s="153"/>
      <c r="E10" s="185" t="str">
        <f>'[1]Fiche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91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'[1]S4 Maquette'!B13</f>
        <v>2ème année de Portail</v>
      </c>
      <c r="C13" s="105"/>
      <c r="D13" s="164" t="s">
        <v>233</v>
      </c>
      <c r="E13" s="186">
        <f>'[1]S4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'[1]S4 Maquette'!B15</f>
        <v>Semestre 4</v>
      </c>
      <c r="C15" s="110"/>
      <c r="D15" s="164" t="s">
        <v>237</v>
      </c>
      <c r="E15" s="186">
        <f>'[1]S4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310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'[1]S4 Maquette'!B27</f>
        <v>UE1 Langue - Anglais</v>
      </c>
      <c r="B27" s="45" t="str">
        <f>'[1]S4 Maquette'!C27</f>
        <v>UE</v>
      </c>
      <c r="C27" s="43">
        <f>'[1]S4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101" t="s">
        <v>297</v>
      </c>
      <c r="K27" s="41" t="s">
        <v>8</v>
      </c>
      <c r="L27" s="41"/>
      <c r="M27" s="41">
        <v>4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'[1]S4 Maquette'!B28</f>
        <v>Thème - Anglais</v>
      </c>
      <c r="B28" s="45" t="str">
        <f>'[1]S4 Maquette'!C28</f>
        <v>ECUE</v>
      </c>
      <c r="C28" s="43">
        <f>'[1]S4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41" t="s">
        <v>297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 t="s">
        <v>298</v>
      </c>
      <c r="T28" s="46"/>
      <c r="W28"/>
    </row>
    <row r="29" spans="1:23" ht="30.6" customHeight="1">
      <c r="A29" s="45" t="str">
        <f>'[1]S4 Maquette'!B29</f>
        <v>Version - Anglais</v>
      </c>
      <c r="B29" s="45" t="str">
        <f>'[1]S4 Maquette'!C29</f>
        <v>ECUE</v>
      </c>
      <c r="C29" s="43">
        <f>'[1]S4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297</v>
      </c>
      <c r="K29" s="41" t="s">
        <v>8</v>
      </c>
      <c r="L29" s="41"/>
      <c r="M29" s="41">
        <v>1</v>
      </c>
      <c r="N29" s="41"/>
      <c r="O29" s="41"/>
      <c r="P29" s="41" t="s">
        <v>256</v>
      </c>
      <c r="Q29" s="41"/>
      <c r="R29" s="41"/>
      <c r="S29" s="41" t="s">
        <v>298</v>
      </c>
      <c r="T29" s="46"/>
      <c r="W29"/>
    </row>
    <row r="30" spans="1:23" ht="30.6" customHeight="1">
      <c r="A30" s="45" t="str">
        <f>'[1]S4 Maquette'!B30</f>
        <v>Linguistique et grammaire - Anglais</v>
      </c>
      <c r="B30" s="45" t="str">
        <f>'[1]S4 Maquette'!C30</f>
        <v>ECUE</v>
      </c>
      <c r="C30" s="43">
        <f>'[1]S4 Maquette'!F30</f>
        <v>0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297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 t="s">
        <v>299</v>
      </c>
      <c r="T30" s="46"/>
      <c r="W30"/>
    </row>
    <row r="31" spans="1:23" ht="30.6" customHeight="1">
      <c r="A31" s="45" t="str">
        <f>'[1]S4 Maquette'!B31</f>
        <v>Atelier écriture et expression orale - Anglais</v>
      </c>
      <c r="B31" s="45" t="str">
        <f>'[1]S4 Maquette'!C31</f>
        <v>ECUE</v>
      </c>
      <c r="C31" s="43">
        <f>'[1]S4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297</v>
      </c>
      <c r="K31" s="41" t="s">
        <v>8</v>
      </c>
      <c r="L31" s="41"/>
      <c r="M31" s="41">
        <v>1</v>
      </c>
      <c r="N31" s="41"/>
      <c r="O31" s="41"/>
      <c r="P31" s="41" t="s">
        <v>256</v>
      </c>
      <c r="Q31" s="41"/>
      <c r="R31" s="41"/>
      <c r="S31" s="41" t="s">
        <v>260</v>
      </c>
      <c r="T31" s="46"/>
      <c r="W31"/>
    </row>
    <row r="32" spans="1:23" ht="30.6" customHeight="1">
      <c r="A32" s="45" t="str">
        <f>'[1]S4 Maquette'!B32</f>
        <v>UE2 Littératures, cultures et sociétés - Anglais</v>
      </c>
      <c r="B32" s="45" t="str">
        <f>'[1]S4 Maquette'!C32</f>
        <v>UE</v>
      </c>
      <c r="C32" s="43">
        <f>'[1]S4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297</v>
      </c>
      <c r="K32" s="41" t="s">
        <v>8</v>
      </c>
      <c r="L32" s="41"/>
      <c r="M32" s="41">
        <v>2</v>
      </c>
      <c r="N32" s="41"/>
      <c r="O32" s="41"/>
      <c r="P32" s="41" t="s">
        <v>256</v>
      </c>
      <c r="Q32" s="41"/>
      <c r="R32" s="41"/>
      <c r="S32" s="192" t="s">
        <v>257</v>
      </c>
      <c r="T32" s="46"/>
      <c r="W32"/>
    </row>
    <row r="33" spans="1:23" ht="30.6" customHeight="1">
      <c r="A33" s="45" t="str">
        <f>'[1]S4 Maquette'!B33</f>
        <v>Littératures, cultures et sociétés A - Anglais</v>
      </c>
      <c r="B33" s="45" t="str">
        <f>'[1]S4 Maquette'!C33</f>
        <v>ECUE</v>
      </c>
      <c r="C33" s="43">
        <f>'[1]S4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297</v>
      </c>
      <c r="K33" s="41" t="s">
        <v>8</v>
      </c>
      <c r="L33" s="41"/>
      <c r="M33" s="41">
        <v>1</v>
      </c>
      <c r="N33" s="41"/>
      <c r="O33" s="41"/>
      <c r="P33" s="41" t="s">
        <v>256</v>
      </c>
      <c r="Q33" s="41"/>
      <c r="R33" s="41"/>
      <c r="S33" s="41" t="s">
        <v>300</v>
      </c>
      <c r="T33" s="46"/>
      <c r="W33"/>
    </row>
    <row r="34" spans="1:23" ht="30.6" customHeight="1">
      <c r="A34" s="45" t="str">
        <f>'[1]S4 Maquette'!B34</f>
        <v>Littératures, cultures et sociétés B - Anglais</v>
      </c>
      <c r="B34" s="45" t="str">
        <f>'[1]S4 Maquette'!C34</f>
        <v>ECUE</v>
      </c>
      <c r="C34" s="43">
        <f>'[1]S4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297</v>
      </c>
      <c r="K34" s="41" t="s">
        <v>8</v>
      </c>
      <c r="L34" s="41"/>
      <c r="M34" s="41">
        <v>1</v>
      </c>
      <c r="N34" s="41"/>
      <c r="O34" s="41"/>
      <c r="P34" s="41" t="s">
        <v>256</v>
      </c>
      <c r="Q34" s="41"/>
      <c r="R34" s="41"/>
      <c r="S34" s="41" t="s">
        <v>300</v>
      </c>
      <c r="T34" s="46"/>
      <c r="W34"/>
    </row>
    <row r="35" spans="1:23" ht="30.6" customHeight="1">
      <c r="A35" s="45" t="str">
        <f>'[1]S4 Maquette'!B35</f>
        <v>UE3 Civilisation et Arts - Anglais</v>
      </c>
      <c r="B35" s="45" t="str">
        <f>'[1]S4 Maquette'!C35</f>
        <v>UE</v>
      </c>
      <c r="C35" s="43">
        <f>'[1]S4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297</v>
      </c>
      <c r="K35" s="41" t="s">
        <v>8</v>
      </c>
      <c r="L35" s="41"/>
      <c r="M35" s="41">
        <v>2</v>
      </c>
      <c r="N35" s="41"/>
      <c r="O35" s="41"/>
      <c r="P35" s="41" t="s">
        <v>256</v>
      </c>
      <c r="Q35" s="41"/>
      <c r="R35" s="41"/>
      <c r="S35" s="192" t="s">
        <v>257</v>
      </c>
      <c r="T35" s="46"/>
      <c r="W35"/>
    </row>
    <row r="36" spans="1:23" ht="30.6" customHeight="1">
      <c r="A36" s="45" t="str">
        <f>'[1]S4 Maquette'!B36</f>
        <v>Civilisations et arts A - Anglais</v>
      </c>
      <c r="B36" s="45" t="str">
        <f>'[1]S4 Maquette'!C36</f>
        <v>ECUE</v>
      </c>
      <c r="C36" s="43">
        <f>'[1]S4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297</v>
      </c>
      <c r="K36" s="41" t="s">
        <v>8</v>
      </c>
      <c r="L36" s="41"/>
      <c r="M36" s="41">
        <v>1</v>
      </c>
      <c r="N36" s="41"/>
      <c r="O36" s="41"/>
      <c r="P36" s="41" t="s">
        <v>256</v>
      </c>
      <c r="Q36" s="41"/>
      <c r="R36" s="41"/>
      <c r="S36" s="41" t="s">
        <v>300</v>
      </c>
      <c r="T36" s="46"/>
      <c r="W36"/>
    </row>
    <row r="37" spans="1:23" ht="30.6" customHeight="1">
      <c r="A37" s="45" t="str">
        <f>'[1]S4 Maquette'!B37</f>
        <v>Civilisations et arts B - Anglais</v>
      </c>
      <c r="B37" s="45" t="str">
        <f>'[1]S4 Maquette'!C37</f>
        <v>ECUE</v>
      </c>
      <c r="C37" s="43">
        <f>'[1]S4 Maquette'!F37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297</v>
      </c>
      <c r="K37" s="41" t="s">
        <v>8</v>
      </c>
      <c r="L37" s="41"/>
      <c r="M37" s="41">
        <v>1</v>
      </c>
      <c r="N37" s="41"/>
      <c r="O37" s="41"/>
      <c r="P37" s="41" t="s">
        <v>256</v>
      </c>
      <c r="Q37" s="41"/>
      <c r="R37" s="41"/>
      <c r="S37" s="41" t="s">
        <v>300</v>
      </c>
      <c r="T37" s="46"/>
      <c r="W37"/>
    </row>
    <row r="38" spans="1:23" ht="30.6" customHeight="1">
      <c r="A38" s="45" t="str">
        <f>'[1]S4 Maquette'!B38</f>
        <v>UE approfondissement - Anglais</v>
      </c>
      <c r="B38" s="45" t="str">
        <f>'[1]S4 Maquette'!C38</f>
        <v>UE</v>
      </c>
      <c r="C38" s="43">
        <f>'[1]S4 Maquette'!F38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297</v>
      </c>
      <c r="K38" s="41" t="s">
        <v>8</v>
      </c>
      <c r="L38" s="41"/>
      <c r="M38" s="41">
        <v>2</v>
      </c>
      <c r="N38" s="41"/>
      <c r="O38" s="41"/>
      <c r="P38" s="41" t="s">
        <v>256</v>
      </c>
      <c r="Q38" s="41"/>
      <c r="R38" s="41"/>
      <c r="S38" s="192" t="s">
        <v>257</v>
      </c>
      <c r="T38" s="46"/>
      <c r="W38"/>
    </row>
    <row r="39" spans="1:23" ht="30.6" customHeight="1">
      <c r="A39" s="45" t="str">
        <f>'[1]S4 Maquette'!B39</f>
        <v>Cultures - Anglais</v>
      </c>
      <c r="B39" s="45" t="str">
        <f>'[1]S4 Maquette'!C39</f>
        <v>ECUE</v>
      </c>
      <c r="C39" s="43">
        <f>'[1]S4 Maquette'!F39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297</v>
      </c>
      <c r="K39" s="41" t="s">
        <v>8</v>
      </c>
      <c r="L39" s="41"/>
      <c r="M39" s="41">
        <v>1</v>
      </c>
      <c r="N39" s="41"/>
      <c r="O39" s="41"/>
      <c r="P39" s="41" t="s">
        <v>256</v>
      </c>
      <c r="Q39" s="41"/>
      <c r="R39" s="41"/>
      <c r="S39" s="41" t="s">
        <v>298</v>
      </c>
      <c r="T39" s="46"/>
      <c r="W39"/>
    </row>
    <row r="40" spans="1:23" ht="30.6" customHeight="1">
      <c r="A40" s="45" t="str">
        <f>'[1]S4 Maquette'!B40</f>
        <v>Pratiques et documents - Anglais</v>
      </c>
      <c r="B40" s="45" t="str">
        <f>'[1]S4 Maquette'!C40</f>
        <v>ECUE</v>
      </c>
      <c r="C40" s="43">
        <f>'[1]S4 Maquette'!F40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254</v>
      </c>
      <c r="J40" s="41" t="s">
        <v>297</v>
      </c>
      <c r="K40" s="41" t="s">
        <v>8</v>
      </c>
      <c r="L40" s="41"/>
      <c r="M40" s="41">
        <v>1</v>
      </c>
      <c r="N40" s="41"/>
      <c r="O40" s="41"/>
      <c r="P40" s="41" t="s">
        <v>256</v>
      </c>
      <c r="Q40" s="41"/>
      <c r="R40" s="41"/>
      <c r="S40" s="41" t="s">
        <v>300</v>
      </c>
      <c r="T40" s="46"/>
      <c r="W40"/>
    </row>
    <row r="41" spans="1:23" ht="30.6" customHeight="1">
      <c r="A41" s="45" t="str">
        <f>'[1]S4 Maquette'!B41</f>
        <v>UE5 Mineure</v>
      </c>
      <c r="B41" s="45" t="str">
        <f>'[1]S4 Maquette'!C41</f>
        <v>UE</v>
      </c>
      <c r="C41" s="43">
        <f>'[1]S4 Maquette'!F41</f>
        <v>0</v>
      </c>
      <c r="D41" s="20">
        <v>1</v>
      </c>
      <c r="E41" s="20" t="s">
        <v>254</v>
      </c>
      <c r="F41" s="20" t="s">
        <v>254</v>
      </c>
      <c r="G41" s="41" t="s">
        <v>254</v>
      </c>
      <c r="H41" s="41" t="s">
        <v>254</v>
      </c>
      <c r="I41" s="41" t="s">
        <v>255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'[1]S4 Maquette'!B42</f>
        <v>0</v>
      </c>
      <c r="B42" s="45">
        <f>'[1]S4 Maquette'!C42</f>
        <v>0</v>
      </c>
      <c r="C42" s="43">
        <f>'[1]S4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'[1]S4 Maquette'!B43</f>
        <v>0</v>
      </c>
      <c r="B43" s="45">
        <f>'[1]S4 Maquette'!C43</f>
        <v>0</v>
      </c>
      <c r="C43" s="43">
        <f>'[1]S4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'[1]S4 Maquette'!B44</f>
        <v>0</v>
      </c>
      <c r="B44" s="45">
        <f>'[1]S4 Maquette'!C44</f>
        <v>0</v>
      </c>
      <c r="C44" s="43">
        <f>'[1]S4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'[1]S4 Maquette'!B45</f>
        <v>0</v>
      </c>
      <c r="B45" s="45">
        <f>'[1]S4 Maquette'!C45</f>
        <v>0</v>
      </c>
      <c r="C45" s="43">
        <f>'[1]S4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'[1]S4 Maquette'!B46</f>
        <v>0</v>
      </c>
      <c r="B46" s="45">
        <f>'[1]S4 Maquette'!C46</f>
        <v>0</v>
      </c>
      <c r="C46" s="43">
        <f>'[1]S4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'[1]S4 Maquette'!B47</f>
        <v>0</v>
      </c>
      <c r="B47" s="45">
        <f>'[1]S4 Maquette'!C47</f>
        <v>0</v>
      </c>
      <c r="C47" s="43">
        <f>'[1]S4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'[1]S4 Maquette'!B48</f>
        <v>0</v>
      </c>
      <c r="B48" s="45">
        <f>'[1]S4 Maquette'!C48</f>
        <v>0</v>
      </c>
      <c r="C48" s="43">
        <f>'[1]S4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'[1]S4 Maquette'!B49</f>
        <v>0</v>
      </c>
      <c r="B49" s="45">
        <f>'[1]S4 Maquette'!C49</f>
        <v>0</v>
      </c>
      <c r="C49" s="43">
        <f>'[1]S4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'[1]S4 Maquette'!B50</f>
        <v>0</v>
      </c>
      <c r="B50" s="45">
        <f>'[1]S4 Maquette'!C50</f>
        <v>0</v>
      </c>
      <c r="C50" s="43">
        <f>'[1]S4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'[1]S4 Maquette'!B51</f>
        <v>0</v>
      </c>
      <c r="B51" s="45">
        <f>'[1]S4 Maquette'!C51</f>
        <v>0</v>
      </c>
      <c r="C51" s="43">
        <f>'[1]S4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'[1]S4 Maquette'!B52</f>
        <v>0</v>
      </c>
      <c r="B52" s="45">
        <f>'[1]S4 Maquette'!C52</f>
        <v>0</v>
      </c>
      <c r="C52" s="43">
        <f>'[1]S4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'[1]S4 Maquette'!B53</f>
        <v>0</v>
      </c>
      <c r="B53" s="45">
        <f>'[1]S4 Maquette'!C53</f>
        <v>0</v>
      </c>
      <c r="C53" s="43">
        <f>'[1]S4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'[1]S4 Maquette'!B54</f>
        <v>0</v>
      </c>
      <c r="B54" s="45">
        <f>'[1]S4 Maquette'!C54</f>
        <v>0</v>
      </c>
      <c r="C54" s="43">
        <f>'[1]S4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'[1]S4 Maquette'!B55</f>
        <v>0</v>
      </c>
      <c r="B55" s="45">
        <f>'[1]S4 Maquette'!C55</f>
        <v>0</v>
      </c>
      <c r="C55" s="43">
        <f>'[1]S4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'[1]S4 Maquette'!B56</f>
        <v>0</v>
      </c>
      <c r="B56" s="45">
        <f>'[1]S4 Maquette'!C56</f>
        <v>0</v>
      </c>
      <c r="C56" s="43">
        <f>'[1]S4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'[1]S4 Maquette'!B57</f>
        <v>0</v>
      </c>
      <c r="B57" s="45">
        <f>'[1]S4 Maquette'!C57</f>
        <v>0</v>
      </c>
      <c r="C57" s="43">
        <f>'[1]S4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'[1]S4 Maquette'!B58</f>
        <v>0</v>
      </c>
      <c r="B58" s="45">
        <f>'[1]S4 Maquette'!C58</f>
        <v>0</v>
      </c>
      <c r="C58" s="43">
        <f>'[1]S4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'[1]S4 Maquette'!B59</f>
        <v>0</v>
      </c>
      <c r="B59" s="45">
        <f>'[1]S4 Maquette'!C59</f>
        <v>0</v>
      </c>
      <c r="C59" s="43">
        <f>'[1]S4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'[1]S4 Maquette'!B60</f>
        <v>0</v>
      </c>
      <c r="B60" s="45">
        <f>'[1]S4 Maquette'!C60</f>
        <v>0</v>
      </c>
      <c r="C60" s="43">
        <f>'[1]S4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'[1]S4 Maquette'!B61</f>
        <v>0</v>
      </c>
      <c r="B61" s="45">
        <f>'[1]S4 Maquette'!C61</f>
        <v>0</v>
      </c>
      <c r="C61" s="43">
        <f>'[1]S4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'[1]S4 Maquette'!B62</f>
        <v>0</v>
      </c>
      <c r="B62" s="45">
        <f>'[1]S4 Maquette'!C62</f>
        <v>0</v>
      </c>
      <c r="C62" s="43">
        <f>'[1]S4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'[1]S4 Maquette'!B63</f>
        <v>0</v>
      </c>
      <c r="B63" s="45">
        <f>'[1]S4 Maquette'!C63</f>
        <v>0</v>
      </c>
      <c r="C63" s="43">
        <f>'[1]S4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'[1]S4 Maquette'!B64</f>
        <v>0</v>
      </c>
      <c r="B64" s="45">
        <f>'[1]S4 Maquette'!C64</f>
        <v>0</v>
      </c>
      <c r="C64" s="43">
        <f>'[1]S4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'[1]S4 Maquette'!B65</f>
        <v>0</v>
      </c>
      <c r="B65" s="45">
        <f>'[1]S4 Maquette'!C65</f>
        <v>0</v>
      </c>
      <c r="C65" s="43">
        <f>'[1]S4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'[1]S4 Maquette'!B66</f>
        <v>0</v>
      </c>
      <c r="B66" s="45">
        <f>'[1]S4 Maquette'!C66</f>
        <v>0</v>
      </c>
      <c r="C66" s="43">
        <f>'[1]S4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'[1]S4 Maquette'!B67</f>
        <v>0</v>
      </c>
      <c r="B67" s="45">
        <f>'[1]S4 Maquette'!C67</f>
        <v>0</v>
      </c>
      <c r="C67" s="43">
        <f>'[1]S4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'[1]S4 Maquette'!B68</f>
        <v>0</v>
      </c>
      <c r="B68" s="45">
        <f>'[1]S4 Maquette'!C68</f>
        <v>0</v>
      </c>
      <c r="C68" s="43">
        <f>'[1]S4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'[1]S4 Maquette'!B69</f>
        <v>0</v>
      </c>
      <c r="B69" s="45">
        <f>'[1]S4 Maquette'!C69</f>
        <v>0</v>
      </c>
      <c r="C69" s="43">
        <f>'[1]S4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'[1]S4 Maquette'!B70</f>
        <v>0</v>
      </c>
      <c r="B70" s="45">
        <f>'[1]S4 Maquette'!C70</f>
        <v>0</v>
      </c>
      <c r="C70" s="43">
        <f>'[1]S4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'[1]S4 Maquette'!B71</f>
        <v>0</v>
      </c>
      <c r="B71" s="45">
        <f>'[1]S4 Maquette'!C71</f>
        <v>0</v>
      </c>
      <c r="C71" s="43">
        <f>'[1]S4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'[1]S4 Maquette'!B72</f>
        <v>0</v>
      </c>
      <c r="B72" s="45">
        <f>'[1]S4 Maquette'!C72</f>
        <v>0</v>
      </c>
      <c r="C72" s="43">
        <f>'[1]S4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'[1]S4 Maquette'!B73</f>
        <v>0</v>
      </c>
      <c r="B73" s="45">
        <f>'[1]S4 Maquette'!C73</f>
        <v>0</v>
      </c>
      <c r="C73" s="43">
        <f>'[1]S4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'[1]S4 Maquette'!B74</f>
        <v>0</v>
      </c>
      <c r="B74" s="45">
        <f>'[1]S4 Maquette'!C74</f>
        <v>0</v>
      </c>
      <c r="C74" s="43">
        <f>'[1]S4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'[1]S4 Maquette'!B75</f>
        <v>0</v>
      </c>
      <c r="B75" s="45">
        <f>'[1]S4 Maquette'!C75</f>
        <v>0</v>
      </c>
      <c r="C75" s="43">
        <f>'[1]S4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'[1]S4 Maquette'!B76</f>
        <v>0</v>
      </c>
      <c r="B76" s="45">
        <f>'[1]S4 Maquette'!C76</f>
        <v>0</v>
      </c>
      <c r="C76" s="43">
        <f>'[1]S4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'[1]S4 Maquette'!B77</f>
        <v>0</v>
      </c>
      <c r="B77" s="45">
        <f>'[1]S4 Maquette'!C77</f>
        <v>0</v>
      </c>
      <c r="C77" s="43">
        <f>'[1]S4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'[1]S4 Maquette'!B78</f>
        <v>0</v>
      </c>
      <c r="B78" s="45">
        <f>'[1]S4 Maquette'!C78</f>
        <v>0</v>
      </c>
      <c r="C78" s="43">
        <f>'[1]S4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'[1]S4 Maquette'!B79</f>
        <v>0</v>
      </c>
      <c r="B79" s="45">
        <f>'[1]S4 Maquette'!C79</f>
        <v>0</v>
      </c>
      <c r="C79" s="43">
        <f>'[1]S4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'[1]S4 Maquette'!B80</f>
        <v>0</v>
      </c>
      <c r="B80" s="45">
        <f>'[1]S4 Maquette'!C80</f>
        <v>0</v>
      </c>
      <c r="C80" s="43">
        <f>'[1]S4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'[1]S4 Maquette'!B81</f>
        <v>0</v>
      </c>
      <c r="B81" s="45">
        <f>'[1]S4 Maquette'!C81</f>
        <v>0</v>
      </c>
      <c r="C81" s="43">
        <f>'[1]S4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'[1]S4 Maquette'!B82</f>
        <v>0</v>
      </c>
      <c r="B82" s="45">
        <f>'[1]S4 Maquette'!C82</f>
        <v>0</v>
      </c>
      <c r="C82" s="43">
        <f>'[1]S4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'[1]S4 Maquette'!B83</f>
        <v>0</v>
      </c>
      <c r="B83" s="45">
        <f>'[1]S4 Maquette'!C83</f>
        <v>0</v>
      </c>
      <c r="C83" s="43">
        <f>'[1]S4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'[1]S4 Maquette'!B84</f>
        <v>0</v>
      </c>
      <c r="B84" s="45">
        <f>'[1]S4 Maquette'!C84</f>
        <v>0</v>
      </c>
      <c r="C84" s="43">
        <f>'[1]S4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'[1]S4 Maquette'!B85</f>
        <v>0</v>
      </c>
      <c r="B85" s="45">
        <f>'[1]S4 Maquette'!C85</f>
        <v>0</v>
      </c>
      <c r="C85" s="43">
        <f>'[1]S4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'[1]S4 Maquette'!B86</f>
        <v>0</v>
      </c>
      <c r="B86" s="45">
        <f>'[1]S4 Maquette'!C86</f>
        <v>0</v>
      </c>
      <c r="C86" s="43">
        <f>'[1]S4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'[1]S4 Maquette'!B87</f>
        <v>0</v>
      </c>
      <c r="B87" s="45">
        <f>'[1]S4 Maquette'!C87</f>
        <v>0</v>
      </c>
      <c r="C87" s="43">
        <f>'[1]S4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'[1]S4 Maquette'!B88</f>
        <v>0</v>
      </c>
      <c r="B88" s="45">
        <f>'[1]S4 Maquette'!C88</f>
        <v>0</v>
      </c>
      <c r="C88" s="43">
        <f>'[1]S4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'[1]S4 Maquette'!B89</f>
        <v>0</v>
      </c>
      <c r="B89" s="45">
        <f>'[1]S4 Maquette'!C89</f>
        <v>0</v>
      </c>
      <c r="C89" s="43">
        <f>'[1]S4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'[1]S4 Maquette'!B90</f>
        <v>0</v>
      </c>
      <c r="B90" s="45">
        <f>'[1]S4 Maquette'!C90</f>
        <v>0</v>
      </c>
      <c r="C90" s="43">
        <f>'[1]S4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'[1]S4 Maquette'!B91</f>
        <v>0</v>
      </c>
      <c r="B91" s="45">
        <f>'[1]S4 Maquette'!C91</f>
        <v>0</v>
      </c>
      <c r="C91" s="43">
        <f>'[1]S4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'[1]S4 Maquette'!B92</f>
        <v>0</v>
      </c>
      <c r="B92" s="45">
        <f>'[1]S4 Maquette'!C92</f>
        <v>0</v>
      </c>
      <c r="C92" s="43">
        <f>'[1]S4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'[1]S4 Maquette'!B93</f>
        <v>0</v>
      </c>
      <c r="B93" s="45">
        <f>'[1]S4 Maquette'!C93</f>
        <v>0</v>
      </c>
      <c r="C93" s="43">
        <f>'[1]S4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'[1]S4 Maquette'!B94</f>
        <v>0</v>
      </c>
      <c r="B94" s="45">
        <f>'[1]S4 Maquette'!C94</f>
        <v>0</v>
      </c>
      <c r="C94" s="43">
        <f>'[1]S4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'[1]S4 Maquette'!B95</f>
        <v>0</v>
      </c>
      <c r="B95" s="45">
        <f>'[1]S4 Maquette'!C95</f>
        <v>0</v>
      </c>
      <c r="C95" s="43">
        <f>'[1]S4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'[1]S4 Maquette'!B96</f>
        <v>0</v>
      </c>
      <c r="B96" s="45">
        <f>'[1]S4 Maquette'!C96</f>
        <v>0</v>
      </c>
      <c r="C96" s="43">
        <f>'[1]S4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'[1]S4 Maquette'!B97</f>
        <v>0</v>
      </c>
      <c r="B97" s="45">
        <f>'[1]S4 Maquette'!C97</f>
        <v>0</v>
      </c>
      <c r="C97" s="43">
        <f>'[1]S4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'[1]S4 Maquette'!B98</f>
        <v>0</v>
      </c>
      <c r="B98" s="45">
        <f>'[1]S4 Maquette'!C98</f>
        <v>0</v>
      </c>
      <c r="C98" s="43">
        <f>'[1]S4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'[1]S4 Maquette'!B99</f>
        <v>0</v>
      </c>
      <c r="B99" s="45">
        <f>'[1]S4 Maquette'!C99</f>
        <v>0</v>
      </c>
      <c r="C99" s="43">
        <f>'[1]S4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'[1]S4 Maquette'!B100</f>
        <v>0</v>
      </c>
      <c r="B100" s="45">
        <f>'[1]S4 Maquette'!C100</f>
        <v>0</v>
      </c>
      <c r="C100" s="43">
        <f>'[1]S4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'[1]S4 Maquette'!B101</f>
        <v>0</v>
      </c>
      <c r="B101" s="45">
        <f>'[1]S4 Maquette'!C101</f>
        <v>0</v>
      </c>
      <c r="C101" s="43">
        <f>'[1]S4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'[1]S4 Maquette'!B102</f>
        <v>0</v>
      </c>
      <c r="B102" s="45">
        <f>'[1]S4 Maquette'!C102</f>
        <v>0</v>
      </c>
      <c r="C102" s="43">
        <f>'[1]S4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'[1]S4 Maquette'!B103</f>
        <v>0</v>
      </c>
      <c r="B103" s="45">
        <f>'[1]S4 Maquette'!C103</f>
        <v>0</v>
      </c>
      <c r="C103" s="43">
        <f>'[1]S4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'[1]S4 Maquette'!B104</f>
        <v>0</v>
      </c>
      <c r="B104" s="45">
        <f>'[1]S4 Maquette'!C104</f>
        <v>0</v>
      </c>
      <c r="C104" s="43">
        <f>'[1]S4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'[1]S4 Maquette'!B105</f>
        <v>0</v>
      </c>
      <c r="B105" s="45">
        <f>'[1]S4 Maquette'!C105</f>
        <v>0</v>
      </c>
      <c r="C105" s="43">
        <f>'[1]S4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'[1]S4 Maquette'!B106</f>
        <v>0</v>
      </c>
      <c r="B106" s="45">
        <f>'[1]S4 Maquette'!C106</f>
        <v>0</v>
      </c>
      <c r="C106" s="43">
        <f>'[1]S4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'[1]S4 Maquette'!B107</f>
        <v>0</v>
      </c>
      <c r="B107" s="45">
        <f>'[1]S4 Maquette'!C107</f>
        <v>0</v>
      </c>
      <c r="C107" s="43">
        <f>'[1]S4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'[1]S4 Maquette'!B108</f>
        <v>0</v>
      </c>
      <c r="B108" s="45">
        <f>'[1]S4 Maquette'!C108</f>
        <v>0</v>
      </c>
      <c r="C108" s="43">
        <f>'[1]S4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'[1]S4 Maquette'!B109</f>
        <v>0</v>
      </c>
      <c r="B109" s="45">
        <f>'[1]S4 Maquette'!C109</f>
        <v>0</v>
      </c>
      <c r="C109" s="43">
        <f>'[1]S4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'[1]S4 Maquette'!B110</f>
        <v>0</v>
      </c>
      <c r="B110" s="45">
        <f>'[1]S4 Maquette'!C110</f>
        <v>0</v>
      </c>
      <c r="C110" s="43">
        <f>'[1]S4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'[1]S4 Maquette'!B111</f>
        <v>0</v>
      </c>
      <c r="B111" s="45">
        <f>'[1]S4 Maquette'!C111</f>
        <v>0</v>
      </c>
      <c r="C111" s="43">
        <f>'[1]S4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'[1]S4 Maquette'!B112</f>
        <v>0</v>
      </c>
      <c r="B112" s="45">
        <f>'[1]S4 Maquette'!C112</f>
        <v>0</v>
      </c>
      <c r="C112" s="43">
        <f>'[1]S4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'[1]S4 Maquette'!B113</f>
        <v>0</v>
      </c>
      <c r="B113" s="45">
        <f>'[1]S4 Maquette'!C113</f>
        <v>0</v>
      </c>
      <c r="C113" s="43">
        <f>'[1]S4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'[1]S4 Maquette'!B114</f>
        <v>0</v>
      </c>
      <c r="B114" s="45">
        <f>'[1]S4 Maquette'!C114</f>
        <v>0</v>
      </c>
      <c r="C114" s="43">
        <f>'[1]S4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'[1]S4 Maquette'!B115</f>
        <v>0</v>
      </c>
      <c r="B115" s="45">
        <f>'[1]S4 Maquette'!C115</f>
        <v>0</v>
      </c>
      <c r="C115" s="43">
        <f>'[1]S4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'[1]S4 Maquette'!B116</f>
        <v>0</v>
      </c>
      <c r="B116" s="45">
        <f>'[1]S4 Maquette'!C116</f>
        <v>0</v>
      </c>
      <c r="C116" s="43">
        <f>'[1]S4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'[1]S4 Maquette'!B117</f>
        <v>0</v>
      </c>
      <c r="B117" s="45">
        <f>'[1]S4 Maquette'!C117</f>
        <v>0</v>
      </c>
      <c r="C117" s="43">
        <f>'[1]S4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'[1]S4 Maquette'!B118</f>
        <v>0</v>
      </c>
      <c r="B118" s="45">
        <f>'[1]S4 Maquette'!C118</f>
        <v>0</v>
      </c>
      <c r="C118" s="43">
        <f>'[1]S4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'[1]S4 Maquette'!B119</f>
        <v>0</v>
      </c>
      <c r="B119" s="45">
        <f>'[1]S4 Maquette'!C119</f>
        <v>0</v>
      </c>
      <c r="C119" s="43">
        <f>'[1]S4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'[1]S4 Maquette'!B120</f>
        <v>0</v>
      </c>
      <c r="B120" s="45">
        <f>'[1]S4 Maquette'!C120</f>
        <v>0</v>
      </c>
      <c r="C120" s="43">
        <f>'[1]S4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'[1]S4 Maquette'!B121</f>
        <v>0</v>
      </c>
      <c r="B121" s="45">
        <f>'[1]S4 Maquette'!C121</f>
        <v>0</v>
      </c>
      <c r="C121" s="43">
        <f>'[1]S4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'[1]S4 Maquette'!B122</f>
        <v>0</v>
      </c>
      <c r="B122" s="45">
        <f>'[1]S4 Maquette'!C122</f>
        <v>0</v>
      </c>
      <c r="C122" s="43">
        <f>'[1]S4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'[1]S4 Maquette'!B123</f>
        <v>0</v>
      </c>
      <c r="B123" s="45">
        <f>'[1]S4 Maquette'!C123</f>
        <v>0</v>
      </c>
      <c r="C123" s="43">
        <f>'[1]S4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'[1]S4 Maquette'!B124</f>
        <v>0</v>
      </c>
      <c r="B124" s="45">
        <f>'[1]S4 Maquette'!C124</f>
        <v>0</v>
      </c>
      <c r="C124" s="43">
        <f>'[1]S4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'[1]S4 Maquette'!B125</f>
        <v>0</v>
      </c>
      <c r="B125" s="45">
        <f>'[1]S4 Maquette'!C125</f>
        <v>0</v>
      </c>
      <c r="C125" s="43">
        <f>'[1]S4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'[1]S4 Maquette'!B126</f>
        <v>0</v>
      </c>
      <c r="B126" s="45">
        <f>'[1]S4 Maquette'!C126</f>
        <v>0</v>
      </c>
      <c r="C126" s="43">
        <f>'[1]S4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'[1]S4 Maquette'!B127</f>
        <v>0</v>
      </c>
      <c r="B127" s="45">
        <f>'[1]S4 Maquette'!C127</f>
        <v>0</v>
      </c>
      <c r="C127" s="43">
        <f>'[1]S4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'[1]S4 Maquette'!B128</f>
        <v>0</v>
      </c>
      <c r="B128" s="45">
        <f>'[1]S4 Maquette'!C128</f>
        <v>0</v>
      </c>
      <c r="C128" s="43">
        <f>'[1]S4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'[1]S4 Maquette'!B129</f>
        <v>0</v>
      </c>
      <c r="B129" s="45">
        <f>'[1]S4 Maquette'!C129</f>
        <v>0</v>
      </c>
      <c r="C129" s="43">
        <f>'[1]S4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'[1]S4 Maquette'!B130</f>
        <v>0</v>
      </c>
      <c r="B130" s="45">
        <f>'[1]S4 Maquette'!C130</f>
        <v>0</v>
      </c>
      <c r="C130" s="43">
        <f>'[1]S4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'[1]S4 Maquette'!B131</f>
        <v>0</v>
      </c>
      <c r="B131" s="45">
        <f>'[1]S4 Maquette'!C131</f>
        <v>0</v>
      </c>
      <c r="C131" s="43">
        <f>'[1]S4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'[1]S4 Maquette'!B132</f>
        <v>0</v>
      </c>
      <c r="B132" s="45">
        <f>'[1]S4 Maquette'!C132</f>
        <v>0</v>
      </c>
      <c r="C132" s="43">
        <f>'[1]S4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'[1]S4 Maquette'!B133</f>
        <v>0</v>
      </c>
      <c r="B133" s="45">
        <f>'[1]S4 Maquette'!C133</f>
        <v>0</v>
      </c>
      <c r="C133" s="43">
        <f>'[1]S4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'[1]S4 Maquette'!B134</f>
        <v>0</v>
      </c>
      <c r="B134" s="45">
        <f>'[1]S4 Maquette'!C134</f>
        <v>0</v>
      </c>
      <c r="C134" s="43">
        <f>'[1]S4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'[1]S4 Maquette'!B135</f>
        <v>0</v>
      </c>
      <c r="B135" s="45">
        <f>'[1]S4 Maquette'!C135</f>
        <v>0</v>
      </c>
      <c r="C135" s="43">
        <f>'[1]S4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'[1]S4 Maquette'!B136</f>
        <v>0</v>
      </c>
      <c r="B136" s="45">
        <f>'[1]S4 Maquette'!C136</f>
        <v>0</v>
      </c>
      <c r="C136" s="43">
        <f>'[1]S4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'[1]S4 Maquette'!B137</f>
        <v>0</v>
      </c>
      <c r="B137" s="45">
        <f>'[1]S4 Maquette'!C137</f>
        <v>0</v>
      </c>
      <c r="C137" s="43">
        <f>'[1]S4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'[1]S4 Maquette'!B138</f>
        <v>0</v>
      </c>
      <c r="B138" s="45">
        <f>'[1]S4 Maquette'!C138</f>
        <v>0</v>
      </c>
      <c r="C138" s="43">
        <f>'[1]S4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'[1]S4 Maquette'!B139</f>
        <v>0</v>
      </c>
      <c r="B139" s="45">
        <f>'[1]S4 Maquette'!C139</f>
        <v>0</v>
      </c>
      <c r="C139" s="43">
        <f>'[1]S4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'[1]S4 Maquette'!B140</f>
        <v>0</v>
      </c>
      <c r="B140" s="45">
        <f>'[1]S4 Maquette'!C140</f>
        <v>0</v>
      </c>
      <c r="C140" s="43">
        <f>'[1]S4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'[1]S4 Maquette'!B141</f>
        <v>0</v>
      </c>
      <c r="B141" s="45">
        <f>'[1]S4 Maquette'!C141</f>
        <v>0</v>
      </c>
      <c r="C141" s="43">
        <f>'[1]S4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'[1]S4 Maquette'!B142</f>
        <v>0</v>
      </c>
      <c r="B142" s="45">
        <f>'[1]S4 Maquette'!C142</f>
        <v>0</v>
      </c>
      <c r="C142" s="43">
        <f>'[1]S4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'[1]S4 Maquette'!B143</f>
        <v>0</v>
      </c>
      <c r="B143" s="45">
        <f>'[1]S4 Maquette'!C143</f>
        <v>0</v>
      </c>
      <c r="C143" s="43">
        <f>'[1]S4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'[1]S4 Maquette'!B144</f>
        <v>0</v>
      </c>
      <c r="B144" s="45">
        <f>'[1]S4 Maquette'!C144</f>
        <v>0</v>
      </c>
      <c r="C144" s="43">
        <f>'[1]S4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'[1]S4 Maquette'!B145</f>
        <v>0</v>
      </c>
      <c r="B145" s="45">
        <f>'[1]S4 Maquette'!C145</f>
        <v>0</v>
      </c>
      <c r="C145" s="43">
        <f>'[1]S4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'[1]S4 Maquette'!B146</f>
        <v>0</v>
      </c>
      <c r="B146" s="45">
        <f>'[1]S4 Maquette'!C146</f>
        <v>0</v>
      </c>
      <c r="C146" s="43">
        <f>'[1]S4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'[1]S4 Maquette'!B147</f>
        <v>0</v>
      </c>
      <c r="B147" s="45">
        <f>'[1]S4 Maquette'!C147</f>
        <v>0</v>
      </c>
      <c r="C147" s="43">
        <f>'[1]S4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'[1]S4 Maquette'!B148</f>
        <v>0</v>
      </c>
      <c r="B148" s="45">
        <f>'[1]S4 Maquette'!C148</f>
        <v>0</v>
      </c>
      <c r="C148" s="43">
        <f>'[1]S4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'[1]S4 Maquette'!B149</f>
        <v>0</v>
      </c>
      <c r="B149" s="45">
        <f>'[1]S4 Maquette'!C149</f>
        <v>0</v>
      </c>
      <c r="C149" s="43">
        <f>'[1]S4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'[1]S4 Maquette'!B150</f>
        <v>0</v>
      </c>
      <c r="B150" s="45">
        <f>'[1]S4 Maquette'!C150</f>
        <v>0</v>
      </c>
      <c r="C150" s="43">
        <f>'[1]S4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'[1]S4 Maquette'!B151</f>
        <v>0</v>
      </c>
      <c r="B151" s="45">
        <f>'[1]S4 Maquette'!C151</f>
        <v>0</v>
      </c>
      <c r="C151" s="43">
        <f>'[1]S4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'[1]S4 Maquette'!B152</f>
        <v>0</v>
      </c>
      <c r="B152" s="45">
        <f>'[1]S4 Maquette'!C152</f>
        <v>0</v>
      </c>
      <c r="C152" s="43">
        <f>'[1]S4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'[1]S4 Maquette'!B153</f>
        <v>0</v>
      </c>
      <c r="B153" s="45">
        <f>'[1]S4 Maquette'!C153</f>
        <v>0</v>
      </c>
      <c r="C153" s="43">
        <f>'[1]S4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'[1]S4 Maquette'!B154</f>
        <v>0</v>
      </c>
      <c r="B154" s="45">
        <f>'[1]S4 Maquette'!C154</f>
        <v>0</v>
      </c>
      <c r="C154" s="43">
        <f>'[1]S4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'[1]S4 Maquette'!B155</f>
        <v>0</v>
      </c>
      <c r="B155" s="45">
        <f>'[1]S4 Maquette'!C155</f>
        <v>0</v>
      </c>
      <c r="C155" s="43">
        <f>'[1]S4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'[1]S4 Maquette'!B156</f>
        <v>0</v>
      </c>
      <c r="B156" s="45">
        <f>'[1]S4 Maquette'!C156</f>
        <v>0</v>
      </c>
      <c r="C156" s="43">
        <f>'[1]S4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'[1]S4 Maquette'!B157</f>
        <v>0</v>
      </c>
      <c r="B157" s="45">
        <f>'[1]S4 Maquette'!C157</f>
        <v>0</v>
      </c>
      <c r="C157" s="43">
        <f>'[1]S4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'[1]S4 Maquette'!B158</f>
        <v>0</v>
      </c>
      <c r="B158" s="45">
        <f>'[1]S4 Maquette'!C158</f>
        <v>0</v>
      </c>
      <c r="C158" s="43">
        <f>'[1]S4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'[1]S4 Maquette'!B159</f>
        <v>0</v>
      </c>
      <c r="B159" s="45">
        <f>'[1]S4 Maquette'!C159</f>
        <v>0</v>
      </c>
      <c r="C159" s="43">
        <f>'[1]S4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'[1]S4 Maquette'!B160</f>
        <v>0</v>
      </c>
      <c r="B160" s="45">
        <f>'[1]S4 Maquette'!C160</f>
        <v>0</v>
      </c>
      <c r="C160" s="43">
        <f>'[1]S4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'[1]S4 Maquette'!B161</f>
        <v>0</v>
      </c>
      <c r="B161" s="45">
        <f>'[1]S4 Maquette'!C161</f>
        <v>0</v>
      </c>
      <c r="C161" s="43">
        <f>'[1]S4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'[1]S4 Maquette'!B162</f>
        <v>0</v>
      </c>
      <c r="B162" s="45">
        <f>'[1]S4 Maquette'!C162</f>
        <v>0</v>
      </c>
      <c r="C162" s="43">
        <f>'[1]S4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'[1]S4 Maquette'!B163</f>
        <v>0</v>
      </c>
      <c r="B163" s="45">
        <f>'[1]S4 Maquette'!C163</f>
        <v>0</v>
      </c>
      <c r="C163" s="43">
        <f>'[1]S4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'[1]S4 Maquette'!B164</f>
        <v>0</v>
      </c>
      <c r="B164" s="45">
        <f>'[1]S4 Maquette'!C164</f>
        <v>0</v>
      </c>
      <c r="C164" s="43">
        <f>'[1]S4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'[1]S4 Maquette'!B165</f>
        <v>0</v>
      </c>
      <c r="B165" s="45">
        <f>'[1]S4 Maquette'!C165</f>
        <v>0</v>
      </c>
      <c r="C165" s="43">
        <f>'[1]S4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'[1]S4 Maquette'!B166</f>
        <v>0</v>
      </c>
      <c r="B166" s="45">
        <f>'[1]S4 Maquette'!C166</f>
        <v>0</v>
      </c>
      <c r="C166" s="43">
        <f>'[1]S4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'[1]S4 Maquette'!B167</f>
        <v>0</v>
      </c>
      <c r="B167" s="45">
        <f>'[1]S4 Maquette'!C167</f>
        <v>0</v>
      </c>
      <c r="C167" s="43">
        <f>'[1]S4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'[1]S4 Maquette'!B168</f>
        <v>0</v>
      </c>
      <c r="B168" s="45">
        <f>'[1]S4 Maquette'!C168</f>
        <v>0</v>
      </c>
      <c r="C168" s="43">
        <f>'[1]S4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'[1]S4 Maquette'!B169</f>
        <v>0</v>
      </c>
      <c r="B169" s="45">
        <f>'[1]S4 Maquette'!C169</f>
        <v>0</v>
      </c>
      <c r="C169" s="43">
        <f>'[1]S4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'[1]S4 Maquette'!B170</f>
        <v>0</v>
      </c>
      <c r="B170" s="45">
        <f>'[1]S4 Maquette'!C170</f>
        <v>0</v>
      </c>
      <c r="C170" s="43">
        <f>'[1]S4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'[1]S4 Maquette'!B171</f>
        <v>0</v>
      </c>
      <c r="B171" s="45">
        <f>'[1]S4 Maquette'!C171</f>
        <v>0</v>
      </c>
      <c r="C171" s="43">
        <f>'[1]S4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'[1]S4 Maquette'!B172</f>
        <v>0</v>
      </c>
      <c r="B172" s="45">
        <f>'[1]S4 Maquette'!C172</f>
        <v>0</v>
      </c>
      <c r="C172" s="43">
        <f>'[1]S4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'[1]S4 Maquette'!B173</f>
        <v>0</v>
      </c>
      <c r="B173" s="45">
        <f>'[1]S4 Maquette'!C173</f>
        <v>0</v>
      </c>
      <c r="C173" s="43">
        <f>'[1]S4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'[1]S4 Maquette'!B174</f>
        <v>0</v>
      </c>
      <c r="B174" s="45">
        <f>'[1]S4 Maquette'!C174</f>
        <v>0</v>
      </c>
      <c r="C174" s="43">
        <f>'[1]S4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'[1]S4 Maquette'!B175</f>
        <v>0</v>
      </c>
      <c r="B175" s="45">
        <f>'[1]S4 Maquette'!C175</f>
        <v>0</v>
      </c>
      <c r="C175" s="43">
        <f>'[1]S4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'[1]S4 Maquette'!B176</f>
        <v>0</v>
      </c>
      <c r="B176" s="45">
        <f>'[1]S4 Maquette'!C176</f>
        <v>0</v>
      </c>
      <c r="C176" s="43">
        <f>'[1]S4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'[1]S4 Maquette'!B177</f>
        <v>0</v>
      </c>
      <c r="B177" s="45">
        <f>'[1]S4 Maquette'!C177</f>
        <v>0</v>
      </c>
      <c r="C177" s="43">
        <f>'[1]S4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'[1]S4 Maquette'!B178</f>
        <v>0</v>
      </c>
      <c r="B178" s="45">
        <f>'[1]S4 Maquette'!C178</f>
        <v>0</v>
      </c>
      <c r="C178" s="43">
        <f>'[1]S4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'[1]S4 Maquette'!B179</f>
        <v>0</v>
      </c>
      <c r="B179" s="45">
        <f>'[1]S4 Maquette'!C179</f>
        <v>0</v>
      </c>
      <c r="C179" s="43">
        <f>'[1]S4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'[1]S4 Maquette'!B180</f>
        <v>0</v>
      </c>
      <c r="B180" s="45">
        <f>'[1]S4 Maquette'!C180</f>
        <v>0</v>
      </c>
      <c r="C180" s="43">
        <f>'[1]S4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'[1]S4 Maquette'!B181</f>
        <v>0</v>
      </c>
      <c r="B181" s="45">
        <f>'[1]S4 Maquette'!C181</f>
        <v>0</v>
      </c>
      <c r="C181" s="43">
        <f>'[1]S4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'[1]S4 Maquette'!B182</f>
        <v>0</v>
      </c>
      <c r="B182" s="45">
        <f>'[1]S4 Maquette'!C182</f>
        <v>0</v>
      </c>
      <c r="C182" s="43">
        <f>'[1]S4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'[1]S4 Maquette'!B183</f>
        <v>0</v>
      </c>
      <c r="B183" s="45">
        <f>'[1]S4 Maquette'!C183</f>
        <v>0</v>
      </c>
      <c r="C183" s="43">
        <f>'[1]S4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'[1]S4 Maquette'!B184</f>
        <v>0</v>
      </c>
      <c r="B184" s="45">
        <f>'[1]S4 Maquette'!C184</f>
        <v>0</v>
      </c>
      <c r="C184" s="43">
        <f>'[1]S4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'[1]S4 Maquette'!B185</f>
        <v>0</v>
      </c>
      <c r="B185" s="45">
        <f>'[1]S4 Maquette'!C185</f>
        <v>0</v>
      </c>
      <c r="C185" s="43">
        <f>'[1]S4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'[1]S4 Maquette'!B186</f>
        <v>0</v>
      </c>
      <c r="B186" s="45">
        <f>'[1]S4 Maquette'!C186</f>
        <v>0</v>
      </c>
      <c r="C186" s="43">
        <f>'[1]S4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'[1]S4 Maquette'!B187</f>
        <v>0</v>
      </c>
      <c r="B187" s="45">
        <f>'[1]S4 Maquette'!C187</f>
        <v>0</v>
      </c>
      <c r="C187" s="43">
        <f>'[1]S4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'[1]S4 Maquette'!B188</f>
        <v>0</v>
      </c>
      <c r="B188" s="45">
        <f>'[1]S4 Maquette'!C188</f>
        <v>0</v>
      </c>
      <c r="C188" s="43">
        <f>'[1]S4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'[1]S4 Maquette'!B189</f>
        <v>0</v>
      </c>
      <c r="B189" s="45">
        <f>'[1]S4 Maquette'!C189</f>
        <v>0</v>
      </c>
      <c r="C189" s="43">
        <f>'[1]S4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'[1]S4 Maquette'!B190</f>
        <v>0</v>
      </c>
      <c r="B190" s="45">
        <f>'[1]S4 Maquette'!C190</f>
        <v>0</v>
      </c>
      <c r="C190" s="43">
        <f>'[1]S4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'[1]S4 Maquette'!B191</f>
        <v>0</v>
      </c>
      <c r="B191" s="45">
        <f>'[1]S4 Maquette'!C191</f>
        <v>0</v>
      </c>
      <c r="C191" s="43">
        <f>'[1]S4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'[1]S4 Maquette'!B192</f>
        <v>0</v>
      </c>
      <c r="B192" s="45">
        <f>'[1]S4 Maquette'!C192</f>
        <v>0</v>
      </c>
      <c r="C192" s="43">
        <f>'[1]S4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'[1]S4 Maquette'!B193</f>
        <v>0</v>
      </c>
      <c r="B193" s="45">
        <f>'[1]S4 Maquette'!C193</f>
        <v>0</v>
      </c>
      <c r="C193" s="43">
        <f>'[1]S4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'[1]S4 Maquette'!B194</f>
        <v>0</v>
      </c>
      <c r="B194" s="45">
        <f>'[1]S4 Maquette'!C194</f>
        <v>0</v>
      </c>
      <c r="C194" s="43">
        <f>'[1]S4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'[1]S4 Maquette'!B195</f>
        <v>0</v>
      </c>
      <c r="B195" s="45">
        <f>'[1]S4 Maquette'!C195</f>
        <v>0</v>
      </c>
      <c r="C195" s="43">
        <f>'[1]S4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'[1]S4 Maquette'!B196</f>
        <v>0</v>
      </c>
      <c r="B196" s="45">
        <f>'[1]S4 Maquette'!C196</f>
        <v>0</v>
      </c>
      <c r="C196" s="43">
        <f>'[1]S4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'[1]S4 Maquette'!B197</f>
        <v>0</v>
      </c>
      <c r="B197" s="45">
        <f>'[1]S4 Maquette'!C197</f>
        <v>0</v>
      </c>
      <c r="C197" s="43">
        <f>'[1]S4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'[1]S4 Maquette'!B198</f>
        <v>0</v>
      </c>
      <c r="B198" s="45">
        <f>'[1]S4 Maquette'!C198</f>
        <v>0</v>
      </c>
      <c r="C198" s="43">
        <f>'[1]S4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'[1]S4 Maquette'!B199</f>
        <v>0</v>
      </c>
      <c r="B199" s="45">
        <f>'[1]S4 Maquette'!C199</f>
        <v>0</v>
      </c>
      <c r="C199" s="43">
        <f>'[1]S4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'[1]S4 Maquette'!B200</f>
        <v>0</v>
      </c>
      <c r="B200" s="45">
        <f>'[1]S4 Maquette'!C200</f>
        <v>0</v>
      </c>
      <c r="C200" s="43">
        <f>'[1]S4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'[1]S4 Maquette'!B201</f>
        <v>0</v>
      </c>
      <c r="B201" s="45">
        <f>'[1]S4 Maquette'!C201</f>
        <v>0</v>
      </c>
      <c r="C201" s="43">
        <f>'[1]S4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'[1]S4 Maquette'!B202</f>
        <v>0</v>
      </c>
      <c r="B202" s="45">
        <f>'[1]S4 Maquette'!C202</f>
        <v>0</v>
      </c>
      <c r="C202" s="43">
        <f>'[1]S4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'[1]S4 Maquette'!B203</f>
        <v>0</v>
      </c>
      <c r="B203" s="45">
        <f>'[1]S4 Maquette'!C203</f>
        <v>0</v>
      </c>
      <c r="C203" s="43">
        <f>'[1]S4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'[1]S4 Maquette'!B204</f>
        <v>0</v>
      </c>
      <c r="B204" s="45">
        <f>'[1]S4 Maquette'!C204</f>
        <v>0</v>
      </c>
      <c r="C204" s="43">
        <f>'[1]S4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'[1]S4 Maquette'!B205</f>
        <v>0</v>
      </c>
      <c r="B205" s="45">
        <f>'[1]S4 Maquette'!C205</f>
        <v>0</v>
      </c>
      <c r="C205" s="43">
        <f>'[1]S4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'[1]S4 Maquette'!B206</f>
        <v>0</v>
      </c>
      <c r="B206" s="45">
        <f>'[1]S4 Maquette'!C206</f>
        <v>0</v>
      </c>
      <c r="C206" s="43">
        <f>'[1]S4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'[1]S4 Maquette'!B207</f>
        <v>0</v>
      </c>
      <c r="B207" s="45">
        <f>'[1]S4 Maquette'!C207</f>
        <v>0</v>
      </c>
      <c r="C207" s="43">
        <f>'[1]S4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'[1]S4 Maquette'!B208</f>
        <v>0</v>
      </c>
      <c r="B208" s="45">
        <f>'[1]S4 Maquette'!C208</f>
        <v>0</v>
      </c>
      <c r="C208" s="43">
        <f>'[1]S4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'[1]S4 Maquette'!B209</f>
        <v>0</v>
      </c>
      <c r="B209" s="45">
        <f>'[1]S4 Maquette'!C209</f>
        <v>0</v>
      </c>
      <c r="C209" s="43">
        <f>'[1]S4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'[1]S4 Maquette'!B210</f>
        <v>0</v>
      </c>
      <c r="B210" s="45">
        <f>'[1]S4 Maquette'!C210</f>
        <v>0</v>
      </c>
      <c r="C210" s="43">
        <f>'[1]S4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'[1]S4 Maquette'!B211</f>
        <v>0</v>
      </c>
      <c r="B211" s="45">
        <f>'[1]S4 Maquette'!C211</f>
        <v>0</v>
      </c>
      <c r="C211" s="43">
        <f>'[1]S4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'[1]S4 Maquette'!B212</f>
        <v>0</v>
      </c>
      <c r="B212" s="45">
        <f>'[1]S4 Maquette'!C212</f>
        <v>0</v>
      </c>
      <c r="C212" s="43">
        <f>'[1]S4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'[1]S4 Maquette'!B213</f>
        <v>0</v>
      </c>
      <c r="B213" s="45">
        <f>'[1]S4 Maquette'!C213</f>
        <v>0</v>
      </c>
      <c r="C213" s="43">
        <f>'[1]S4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'[1]S4 Maquette'!B214</f>
        <v>0</v>
      </c>
      <c r="B214" s="45">
        <f>'[1]S4 Maquette'!C214</f>
        <v>0</v>
      </c>
      <c r="C214" s="43">
        <f>'[1]S4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'[1]S4 Maquette'!B215</f>
        <v>0</v>
      </c>
      <c r="B215" s="45">
        <f>'[1]S4 Maquette'!C215</f>
        <v>0</v>
      </c>
      <c r="C215" s="43">
        <f>'[1]S4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'[1]S4 Maquette'!B216</f>
        <v>0</v>
      </c>
      <c r="B216" s="45">
        <f>'[1]S4 Maquette'!C216</f>
        <v>0</v>
      </c>
      <c r="C216" s="43">
        <f>'[1]S4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'[1]S4 Maquette'!B217</f>
        <v>0</v>
      </c>
      <c r="B217" s="45">
        <f>'[1]S4 Maquette'!C217</f>
        <v>0</v>
      </c>
      <c r="C217" s="43">
        <f>'[1]S4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'[1]S4 Maquette'!B218</f>
        <v>0</v>
      </c>
      <c r="B218" s="45">
        <f>'[1]S4 Maquette'!C218</f>
        <v>0</v>
      </c>
      <c r="C218" s="43">
        <f>'[1]S4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'[1]S4 Maquette'!B219</f>
        <v>0</v>
      </c>
      <c r="B219" s="45">
        <f>'[1]S4 Maquette'!C219</f>
        <v>0</v>
      </c>
      <c r="C219" s="43">
        <f>'[1]S4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'[1]S4 Maquette'!B220</f>
        <v>0</v>
      </c>
      <c r="B220" s="45">
        <f>'[1]S4 Maquette'!C220</f>
        <v>0</v>
      </c>
      <c r="C220" s="43">
        <f>'[1]S4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'[1]S4 Maquette'!B221</f>
        <v>0</v>
      </c>
      <c r="B221" s="45">
        <f>'[1]S4 Maquette'!C221</f>
        <v>0</v>
      </c>
      <c r="C221" s="43">
        <f>'[1]S4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'[1]S4 Maquette'!B222</f>
        <v>0</v>
      </c>
      <c r="B222" s="45">
        <f>'[1]S4 Maquette'!C222</f>
        <v>0</v>
      </c>
      <c r="C222" s="43">
        <f>'[1]S4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'[1]S4 Maquette'!B223</f>
        <v>0</v>
      </c>
      <c r="B223" s="45">
        <f>'[1]S4 Maquette'!C223</f>
        <v>0</v>
      </c>
      <c r="C223" s="43">
        <f>'[1]S4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'[1]S4 Maquette'!B224</f>
        <v>0</v>
      </c>
      <c r="B224" s="45">
        <f>'[1]S4 Maquette'!C224</f>
        <v>0</v>
      </c>
      <c r="C224" s="43">
        <f>'[1]S4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'[1]S4 Maquette'!B225</f>
        <v>0</v>
      </c>
      <c r="B225" s="45">
        <f>'[1]S4 Maquette'!C225</f>
        <v>0</v>
      </c>
      <c r="C225" s="43">
        <f>'[1]S4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'[1]S4 Maquette'!B226</f>
        <v>0</v>
      </c>
      <c r="B226" s="45">
        <f>'[1]S4 Maquette'!C226</f>
        <v>0</v>
      </c>
      <c r="C226" s="43">
        <f>'[1]S4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'[1]S4 Maquette'!B227</f>
        <v>0</v>
      </c>
      <c r="B227" s="45">
        <f>'[1]S4 Maquette'!C227</f>
        <v>0</v>
      </c>
      <c r="C227" s="43">
        <f>'[1]S4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'[1]S4 Maquette'!B228</f>
        <v>0</v>
      </c>
      <c r="B228" s="45">
        <f>'[1]S4 Maquette'!C228</f>
        <v>0</v>
      </c>
      <c r="C228" s="43">
        <f>'[1]S4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'[1]S4 Maquette'!B229</f>
        <v>0</v>
      </c>
      <c r="B229" s="45">
        <f>'[1]S4 Maquette'!C229</f>
        <v>0</v>
      </c>
      <c r="C229" s="43">
        <f>'[1]S4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'[1]S4 Maquette'!B230</f>
        <v>0</v>
      </c>
      <c r="B230" s="45">
        <f>'[1]S4 Maquette'!C230</f>
        <v>0</v>
      </c>
      <c r="C230" s="43">
        <f>'[1]S4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'[1]S4 Maquette'!B231</f>
        <v>0</v>
      </c>
      <c r="B231" s="45">
        <f>'[1]S4 Maquette'!C231</f>
        <v>0</v>
      </c>
      <c r="C231" s="43">
        <f>'[1]S4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'[1]S4 Maquette'!B232</f>
        <v>0</v>
      </c>
      <c r="B232" s="45">
        <f>'[1]S4 Maquette'!C232</f>
        <v>0</v>
      </c>
      <c r="C232" s="43">
        <f>'[1]S4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'[1]S4 Maquette'!B233</f>
        <v>0</v>
      </c>
      <c r="B233" s="45">
        <f>'[1]S4 Maquette'!C233</f>
        <v>0</v>
      </c>
      <c r="C233" s="43">
        <f>'[1]S4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'[1]S4 Maquette'!B234</f>
        <v>0</v>
      </c>
      <c r="B234" s="45">
        <f>'[1]S4 Maquette'!C234</f>
        <v>0</v>
      </c>
      <c r="C234" s="43">
        <f>'[1]S4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'[1]S4 Maquette'!B235</f>
        <v>0</v>
      </c>
      <c r="B235" s="45">
        <f>'[1]S4 Maquette'!C235</f>
        <v>0</v>
      </c>
      <c r="C235" s="43">
        <f>'[1]S4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'[1]S4 Maquette'!B236</f>
        <v>0</v>
      </c>
      <c r="B236" s="45">
        <f>'[1]S4 Maquette'!C236</f>
        <v>0</v>
      </c>
      <c r="C236" s="43">
        <f>'[1]S4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'[1]S4 Maquette'!B237</f>
        <v>0</v>
      </c>
      <c r="B237" s="45">
        <f>'[1]S4 Maquette'!C237</f>
        <v>0</v>
      </c>
      <c r="C237" s="43">
        <f>'[1]S4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'[1]S4 Maquette'!B238</f>
        <v>0</v>
      </c>
      <c r="B238" s="45">
        <f>'[1]S4 Maquette'!C238</f>
        <v>0</v>
      </c>
      <c r="C238" s="43">
        <f>'[1]S4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'[1]S4 Maquette'!B239</f>
        <v>0</v>
      </c>
      <c r="B239" s="45">
        <f>'[1]S4 Maquette'!C239</f>
        <v>0</v>
      </c>
      <c r="C239" s="43">
        <f>'[1]S4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'[1]S4 Maquette'!B240</f>
        <v>0</v>
      </c>
      <c r="B240" s="45">
        <f>'[1]S4 Maquette'!C240</f>
        <v>0</v>
      </c>
      <c r="C240" s="43">
        <f>'[1]S4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'[1]S4 Maquette'!B241</f>
        <v>0</v>
      </c>
      <c r="B241" s="45">
        <f>'[1]S4 Maquette'!C241</f>
        <v>0</v>
      </c>
      <c r="C241" s="43">
        <f>'[1]S4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'[1]S4 Maquette'!B242</f>
        <v>0</v>
      </c>
      <c r="B242" s="45">
        <f>'[1]S4 Maquette'!C242</f>
        <v>0</v>
      </c>
      <c r="C242" s="43">
        <f>'[1]S4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'[1]S4 Maquette'!B243</f>
        <v>0</v>
      </c>
      <c r="B243" s="45">
        <f>'[1]S4 Maquette'!C243</f>
        <v>0</v>
      </c>
      <c r="C243" s="43">
        <f>'[1]S4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'[1]S4 Maquette'!B244</f>
        <v>0</v>
      </c>
      <c r="B244" s="45">
        <f>'[1]S4 Maquette'!C244</f>
        <v>0</v>
      </c>
      <c r="C244" s="43">
        <f>'[1]S4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'[1]S4 Maquette'!B245</f>
        <v>0</v>
      </c>
      <c r="B245" s="45">
        <f>'[1]S4 Maquette'!C245</f>
        <v>0</v>
      </c>
      <c r="C245" s="43">
        <f>'[1]S4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'[1]S4 Maquette'!B246</f>
        <v>0</v>
      </c>
      <c r="B246" s="45">
        <f>'[1]S4 Maquette'!C246</f>
        <v>0</v>
      </c>
      <c r="C246" s="43">
        <f>'[1]S4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'[1]S4 Maquette'!B247</f>
        <v>0</v>
      </c>
      <c r="B247" s="45">
        <f>'[1]S4 Maquette'!C247</f>
        <v>0</v>
      </c>
      <c r="C247" s="43">
        <f>'[1]S4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'[1]S4 Maquette'!B248</f>
        <v>0</v>
      </c>
      <c r="B248" s="45">
        <f>'[1]S4 Maquette'!C248</f>
        <v>0</v>
      </c>
      <c r="C248" s="43">
        <f>'[1]S4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'[1]S4 Maquette'!B249</f>
        <v>0</v>
      </c>
      <c r="B249" s="45">
        <f>'[1]S4 Maquette'!C249</f>
        <v>0</v>
      </c>
      <c r="C249" s="43">
        <f>'[1]S4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'[1]S4 Maquette'!B250</f>
        <v>0</v>
      </c>
      <c r="B250" s="45">
        <f>'[1]S4 Maquette'!C250</f>
        <v>0</v>
      </c>
      <c r="C250" s="43">
        <f>'[1]S4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'[1]S4 Maquette'!B251</f>
        <v>0</v>
      </c>
      <c r="B251" s="45">
        <f>'[1]S4 Maquette'!C251</f>
        <v>0</v>
      </c>
      <c r="C251" s="43">
        <f>'[1]S4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'[1]S4 Maquette'!B252</f>
        <v>0</v>
      </c>
      <c r="B252" s="45">
        <f>'[1]S4 Maquette'!C252</f>
        <v>0</v>
      </c>
      <c r="C252" s="43">
        <f>'[1]S4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'[1]S4 Maquette'!B253</f>
        <v>0</v>
      </c>
      <c r="B253" s="45">
        <f>'[1]S4 Maquette'!C253</f>
        <v>0</v>
      </c>
      <c r="C253" s="43">
        <f>'[1]S4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'[1]S4 Maquette'!B254</f>
        <v>0</v>
      </c>
      <c r="B254" s="45">
        <f>'[1]S4 Maquette'!C254</f>
        <v>0</v>
      </c>
      <c r="C254" s="43">
        <f>'[1]S4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'[1]S4 Maquette'!B255</f>
        <v>0</v>
      </c>
      <c r="B255" s="45">
        <f>'[1]S4 Maquette'!C255</f>
        <v>0</v>
      </c>
      <c r="C255" s="43">
        <f>'[1]S4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'[1]S4 Maquette'!B256</f>
        <v>0</v>
      </c>
      <c r="B256" s="45">
        <f>'[1]S4 Maquette'!C256</f>
        <v>0</v>
      </c>
      <c r="C256" s="43">
        <f>'[1]S4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'[1]S4 Maquette'!B257</f>
        <v>0</v>
      </c>
      <c r="B257" s="45">
        <f>'[1]S4 Maquette'!C257</f>
        <v>0</v>
      </c>
      <c r="C257" s="43">
        <f>'[1]S4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'[1]S4 Maquette'!B258</f>
        <v>0</v>
      </c>
      <c r="B258" s="45">
        <f>'[1]S4 Maquette'!C258</f>
        <v>0</v>
      </c>
      <c r="C258" s="43">
        <f>'[1]S4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'[1]S4 Maquette'!B259</f>
        <v>0</v>
      </c>
      <c r="B259" s="45">
        <f>'[1]S4 Maquette'!C259</f>
        <v>0</v>
      </c>
      <c r="C259" s="43">
        <f>'[1]S4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'[1]S4 Maquette'!B260</f>
        <v>0</v>
      </c>
      <c r="B260" s="45">
        <f>'[1]S4 Maquette'!C260</f>
        <v>0</v>
      </c>
      <c r="C260" s="43">
        <f>'[1]S4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'[1]S4 Maquette'!B261</f>
        <v>0</v>
      </c>
      <c r="B261" s="45">
        <f>'[1]S4 Maquette'!C261</f>
        <v>0</v>
      </c>
      <c r="C261" s="43">
        <f>'[1]S4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'[1]S4 Maquette'!B262</f>
        <v>0</v>
      </c>
      <c r="B262" s="45">
        <f>'[1]S4 Maquette'!C262</f>
        <v>0</v>
      </c>
      <c r="C262" s="43">
        <f>'[1]S4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'[1]S4 Maquette'!B263</f>
        <v>0</v>
      </c>
      <c r="B263" s="45">
        <f>'[1]S4 Maquette'!C263</f>
        <v>0</v>
      </c>
      <c r="C263" s="43">
        <f>'[1]S4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'[1]S4 Maquette'!B264</f>
        <v>0</v>
      </c>
      <c r="B264" s="45">
        <f>'[1]S4 Maquette'!C264</f>
        <v>0</v>
      </c>
      <c r="C264" s="43">
        <f>'[1]S4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'[1]S4 Maquette'!B265</f>
        <v>0</v>
      </c>
      <c r="B265" s="45">
        <f>'[1]S4 Maquette'!C265</f>
        <v>0</v>
      </c>
      <c r="C265" s="43">
        <f>'[1]S4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'[1]S4 Maquette'!B266</f>
        <v>0</v>
      </c>
      <c r="B266" s="45">
        <f>'[1]S4 Maquette'!C266</f>
        <v>0</v>
      </c>
      <c r="C266" s="43">
        <f>'[1]S4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'[1]S4 Maquette'!B267</f>
        <v>0</v>
      </c>
      <c r="B267" s="45">
        <f>'[1]S4 Maquette'!C267</f>
        <v>0</v>
      </c>
      <c r="C267" s="43">
        <f>'[1]S4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'[1]S4 Maquette'!B268</f>
        <v>0</v>
      </c>
      <c r="B268" s="45">
        <f>'[1]S4 Maquette'!C268</f>
        <v>0</v>
      </c>
      <c r="C268" s="43">
        <f>'[1]S4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'[1]S4 Maquette'!B269</f>
        <v>0</v>
      </c>
      <c r="B269" s="45">
        <f>'[1]S4 Maquette'!C269</f>
        <v>0</v>
      </c>
      <c r="C269" s="43">
        <f>'[1]S4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'[1]S4 Maquette'!B270</f>
        <v>0</v>
      </c>
      <c r="B270" s="45">
        <f>'[1]S4 Maquette'!C270</f>
        <v>0</v>
      </c>
      <c r="C270" s="43">
        <f>'[1]S4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'[1]S4 Maquette'!B271</f>
        <v>0</v>
      </c>
      <c r="B271" s="45">
        <f>'[1]S4 Maquette'!C271</f>
        <v>0</v>
      </c>
      <c r="C271" s="43">
        <f>'[1]S4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'[1]S4 Maquette'!B272</f>
        <v>0</v>
      </c>
      <c r="B272" s="45">
        <f>'[1]S4 Maquette'!C272</f>
        <v>0</v>
      </c>
      <c r="C272" s="43">
        <f>'[1]S4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'[1]S4 Maquette'!B273</f>
        <v>0</v>
      </c>
      <c r="B273" s="45">
        <f>'[1]S4 Maquette'!C273</f>
        <v>0</v>
      </c>
      <c r="C273" s="43">
        <f>'[1]S4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'[1]S4 Maquette'!B274</f>
        <v>0</v>
      </c>
      <c r="B274" s="45">
        <f>'[1]S4 Maquette'!C274</f>
        <v>0</v>
      </c>
      <c r="C274" s="43">
        <f>'[1]S4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'[1]S4 Maquette'!B275</f>
        <v>0</v>
      </c>
      <c r="B275" s="45">
        <f>'[1]S4 Maquette'!C275</f>
        <v>0</v>
      </c>
      <c r="C275" s="43">
        <f>'[1]S4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'[1]S4 Maquette'!B276</f>
        <v>0</v>
      </c>
      <c r="B276" s="45">
        <f>'[1]S4 Maquette'!C276</f>
        <v>0</v>
      </c>
      <c r="C276" s="43">
        <f>'[1]S4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'[1]S4 Maquette'!B277</f>
        <v>0</v>
      </c>
      <c r="B277" s="45">
        <f>'[1]S4 Maquette'!C277</f>
        <v>0</v>
      </c>
      <c r="C277" s="43">
        <f>'[1]S4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'[1]S4 Maquette'!B278</f>
        <v>0</v>
      </c>
      <c r="B278" s="45">
        <f>'[1]S4 Maquette'!C278</f>
        <v>0</v>
      </c>
      <c r="C278" s="43">
        <f>'[1]S4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'[1]S4 Maquette'!B279</f>
        <v>0</v>
      </c>
      <c r="B279" s="45">
        <f>'[1]S4 Maquette'!C279</f>
        <v>0</v>
      </c>
      <c r="C279" s="43">
        <f>'[1]S4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'[1]S4 Maquette'!B280</f>
        <v>0</v>
      </c>
      <c r="B280" s="45">
        <f>'[1]S4 Maquette'!C280</f>
        <v>0</v>
      </c>
      <c r="C280" s="43">
        <f>'[1]S4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'[1]S4 Maquette'!B281</f>
        <v>0</v>
      </c>
      <c r="B281" s="45">
        <f>'[1]S4 Maquette'!C281</f>
        <v>0</v>
      </c>
      <c r="C281" s="43">
        <f>'[1]S4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'[1]S4 Maquette'!B282</f>
        <v>0</v>
      </c>
      <c r="B282" s="45">
        <f>'[1]S4 Maquette'!C282</f>
        <v>0</v>
      </c>
      <c r="C282" s="43">
        <f>'[1]S4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'[1]S4 Maquette'!B283</f>
        <v>0</v>
      </c>
      <c r="B283" s="45">
        <f>'[1]S4 Maquette'!C283</f>
        <v>0</v>
      </c>
      <c r="C283" s="43">
        <f>'[1]S4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'[1]S4 Maquette'!B284</f>
        <v>0</v>
      </c>
      <c r="B284" s="45">
        <f>'[1]S4 Maquette'!C284</f>
        <v>0</v>
      </c>
      <c r="C284" s="43">
        <f>'[1]S4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'[1]S4 Maquette'!B285</f>
        <v>0</v>
      </c>
      <c r="B285" s="45">
        <f>'[1]S4 Maquette'!C285</f>
        <v>0</v>
      </c>
      <c r="C285" s="43">
        <f>'[1]S4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'[1]S4 Maquette'!B286</f>
        <v>0</v>
      </c>
      <c r="B286" s="45">
        <f>'[1]S4 Maquette'!C286</f>
        <v>0</v>
      </c>
      <c r="C286" s="43">
        <f>'[1]S4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'[1]S4 Maquette'!B287</f>
        <v>0</v>
      </c>
      <c r="B287" s="45">
        <f>'[1]S4 Maquette'!C287</f>
        <v>0</v>
      </c>
      <c r="C287" s="43">
        <f>'[1]S4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'[1]S4 Maquette'!B288</f>
        <v>0</v>
      </c>
      <c r="B288" s="45">
        <f>'[1]S4 Maquette'!C288</f>
        <v>0</v>
      </c>
      <c r="C288" s="43">
        <f>'[1]S4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'[1]S4 Maquette'!B289</f>
        <v>0</v>
      </c>
      <c r="B289" s="45">
        <f>'[1]S4 Maquette'!C289</f>
        <v>0</v>
      </c>
      <c r="C289" s="43">
        <f>'[1]S4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'[1]S4 Maquette'!B290</f>
        <v>0</v>
      </c>
      <c r="B290" s="45">
        <f>'[1]S4 Maquette'!C290</f>
        <v>0</v>
      </c>
      <c r="C290" s="43">
        <f>'[1]S4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'[1]S4 Maquette'!B291</f>
        <v>0</v>
      </c>
      <c r="B291" s="45">
        <f>'[1]S4 Maquette'!C291</f>
        <v>0</v>
      </c>
      <c r="C291" s="43">
        <f>'[1]S4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'[1]S4 Maquette'!B292</f>
        <v>0</v>
      </c>
      <c r="B292" s="45">
        <f>'[1]S4 Maquette'!C292</f>
        <v>0</v>
      </c>
      <c r="C292" s="43">
        <f>'[1]S4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'[1]S4 Maquette'!B293</f>
        <v>0</v>
      </c>
      <c r="B293" s="45">
        <f>'[1]S4 Maquette'!C293</f>
        <v>0</v>
      </c>
      <c r="C293" s="43">
        <f>'[1]S4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'[1]S4 Maquette'!B294</f>
        <v>0</v>
      </c>
      <c r="B294" s="45">
        <f>'[1]S4 Maquette'!C294</f>
        <v>0</v>
      </c>
      <c r="C294" s="43">
        <f>'[1]S4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'[1]S4 Maquette'!B295</f>
        <v>0</v>
      </c>
      <c r="B295" s="45">
        <f>'[1]S4 Maquette'!C295</f>
        <v>0</v>
      </c>
      <c r="C295" s="43">
        <f>'[1]S4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'[1]S4 Maquette'!B296</f>
        <v>0</v>
      </c>
      <c r="B296" s="45">
        <f>'[1]S4 Maquette'!C296</f>
        <v>0</v>
      </c>
      <c r="C296" s="43">
        <f>'[1]S4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'[1]S4 Maquette'!B297</f>
        <v>0</v>
      </c>
      <c r="B297" s="45">
        <f>'[1]S4 Maquette'!C297</f>
        <v>0</v>
      </c>
      <c r="C297" s="43">
        <f>'[1]S4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'[1]S4 Maquette'!B298</f>
        <v>0</v>
      </c>
      <c r="B298" s="45">
        <f>'[1]S4 Maquette'!C298</f>
        <v>0</v>
      </c>
      <c r="C298" s="43">
        <f>'[1]S4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'[1]S4 Maquette'!B299</f>
        <v>0</v>
      </c>
      <c r="B299" s="45">
        <f>'[1]S4 Maquette'!C299</f>
        <v>0</v>
      </c>
      <c r="C299" s="43">
        <f>'[1]S4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'[1]S4 Maquette'!B300</f>
        <v>0</v>
      </c>
      <c r="B300" s="45">
        <f>'[1]S4 Maquette'!C300</f>
        <v>0</v>
      </c>
      <c r="C300" s="43">
        <f>'[1]S4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51" priority="52">
      <formula>$C1="OPTION"</formula>
    </cfRule>
    <cfRule type="expression" dxfId="350" priority="51">
      <formula>$C1="BLOC"</formula>
    </cfRule>
    <cfRule type="expression" dxfId="349" priority="50">
      <formula>$C1="Parcours Pédagogique"</formula>
    </cfRule>
  </conditionalFormatting>
  <conditionalFormatting sqref="A27:K41">
    <cfRule type="expression" dxfId="348" priority="41">
      <formula>$C27="Modification MCC"</formula>
    </cfRule>
    <cfRule type="expression" dxfId="347" priority="44">
      <formula>$C27="Fermeture"</formula>
    </cfRule>
    <cfRule type="expression" dxfId="346" priority="43">
      <formula>$C27="Création"</formula>
    </cfRule>
    <cfRule type="expression" dxfId="345" priority="42">
      <formula>$C27="Modification"</formula>
    </cfRule>
  </conditionalFormatting>
  <conditionalFormatting sqref="A18:S26 N27:O40 L41:S41 A42:S300 Q27:R40 T18">
    <cfRule type="expression" dxfId="344" priority="57">
      <formula>$C18="Modification MCC"</formula>
    </cfRule>
  </conditionalFormatting>
  <conditionalFormatting sqref="B1:S7 C8:S9 C10 E10 J10:S11 B12:M12 P12 B13:L13 B14:N14 P14:S17 B15:M17 B301:S999">
    <cfRule type="expression" dxfId="343" priority="56">
      <formula>$D1="Fermeture"</formula>
    </cfRule>
    <cfRule type="expression" dxfId="342" priority="55">
      <formula>$D1="Création"</formula>
    </cfRule>
    <cfRule type="expression" dxfId="341" priority="54">
      <formula>$D1="Modification"</formula>
    </cfRule>
  </conditionalFormatting>
  <conditionalFormatting sqref="B1:S7 C8:S9 J10:S11 B12:M12 B13:L13 B14:N14 B15:M17 B301:S999 P14:S17 C10 E10 P12">
    <cfRule type="expression" dxfId="340" priority="53">
      <formula>$D1="Modification MCC"</formula>
    </cfRule>
  </conditionalFormatting>
  <conditionalFormatting sqref="C1:S9 C10 E10 J10:S11">
    <cfRule type="expression" dxfId="339" priority="45">
      <formula>$B1="Option"</formula>
    </cfRule>
  </conditionalFormatting>
  <conditionalFormatting sqref="C12:S26 C28:S31 C27:R27 C33:S34 C32:R32 C36:S37 C35:R35 C39:S1001 C38:R38">
    <cfRule type="expression" dxfId="338" priority="25">
      <formula>$B12="Option"</formula>
    </cfRule>
  </conditionalFormatting>
  <conditionalFormatting sqref="J1:J26">
    <cfRule type="expression" dxfId="337" priority="49">
      <formula>$I1="NON"</formula>
    </cfRule>
  </conditionalFormatting>
  <conditionalFormatting sqref="J27:J1001">
    <cfRule type="expression" dxfId="336" priority="40">
      <formula>$I27="NON"</formula>
    </cfRule>
  </conditionalFormatting>
  <conditionalFormatting sqref="L18:L300">
    <cfRule type="expression" dxfId="335" priority="62">
      <formula>$K18="CCI (CC Intégral)"</formula>
    </cfRule>
  </conditionalFormatting>
  <conditionalFormatting sqref="L27:M40">
    <cfRule type="expression" dxfId="334" priority="32">
      <formula>$C27="Modification"</formula>
    </cfRule>
    <cfRule type="expression" dxfId="333" priority="34">
      <formula>$C27="Fermeture"</formula>
    </cfRule>
    <cfRule type="expression" dxfId="332" priority="33">
      <formula>$C27="Création"</formula>
    </cfRule>
    <cfRule type="expression" dxfId="331" priority="31">
      <formula>$C27="Modification MCC"</formula>
    </cfRule>
  </conditionalFormatting>
  <conditionalFormatting sqref="M1:M26 L18:L300 M41:M1001">
    <cfRule type="expression" dxfId="330" priority="61">
      <formula>$K1="CT (Contrôle terminal)"</formula>
    </cfRule>
  </conditionalFormatting>
  <conditionalFormatting sqref="M27:M40">
    <cfRule type="expression" dxfId="329" priority="35">
      <formula>$K27="CT (Contrôle terminal)"</formula>
    </cfRule>
  </conditionalFormatting>
  <conditionalFormatting sqref="N1:O1001">
    <cfRule type="expression" dxfId="328" priority="48">
      <formula>$K1="CCI (CC Intégral)"</formula>
    </cfRule>
  </conditionalFormatting>
  <conditionalFormatting sqref="P27:P40">
    <cfRule type="expression" dxfId="327" priority="36">
      <formula>$C27="Modification MCC"</formula>
    </cfRule>
    <cfRule type="expression" dxfId="326" priority="37">
      <formula>$C27="Modification"</formula>
    </cfRule>
    <cfRule type="expression" dxfId="325" priority="38">
      <formula>$C27="Création"</formula>
    </cfRule>
    <cfRule type="expression" dxfId="324" priority="39">
      <formula>$C27="Fermeture"</formula>
    </cfRule>
  </conditionalFormatting>
  <conditionalFormatting sqref="Q1:R1001">
    <cfRule type="expression" dxfId="323" priority="47">
      <formula>$P1="Autres"</formula>
    </cfRule>
  </conditionalFormatting>
  <conditionalFormatting sqref="S1:S26 S28:S31 S33:S34 S36:S37 S39:S1001">
    <cfRule type="expression" dxfId="322" priority="26">
      <formula>$P1="CT (Contrôle terminal)"</formula>
    </cfRule>
  </conditionalFormatting>
  <conditionalFormatting sqref="S28:S31 S33:S34 S36:S37 S39:S40">
    <cfRule type="expression" dxfId="321" priority="30">
      <formula>$C28="Fermeture"</formula>
    </cfRule>
    <cfRule type="expression" dxfId="320" priority="29">
      <formula>$C28="Création"</formula>
    </cfRule>
    <cfRule type="expression" dxfId="319" priority="28">
      <formula>$C28="Modification"</formula>
    </cfRule>
    <cfRule type="expression" dxfId="318" priority="27">
      <formula>$C28="Modification MCC"</formula>
    </cfRule>
  </conditionalFormatting>
  <conditionalFormatting sqref="T18 A18:S26 N27:O40 Q27:R40 L41:S41 A42:S300">
    <cfRule type="expression" dxfId="317" priority="58">
      <formula>$C18="Modification"</formula>
    </cfRule>
    <cfRule type="expression" dxfId="316" priority="59">
      <formula>$C18="Création"</formula>
    </cfRule>
    <cfRule type="expression" dxfId="315" priority="60">
      <formula>$C18="Fermeture"</formula>
    </cfRule>
  </conditionalFormatting>
  <conditionalFormatting sqref="T18">
    <cfRule type="expression" dxfId="314" priority="46">
      <formula>$P18="CT (Contrôle terminal)"</formula>
    </cfRule>
  </conditionalFormatting>
  <conditionalFormatting sqref="S27">
    <cfRule type="expression" dxfId="313" priority="21">
      <formula>$C27="Modification MCC"</formula>
    </cfRule>
  </conditionalFormatting>
  <conditionalFormatting sqref="S27">
    <cfRule type="expression" dxfId="312" priority="19">
      <formula>$B27="Option"</formula>
    </cfRule>
  </conditionalFormatting>
  <conditionalFormatting sqref="S27">
    <cfRule type="expression" dxfId="311" priority="20">
      <formula>$P27="CT (Contrôle terminal)"</formula>
    </cfRule>
  </conditionalFormatting>
  <conditionalFormatting sqref="S27">
    <cfRule type="expression" dxfId="310" priority="22">
      <formula>$C27="Modification"</formula>
    </cfRule>
    <cfRule type="expression" dxfId="309" priority="23">
      <formula>$C27="Création"</formula>
    </cfRule>
    <cfRule type="expression" dxfId="308" priority="24">
      <formula>$C27="Fermeture"</formula>
    </cfRule>
  </conditionalFormatting>
  <conditionalFormatting sqref="S32">
    <cfRule type="expression" dxfId="307" priority="15">
      <formula>$C32="Modification MCC"</formula>
    </cfRule>
  </conditionalFormatting>
  <conditionalFormatting sqref="S32">
    <cfRule type="expression" dxfId="306" priority="13">
      <formula>$B32="Option"</formula>
    </cfRule>
  </conditionalFormatting>
  <conditionalFormatting sqref="S32">
    <cfRule type="expression" dxfId="305" priority="14">
      <formula>$P32="CT (Contrôle terminal)"</formula>
    </cfRule>
  </conditionalFormatting>
  <conditionalFormatting sqref="S32">
    <cfRule type="expression" dxfId="304" priority="16">
      <formula>$C32="Modification"</formula>
    </cfRule>
    <cfRule type="expression" dxfId="303" priority="17">
      <formula>$C32="Création"</formula>
    </cfRule>
    <cfRule type="expression" dxfId="302" priority="18">
      <formula>$C32="Fermeture"</formula>
    </cfRule>
  </conditionalFormatting>
  <conditionalFormatting sqref="S35">
    <cfRule type="expression" dxfId="301" priority="9">
      <formula>$C35="Modification MCC"</formula>
    </cfRule>
  </conditionalFormatting>
  <conditionalFormatting sqref="S35">
    <cfRule type="expression" dxfId="300" priority="7">
      <formula>$B35="Option"</formula>
    </cfRule>
  </conditionalFormatting>
  <conditionalFormatting sqref="S35">
    <cfRule type="expression" dxfId="299" priority="8">
      <formula>$P35="CT (Contrôle terminal)"</formula>
    </cfRule>
  </conditionalFormatting>
  <conditionalFormatting sqref="S35">
    <cfRule type="expression" dxfId="298" priority="10">
      <formula>$C35="Modification"</formula>
    </cfRule>
    <cfRule type="expression" dxfId="297" priority="11">
      <formula>$C35="Création"</formula>
    </cfRule>
    <cfRule type="expression" dxfId="296" priority="12">
      <formula>$C35="Fermeture"</formula>
    </cfRule>
  </conditionalFormatting>
  <conditionalFormatting sqref="S38">
    <cfRule type="expression" dxfId="295" priority="3">
      <formula>$C38="Modification MCC"</formula>
    </cfRule>
  </conditionalFormatting>
  <conditionalFormatting sqref="S38">
    <cfRule type="expression" dxfId="294" priority="1">
      <formula>$B38="Option"</formula>
    </cfRule>
  </conditionalFormatting>
  <conditionalFormatting sqref="S38">
    <cfRule type="expression" dxfId="293" priority="2">
      <formula>$P38="CT (Contrôle terminal)"</formula>
    </cfRule>
  </conditionalFormatting>
  <conditionalFormatting sqref="S38">
    <cfRule type="expression" dxfId="292" priority="4">
      <formula>$C38="Modification"</formula>
    </cfRule>
    <cfRule type="expression" dxfId="291" priority="5">
      <formula>$C38="Création"</formula>
    </cfRule>
    <cfRule type="expression" dxfId="290" priority="6">
      <formula>$C38="Fermeture"</formula>
    </cfRule>
  </conditionalFormatting>
  <dataValidations count="6">
    <dataValidation type="list" allowBlank="1" showInputMessage="1" showErrorMessage="1" sqref="E19:I300" xr:uid="{84578CFF-8200-4E14-8DA1-3D6CEEC1F354}">
      <formula1>"OUI, NON"</formula1>
    </dataValidation>
    <dataValidation type="list" allowBlank="1" showInputMessage="1" showErrorMessage="1" sqref="P19:P300" xr:uid="{D71DD857-6C9D-4654-B4B7-5BD55730881F}">
      <formula1>"CT (Contrôle terminal), Autres"</formula1>
    </dataValidation>
    <dataValidation type="list" allowBlank="1" showInputMessage="1" showErrorMessage="1" sqref="D1:D6" xr:uid="{2926D95B-885B-41B0-934B-92FC589D4F31}">
      <formula1>"Obligatoire, Facultatif, Complémentaire"</formula1>
    </dataValidation>
    <dataValidation type="list" allowBlank="1" showInputMessage="1" showErrorMessage="1" sqref="C19:C300" xr:uid="{51F28FF7-7671-46D9-903F-BA5AAEC0C5BA}">
      <formula1>"Modification MCC"</formula1>
    </dataValidation>
    <dataValidation type="list" allowBlank="1" showInputMessage="1" showErrorMessage="1" sqref="K19:K300" xr:uid="{1CD5872A-2377-4C4F-8221-F08C127AF00F}">
      <formula1>List_Controle2</formula1>
    </dataValidation>
    <dataValidation type="list" allowBlank="1" showInputMessage="1" showErrorMessage="1" sqref="Q19:Q300 N19:N300" xr:uid="{636CD3A9-7AAC-4AA8-B5DD-E8F281A1CCA2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758D-6BC9-4A7A-996A-FFC918165B03}">
  <dimension ref="A1:O279"/>
  <sheetViews>
    <sheetView topLeftCell="A53" zoomScale="55" zoomScaleNormal="55" workbookViewId="0">
      <selection activeCell="A43" sqref="A43:XFD60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9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41" t="s">
        <v>181</v>
      </c>
      <c r="D7" s="142"/>
      <c r="E7" s="147">
        <f>'Fiche Générale'!B4</f>
        <v>0</v>
      </c>
      <c r="F7" s="148"/>
      <c r="G7" s="140" t="s">
        <v>182</v>
      </c>
      <c r="H7" s="136" t="str">
        <f>'Fiche Générale'!B5</f>
        <v>-</v>
      </c>
      <c r="I7" s="136"/>
      <c r="J7" s="136"/>
    </row>
    <row r="8" spans="1:10" ht="18" customHeight="1">
      <c r="A8" s="140"/>
      <c r="B8" s="136"/>
      <c r="C8" s="143"/>
      <c r="D8" s="144"/>
      <c r="E8" s="149"/>
      <c r="F8" s="150"/>
      <c r="G8" s="140"/>
      <c r="H8" s="136"/>
      <c r="I8" s="136"/>
      <c r="J8" s="136"/>
    </row>
    <row r="9" spans="1:10" ht="18" customHeight="1">
      <c r="A9" s="140"/>
      <c r="B9" s="136"/>
      <c r="C9" s="145"/>
      <c r="D9" s="146"/>
      <c r="E9" s="151"/>
      <c r="F9" s="152"/>
      <c r="G9" s="140"/>
      <c r="H9" s="136"/>
      <c r="I9" s="136"/>
      <c r="J9" s="136"/>
    </row>
    <row r="10" spans="1:10" ht="18" customHeight="1">
      <c r="A10" s="140"/>
      <c r="B10" s="136"/>
      <c r="C10" s="153" t="s">
        <v>183</v>
      </c>
      <c r="D10" s="153"/>
      <c r="E10" s="154" t="str">
        <f>'Fiche Générale'!B9</f>
        <v>LLCER Anglais</v>
      </c>
      <c r="F10" s="155"/>
      <c r="G10" s="155"/>
      <c r="H10" s="155"/>
      <c r="I10" s="155"/>
      <c r="J10" s="156"/>
    </row>
    <row r="11" spans="1:10" ht="18" customHeight="1">
      <c r="A11" s="140"/>
      <c r="B11" s="136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7" t="s">
        <v>184</v>
      </c>
      <c r="B13" s="110" t="s">
        <v>185</v>
      </c>
      <c r="C13" s="137" t="s">
        <v>186</v>
      </c>
      <c r="D13" s="137"/>
      <c r="E13" s="137"/>
      <c r="F13" s="137"/>
      <c r="G13" s="137" t="s">
        <v>187</v>
      </c>
      <c r="H13" s="105">
        <f>Calcul!A7</f>
        <v>170.5</v>
      </c>
      <c r="I13" s="105"/>
    </row>
    <row r="14" spans="1:10">
      <c r="A14" s="137"/>
      <c r="B14" s="113"/>
      <c r="C14" s="137"/>
      <c r="D14" s="137"/>
      <c r="E14" s="137"/>
      <c r="F14" s="137"/>
      <c r="G14" s="137"/>
      <c r="H14" s="105"/>
      <c r="I14" s="105"/>
    </row>
    <row r="15" spans="1:10">
      <c r="A15" s="137" t="s">
        <v>188</v>
      </c>
      <c r="B15" s="105" t="s">
        <v>143</v>
      </c>
      <c r="C15" s="160" t="s">
        <v>189</v>
      </c>
      <c r="D15" s="161"/>
      <c r="E15" s="137"/>
      <c r="F15" s="137"/>
      <c r="G15" s="137" t="s">
        <v>190</v>
      </c>
      <c r="H15" s="105">
        <f>Calcul!A20</f>
        <v>170.5</v>
      </c>
      <c r="I15" s="105"/>
    </row>
    <row r="16" spans="1:10">
      <c r="A16" s="137"/>
      <c r="B16" s="105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198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200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202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204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207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2.75" customHeight="1">
      <c r="A26" s="55" t="s">
        <v>210</v>
      </c>
      <c r="B26" s="54" t="s">
        <v>211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35" customHeight="1">
      <c r="A27" s="80"/>
      <c r="B27" s="81" t="s">
        <v>311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35" customHeight="1">
      <c r="A28" s="23"/>
      <c r="B28" s="73" t="s">
        <v>212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35" customHeight="1">
      <c r="A29" s="23"/>
      <c r="B29" s="74" t="s">
        <v>213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35" customHeight="1">
      <c r="A30" s="23"/>
      <c r="B30" s="74" t="s">
        <v>214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35" customHeight="1">
      <c r="A31" s="23"/>
      <c r="B31" s="74" t="s">
        <v>312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35" customHeight="1">
      <c r="A32" s="23"/>
      <c r="B32" s="73" t="s">
        <v>216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35" customHeight="1">
      <c r="A33" s="23"/>
      <c r="B33" s="74" t="s">
        <v>217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35" customHeight="1">
      <c r="A34" s="23"/>
      <c r="B34" s="74" t="s">
        <v>218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35" customHeight="1">
      <c r="A35" s="23"/>
      <c r="B35" s="73" t="s">
        <v>219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35" customHeight="1">
      <c r="A36" s="23"/>
      <c r="B36" s="74" t="s">
        <v>220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35" customHeight="1">
      <c r="A37" s="23"/>
      <c r="B37" s="74" t="s">
        <v>221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35" customHeight="1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35" customHeight="1">
      <c r="A39" s="85"/>
      <c r="B39" s="86" t="s">
        <v>313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35" customHeight="1">
      <c r="A40" s="90"/>
      <c r="B40" s="91" t="s">
        <v>314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35" customHeight="1">
      <c r="A41" s="23"/>
      <c r="B41" s="73" t="s">
        <v>315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95" t="s">
        <v>316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88" t="s">
        <v>317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35" customHeight="1">
      <c r="A44" s="23"/>
      <c r="B44" s="87" t="s">
        <v>318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35" customHeight="1">
      <c r="A45" s="23"/>
      <c r="B45" s="87" t="s">
        <v>319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35" customHeight="1">
      <c r="A46" s="23"/>
      <c r="B46" s="88" t="s">
        <v>320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35" customHeight="1">
      <c r="A47" s="23"/>
      <c r="B47" s="87" t="s">
        <v>321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35" customHeight="1">
      <c r="A48" s="23"/>
      <c r="B48" s="87" t="s">
        <v>322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35" customHeight="1">
      <c r="A49" s="23"/>
      <c r="B49" s="97" t="s">
        <v>323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35" customHeight="1">
      <c r="A50" s="23"/>
      <c r="B50" s="87" t="s">
        <v>324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35" customHeight="1">
      <c r="A51" s="23"/>
      <c r="B51" s="87" t="s">
        <v>325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35" customHeight="1">
      <c r="A52" s="23"/>
      <c r="B52" s="87" t="s">
        <v>326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35" customHeight="1">
      <c r="A53" s="24"/>
      <c r="B53" s="97" t="s">
        <v>327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96" t="s">
        <v>328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88" t="s">
        <v>317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35" customHeight="1">
      <c r="A56" s="23"/>
      <c r="B56" s="87" t="s">
        <v>318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35" customHeight="1">
      <c r="A57" s="23"/>
      <c r="B57" s="87" t="s">
        <v>319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35" customHeight="1">
      <c r="A58" s="23"/>
      <c r="B58" s="88" t="s">
        <v>320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35" customHeight="1">
      <c r="A59" s="23"/>
      <c r="B59" s="87" t="s">
        <v>321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35" customHeight="1">
      <c r="A60" s="23"/>
      <c r="B60" s="87" t="s">
        <v>322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35" customHeight="1">
      <c r="A62" s="90"/>
      <c r="B62" s="91" t="s">
        <v>329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35" customHeight="1">
      <c r="A63" s="23"/>
      <c r="B63" s="73" t="s">
        <v>315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95" t="s">
        <v>316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88" t="s">
        <v>330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35" customHeight="1">
      <c r="A66" s="23"/>
      <c r="B66" s="87" t="s">
        <v>331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35" customHeight="1">
      <c r="A67" s="23"/>
      <c r="B67" s="87" t="s">
        <v>332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35" customHeight="1">
      <c r="A68" s="23"/>
      <c r="B68" s="88" t="s">
        <v>333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35" customHeight="1">
      <c r="A69" s="23"/>
      <c r="B69" s="87" t="s">
        <v>334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35" customHeight="1">
      <c r="A70" s="23"/>
      <c r="B70" s="87" t="s">
        <v>335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35" customHeight="1">
      <c r="A71" s="23"/>
      <c r="B71" s="97" t="s">
        <v>323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35" customHeight="1">
      <c r="A72" s="23"/>
      <c r="B72" s="87" t="s">
        <v>336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35" customHeight="1">
      <c r="A73" s="23"/>
      <c r="B73" s="87" t="s">
        <v>337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35" customHeight="1">
      <c r="A74" s="23"/>
      <c r="B74" s="87" t="s">
        <v>338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35" customHeight="1">
      <c r="A75" s="24"/>
      <c r="B75" s="97" t="s">
        <v>327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96" t="s">
        <v>328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88" t="s">
        <v>330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35" customHeight="1">
      <c r="A78" s="23"/>
      <c r="B78" s="87" t="s">
        <v>331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35" customHeight="1">
      <c r="A79" s="23"/>
      <c r="B79" s="87" t="s">
        <v>332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35" customHeight="1">
      <c r="A80" s="23"/>
      <c r="B80" s="88" t="s">
        <v>333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35" customHeight="1">
      <c r="A81" s="23"/>
      <c r="B81" s="87" t="s">
        <v>334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35" customHeight="1">
      <c r="A82" s="23"/>
      <c r="B82" s="87" t="s">
        <v>335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54.6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9:B40">
    <cfRule type="expression" dxfId="289" priority="54">
      <formula>$F19="Création"</formula>
    </cfRule>
    <cfRule type="expression" dxfId="288" priority="53">
      <formula>$F19="Modification"</formula>
    </cfRule>
    <cfRule type="expression" dxfId="287" priority="52">
      <formula>$F19="Fermeture"</formula>
    </cfRule>
  </conditionalFormatting>
  <conditionalFormatting sqref="A62:B62">
    <cfRule type="expression" dxfId="286" priority="37">
      <formula>$F62="Fermeture"</formula>
    </cfRule>
    <cfRule type="expression" dxfId="285" priority="39">
      <formula>$F62="Création"</formula>
    </cfRule>
    <cfRule type="expression" dxfId="284" priority="38">
      <formula>$F62="Modification"</formula>
    </cfRule>
  </conditionalFormatting>
  <conditionalFormatting sqref="A1:O7 C8:O9 C10 E10 K10:O11 A12:O12 A13:H13 J13:O16 A14:F14 A15:H15 A16:F16 A17:O18 C19:O27 L28:O39 C40:O42 A41:A42 A43:O48 A49 C49:O49 A50:O52 A53:A54 C53:O54 A55:O61 C62:O64 A63:A64 A65:O70 A71 C71:O71 A72:O74 A75:A76 C75:O76 A77:O978">
    <cfRule type="expression" dxfId="283" priority="66">
      <formula>$F1="Modification"</formula>
    </cfRule>
    <cfRule type="expression" dxfId="282" priority="67">
      <formula>$F1="Création"</formula>
    </cfRule>
  </conditionalFormatting>
  <conditionalFormatting sqref="A1:O7 C8:O9 K10:O11 A12:O12 J13:O16 A17:O18 C19:O27 L28:O39 C40:O42 A43:O48 C49:O49 A50:O52 C53:O54 A55:O61 C62:O64 A65:O70 C71:O71 A72:O74 C75:O76 A77:O978 E10 A13:H13 A14:F14 A15:H15 A16:F16 A41:A42 A49 A53:A54 A63:A64 A71 A75:A76 C10">
    <cfRule type="expression" dxfId="281" priority="65">
      <formula>$F1="Fermeture"</formula>
    </cfRule>
  </conditionalFormatting>
  <conditionalFormatting sqref="B41:B42">
    <cfRule type="expression" dxfId="280" priority="51">
      <formula>$F41="Création"</formula>
    </cfRule>
    <cfRule type="expression" dxfId="279" priority="50">
      <formula>$F41="Modification"</formula>
    </cfRule>
    <cfRule type="expression" dxfId="278" priority="49">
      <formula>$F41="Fermeture"</formula>
    </cfRule>
  </conditionalFormatting>
  <conditionalFormatting sqref="B49">
    <cfRule type="expression" dxfId="277" priority="47">
      <formula>$F49="Modification"</formula>
    </cfRule>
    <cfRule type="expression" dxfId="276" priority="46">
      <formula>$F49="Fermeture"</formula>
    </cfRule>
    <cfRule type="expression" dxfId="275" priority="48">
      <formula>$F49="Création"</formula>
    </cfRule>
  </conditionalFormatting>
  <conditionalFormatting sqref="B53:B54">
    <cfRule type="expression" dxfId="274" priority="9">
      <formula>$F53="Création"</formula>
    </cfRule>
    <cfRule type="expression" dxfId="273" priority="8">
      <formula>$F53="Modification"</formula>
    </cfRule>
    <cfRule type="expression" dxfId="272" priority="7">
      <formula>$F53="Fermeture"</formula>
    </cfRule>
  </conditionalFormatting>
  <conditionalFormatting sqref="B63:B64">
    <cfRule type="expression" dxfId="271" priority="36">
      <formula>$F63="Création"</formula>
    </cfRule>
    <cfRule type="expression" dxfId="270" priority="35">
      <formula>$F63="Modification"</formula>
    </cfRule>
    <cfRule type="expression" dxfId="269" priority="34">
      <formula>$F63="Fermeture"</formula>
    </cfRule>
  </conditionalFormatting>
  <conditionalFormatting sqref="B71">
    <cfRule type="expression" dxfId="268" priority="33">
      <formula>$F71="Création"</formula>
    </cfRule>
    <cfRule type="expression" dxfId="267" priority="32">
      <formula>$F71="Modification"</formula>
    </cfRule>
    <cfRule type="expression" dxfId="266" priority="31">
      <formula>$F71="Fermeture"</formula>
    </cfRule>
  </conditionalFormatting>
  <conditionalFormatting sqref="B75:B76">
    <cfRule type="expression" dxfId="265" priority="6">
      <formula>$F75="Création"</formula>
    </cfRule>
    <cfRule type="expression" dxfId="264" priority="5">
      <formula>$F75="Modification"</formula>
    </cfRule>
    <cfRule type="expression" dxfId="263" priority="4">
      <formula>$F75="Fermeture"</formula>
    </cfRule>
  </conditionalFormatting>
  <conditionalFormatting sqref="C28:K39">
    <cfRule type="expression" dxfId="262" priority="60">
      <formula>$F28="Fermeture"</formula>
    </cfRule>
    <cfRule type="expression" dxfId="261" priority="61">
      <formula>$F28="Modification"</formula>
    </cfRule>
    <cfRule type="expression" dxfId="260" priority="62">
      <formula>$F28="Création"</formula>
    </cfRule>
  </conditionalFormatting>
  <conditionalFormatting sqref="D12:E980 G12:N980 A12:A980 A1:A7 D1:E9 G1:N9 E10 K10:N11">
    <cfRule type="expression" dxfId="259" priority="63">
      <formula>$C1="Option"</formula>
    </cfRule>
  </conditionalFormatting>
  <conditionalFormatting sqref="N1:N978">
    <cfRule type="expression" dxfId="258" priority="64">
      <formula>$M1="Porteuse"</formula>
    </cfRule>
  </conditionalFormatting>
  <dataValidations count="6">
    <dataValidation type="list" allowBlank="1" showInputMessage="1" showErrorMessage="1" sqref="L19:L279" xr:uid="{D5EB73EB-2C46-4E32-827E-36BBECBFA8B6}">
      <formula1>"Anglais"</formula1>
    </dataValidation>
    <dataValidation type="list" allowBlank="1" showInputMessage="1" showErrorMessage="1" sqref="E19:E279" xr:uid="{12F28D93-1B62-4CE6-A0A9-BD3C79E3B79B}">
      <formula1>List_Type</formula1>
    </dataValidation>
    <dataValidation type="list" allowBlank="1" showInputMessage="1" showErrorMessage="1" sqref="M19:M279" xr:uid="{AFF6F0F3-1AE7-4BE2-A379-D97586A61DD0}">
      <formula1>List_Mutualisation</formula1>
    </dataValidation>
    <dataValidation type="list" allowBlank="1" showInputMessage="1" showErrorMessage="1" sqref="H19:H279" xr:uid="{8562A1DF-F53A-4D2E-A22F-DF93D650511B}">
      <formula1>List_CNU</formula1>
    </dataValidation>
    <dataValidation type="list" allowBlank="1" showInputMessage="1" showErrorMessage="1" sqref="C19:C279" xr:uid="{0CE875E3-8CE0-4681-B3EB-5EE030CBA849}">
      <formula1>"UE, ECUE, BLOC, OPTION, Parcours Pédagogique"</formula1>
    </dataValidation>
    <dataValidation type="list" allowBlank="1" showInputMessage="1" showErrorMessage="1" sqref="F19:F279" xr:uid="{413A982B-C229-49FB-A042-83D4CD877911}">
      <formula1>List_Statut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4232-3952-4527-A533-0B218D45094B}">
  <dimension ref="A1:W300"/>
  <sheetViews>
    <sheetView topLeftCell="A18" zoomScale="55" zoomScaleNormal="55" workbookViewId="0">
      <selection sqref="A1:XFD1048576"/>
    </sheetView>
  </sheetViews>
  <sheetFormatPr defaultColWidth="11.42578125" defaultRowHeight="15"/>
  <cols>
    <col min="1" max="1" width="50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38"/>
      <c r="B1" s="138"/>
      <c r="C1" s="138"/>
      <c r="D1" s="138"/>
      <c r="E1" s="138"/>
      <c r="F1" s="138"/>
      <c r="G1" s="138"/>
      <c r="H1" s="138"/>
      <c r="I1" s="138"/>
      <c r="J1" s="35"/>
      <c r="T1" s="32"/>
    </row>
    <row r="2" spans="1:20">
      <c r="A2" s="138"/>
      <c r="B2" s="138"/>
      <c r="C2" s="138"/>
      <c r="D2" s="138"/>
      <c r="E2" s="138"/>
      <c r="F2" s="138"/>
      <c r="G2" s="138"/>
      <c r="H2" s="138"/>
      <c r="I2" s="138"/>
      <c r="J2" s="35"/>
      <c r="T2" s="32"/>
    </row>
    <row r="3" spans="1:20">
      <c r="A3" s="138"/>
      <c r="B3" s="138"/>
      <c r="C3" s="138"/>
      <c r="D3" s="138"/>
      <c r="E3" s="138"/>
      <c r="F3" s="138"/>
      <c r="G3" s="138"/>
      <c r="H3" s="138"/>
      <c r="I3" s="138"/>
      <c r="J3" s="35"/>
      <c r="T3" s="32"/>
    </row>
    <row r="4" spans="1:20">
      <c r="A4" s="138"/>
      <c r="B4" s="138"/>
      <c r="C4" s="138"/>
      <c r="D4" s="138"/>
      <c r="E4" s="138"/>
      <c r="F4" s="138"/>
      <c r="G4" s="138"/>
      <c r="H4" s="138"/>
      <c r="I4" s="138"/>
      <c r="J4" s="35"/>
      <c r="T4" s="32"/>
    </row>
    <row r="5" spans="1:20">
      <c r="A5" s="138"/>
      <c r="B5" s="138"/>
      <c r="C5" s="138"/>
      <c r="D5" s="138"/>
      <c r="E5" s="138"/>
      <c r="F5" s="138"/>
      <c r="G5" s="138"/>
      <c r="H5" s="138"/>
      <c r="I5" s="138"/>
      <c r="J5" s="35"/>
      <c r="T5" s="32"/>
    </row>
    <row r="6" spans="1:20">
      <c r="A6" s="138"/>
      <c r="B6" s="138"/>
      <c r="C6" s="138"/>
      <c r="D6" s="138"/>
      <c r="E6" s="138"/>
      <c r="F6" s="138"/>
      <c r="G6" s="138"/>
      <c r="H6" s="138"/>
      <c r="I6" s="138"/>
      <c r="J6" s="35"/>
      <c r="T6" s="32"/>
    </row>
    <row r="7" spans="1:20" ht="14.45" customHeight="1">
      <c r="A7" s="14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  <c r="T7" s="32"/>
    </row>
    <row r="8" spans="1:20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  <c r="T8" s="32"/>
    </row>
    <row r="9" spans="1:20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  <c r="T9" s="32"/>
    </row>
    <row r="10" spans="1:20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  <c r="T10" s="32"/>
    </row>
    <row r="11" spans="1:20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  <c r="T11" s="32"/>
    </row>
    <row r="12" spans="1:20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  <c r="T12" s="32"/>
    </row>
    <row r="13" spans="1:20">
      <c r="A13" s="164" t="s">
        <v>184</v>
      </c>
      <c r="B13" s="108" t="str">
        <f>'S1 Maquette'!B13</f>
        <v>1ère année de Portail</v>
      </c>
      <c r="C13" s="110"/>
      <c r="D13" s="164" t="s">
        <v>233</v>
      </c>
      <c r="E13" s="166">
        <f>'S1 Maquette'!E13</f>
        <v>0</v>
      </c>
      <c r="F13" s="167"/>
      <c r="G13" s="168"/>
      <c r="I13" s="39"/>
      <c r="J13" s="39"/>
      <c r="M13" s="162"/>
      <c r="N13" s="163"/>
      <c r="O13" s="174"/>
      <c r="P13" s="162"/>
      <c r="Q13" s="163"/>
      <c r="R13" s="163"/>
      <c r="S13" s="174"/>
      <c r="T13" s="32"/>
    </row>
    <row r="14" spans="1:20">
      <c r="A14" s="165"/>
      <c r="B14" s="111"/>
      <c r="C14" s="113"/>
      <c r="D14" s="165"/>
      <c r="E14" s="169"/>
      <c r="F14" s="170"/>
      <c r="G14" s="171"/>
      <c r="I14" s="39"/>
      <c r="J14" s="39"/>
      <c r="M14" s="164" t="s">
        <v>234</v>
      </c>
      <c r="N14" s="160" t="s">
        <v>235</v>
      </c>
      <c r="O14" s="173"/>
      <c r="P14" s="139"/>
      <c r="Q14" s="177"/>
      <c r="R14" s="177"/>
      <c r="S14" s="164"/>
      <c r="T14" s="32"/>
    </row>
    <row r="15" spans="1:20">
      <c r="A15" s="164" t="s">
        <v>236</v>
      </c>
      <c r="B15" s="108" t="str">
        <f>'S1 Maquette'!B15</f>
        <v>Semestre 1</v>
      </c>
      <c r="C15" s="110"/>
      <c r="D15" s="164" t="s">
        <v>237</v>
      </c>
      <c r="E15" s="166">
        <f>'S1 Maquette'!E15:F16</f>
        <v>0</v>
      </c>
      <c r="F15" s="167"/>
      <c r="G15" s="168"/>
      <c r="I15" s="39"/>
      <c r="J15" s="39"/>
      <c r="M15" s="172"/>
      <c r="N15" s="180"/>
      <c r="O15" s="181"/>
      <c r="P15" s="175"/>
      <c r="Q15" s="178"/>
      <c r="R15" s="178"/>
      <c r="S15" s="172"/>
      <c r="T15" s="32"/>
    </row>
    <row r="16" spans="1:20">
      <c r="A16" s="165"/>
      <c r="B16" s="111"/>
      <c r="C16" s="113"/>
      <c r="D16" s="165"/>
      <c r="E16" s="169"/>
      <c r="F16" s="170"/>
      <c r="G16" s="171"/>
      <c r="I16" s="39"/>
      <c r="J16" s="39"/>
      <c r="M16" s="172"/>
      <c r="N16" s="180"/>
      <c r="O16" s="181"/>
      <c r="P16" s="175"/>
      <c r="Q16" s="178"/>
      <c r="R16" s="178"/>
      <c r="S16" s="172"/>
      <c r="T16" s="32"/>
    </row>
    <row r="17" spans="1:23">
      <c r="L17" s="15"/>
      <c r="M17" s="165"/>
      <c r="N17" s="162"/>
      <c r="O17" s="174"/>
      <c r="P17" s="176"/>
      <c r="Q17" s="179"/>
      <c r="R17" s="179"/>
      <c r="S17" s="165"/>
      <c r="T17" s="32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1" t="s">
        <v>311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3" t="s">
        <v>212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4" t="s">
        <v>213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4" t="s">
        <v>214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4" t="s">
        <v>312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3" t="s">
        <v>216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4" t="s">
        <v>217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4" t="s">
        <v>218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3" t="s">
        <v>219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4" t="s">
        <v>220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4" t="s">
        <v>221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86" t="s">
        <v>313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91" t="s">
        <v>314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3" t="s">
        <v>315</v>
      </c>
      <c r="B41" s="20" t="s">
        <v>11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95" t="s">
        <v>316</v>
      </c>
      <c r="B42" s="20" t="s">
        <v>29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88" t="s">
        <v>317</v>
      </c>
      <c r="B43" s="20" t="s">
        <v>11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87" t="s">
        <v>318</v>
      </c>
      <c r="B44" s="20" t="s">
        <v>19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87" t="s">
        <v>319</v>
      </c>
      <c r="B45" s="20" t="s">
        <v>19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88" t="s">
        <v>320</v>
      </c>
      <c r="B46" s="20" t="s">
        <v>11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87" t="s">
        <v>321</v>
      </c>
      <c r="B47" s="20" t="s">
        <v>19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87" t="s">
        <v>322</v>
      </c>
      <c r="B48" s="20" t="s">
        <v>19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97" t="s">
        <v>323</v>
      </c>
      <c r="B49" s="20" t="s">
        <v>11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87" t="s">
        <v>324</v>
      </c>
      <c r="B50" s="20" t="s">
        <v>19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87" t="s">
        <v>325</v>
      </c>
      <c r="B51" s="20" t="s">
        <v>19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87" t="s">
        <v>326</v>
      </c>
      <c r="B52" s="20" t="s">
        <v>19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97" t="s">
        <v>327</v>
      </c>
      <c r="B53" s="20" t="s">
        <v>11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96" t="s">
        <v>328</v>
      </c>
      <c r="B54" s="20" t="s">
        <v>29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88" t="s">
        <v>317</v>
      </c>
      <c r="B55" s="20" t="s">
        <v>11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87" t="s">
        <v>318</v>
      </c>
      <c r="B56" s="20" t="s">
        <v>19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87" t="s">
        <v>319</v>
      </c>
      <c r="B57" s="20" t="s">
        <v>19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88" t="s">
        <v>320</v>
      </c>
      <c r="B58" s="20" t="s">
        <v>11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87" t="s">
        <v>321</v>
      </c>
      <c r="B59" s="20" t="s">
        <v>19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87" t="s">
        <v>322</v>
      </c>
      <c r="B60" s="20" t="s">
        <v>19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27"/>
      <c r="B61" s="20"/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91" t="s">
        <v>329</v>
      </c>
      <c r="B62" s="90" t="s">
        <v>26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3" t="s">
        <v>315</v>
      </c>
      <c r="B63" s="20" t="s">
        <v>11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5" t="s">
        <v>316</v>
      </c>
      <c r="B64" s="20" t="s">
        <v>29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88" t="s">
        <v>330</v>
      </c>
      <c r="B65" s="20" t="s">
        <v>11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87" t="s">
        <v>331</v>
      </c>
      <c r="B66" s="20" t="s">
        <v>19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87" t="s">
        <v>332</v>
      </c>
      <c r="B67" s="20" t="s">
        <v>19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88" t="s">
        <v>333</v>
      </c>
      <c r="B68" s="20" t="s">
        <v>11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87" t="s">
        <v>334</v>
      </c>
      <c r="B69" s="20" t="s">
        <v>19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87" t="s">
        <v>335</v>
      </c>
      <c r="B70" s="20" t="s">
        <v>19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97" t="s">
        <v>323</v>
      </c>
      <c r="B71" s="20" t="s">
        <v>11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87" t="s">
        <v>336</v>
      </c>
      <c r="B72" s="20" t="s">
        <v>19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87" t="s">
        <v>337</v>
      </c>
      <c r="B73" s="20" t="s">
        <v>19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87" t="s">
        <v>338</v>
      </c>
      <c r="B74" s="20" t="s">
        <v>19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97" t="s">
        <v>327</v>
      </c>
      <c r="B75" s="20" t="s">
        <v>11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96" t="s">
        <v>328</v>
      </c>
      <c r="B76" s="20" t="s">
        <v>29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88" t="s">
        <v>330</v>
      </c>
      <c r="B77" s="20" t="s">
        <v>11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87" t="s">
        <v>331</v>
      </c>
      <c r="B78" s="20" t="s">
        <v>19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87" t="s">
        <v>332</v>
      </c>
      <c r="B79" s="20" t="s">
        <v>19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88" t="s">
        <v>333</v>
      </c>
      <c r="B80" s="20" t="s">
        <v>11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87" t="s">
        <v>334</v>
      </c>
      <c r="B81" s="20" t="s">
        <v>19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87" t="s">
        <v>335</v>
      </c>
      <c r="B82" s="20" t="s">
        <v>19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57" priority="42">
      <formula>$C1="Parcours Pédagogique"</formula>
    </cfRule>
    <cfRule type="expression" dxfId="256" priority="43">
      <formula>$C1="BLOC"</formula>
    </cfRule>
    <cfRule type="expression" dxfId="255" priority="44">
      <formula>$C1="OPTION"</formula>
    </cfRule>
  </conditionalFormatting>
  <conditionalFormatting sqref="A27:B82">
    <cfRule type="expression" dxfId="254" priority="1">
      <formula>$F27="Fermeture"</formula>
    </cfRule>
    <cfRule type="expression" dxfId="253" priority="2">
      <formula>$F27="Modification"</formula>
    </cfRule>
    <cfRule type="expression" dxfId="252" priority="3">
      <formula>$F27="Création"</formula>
    </cfRule>
  </conditionalFormatting>
  <conditionalFormatting sqref="A18:S26 C27:S82 A83:S300 T18">
    <cfRule type="expression" dxfId="251" priority="49">
      <formula>$C18="Modification MCC"</formula>
    </cfRule>
  </conditionalFormatting>
  <conditionalFormatting sqref="B1:S7 C8:S9 C10 E10 J10:S11 B12:M12 P12 B13:L13 B14:N14 P14:S17 B15:M17 B301:S999">
    <cfRule type="expression" dxfId="250" priority="46">
      <formula>$D1="Modification"</formula>
    </cfRule>
    <cfRule type="expression" dxfId="249" priority="47">
      <formula>$D1="Création"</formula>
    </cfRule>
    <cfRule type="expression" dxfId="248" priority="48">
      <formula>$D1="Fermeture"</formula>
    </cfRule>
  </conditionalFormatting>
  <conditionalFormatting sqref="B1:S7 C8:S9 J10:S11 B12:M12 B13:L13 B14:N14 B15:M17 B301:S999 P14:S17 C10 E10 P12">
    <cfRule type="expression" dxfId="247" priority="45">
      <formula>$D1="Modification MCC"</formula>
    </cfRule>
  </conditionalFormatting>
  <conditionalFormatting sqref="C1:S9 C10 E10 J10:S11 C12:S1001">
    <cfRule type="expression" dxfId="246" priority="37">
      <formula>$B1="Option"</formula>
    </cfRule>
  </conditionalFormatting>
  <conditionalFormatting sqref="J1:J1001">
    <cfRule type="expression" dxfId="245" priority="41">
      <formula>$I1="NON"</formula>
    </cfRule>
  </conditionalFormatting>
  <conditionalFormatting sqref="L18:L300">
    <cfRule type="expression" dxfId="244" priority="54">
      <formula>$K18="CCI (CC Intégral)"</formula>
    </cfRule>
  </conditionalFormatting>
  <conditionalFormatting sqref="M1:M1001 L18:L300">
    <cfRule type="expression" dxfId="243" priority="53">
      <formula>$K1="CT (Contrôle terminal)"</formula>
    </cfRule>
  </conditionalFormatting>
  <conditionalFormatting sqref="N1:O1001">
    <cfRule type="expression" dxfId="242" priority="40">
      <formula>$K1="CCI (CC Intégral)"</formula>
    </cfRule>
  </conditionalFormatting>
  <conditionalFormatting sqref="Q1:R1001">
    <cfRule type="expression" dxfId="241" priority="39">
      <formula>$P1="Autres"</formula>
    </cfRule>
  </conditionalFormatting>
  <conditionalFormatting sqref="S1:S1001 T18">
    <cfRule type="expression" dxfId="240" priority="38">
      <formula>$P1="CT (Contrôle terminal)"</formula>
    </cfRule>
  </conditionalFormatting>
  <conditionalFormatting sqref="T18 A18:S26 C27:S82 A83:S300">
    <cfRule type="expression" dxfId="239" priority="50">
      <formula>$C18="Modification"</formula>
    </cfRule>
    <cfRule type="expression" dxfId="238" priority="51">
      <formula>$C18="Création"</formula>
    </cfRule>
    <cfRule type="expression" dxfId="237" priority="52">
      <formula>$C18="Fermeture"</formula>
    </cfRule>
  </conditionalFormatting>
  <dataValidations count="7">
    <dataValidation type="list" allowBlank="1" showInputMessage="1" showErrorMessage="1" sqref="Q19:Q300 N19:N300" xr:uid="{54311B70-3DF4-4995-8BC9-48397A19B3C1}">
      <formula1>List_Controle</formula1>
    </dataValidation>
    <dataValidation type="list" allowBlank="1" showInputMessage="1" showErrorMessage="1" sqref="K19:K300" xr:uid="{433FFDAE-41A5-4672-AE01-465C7320A9F3}">
      <formula1>List_Controle2</formula1>
    </dataValidation>
    <dataValidation type="list" allowBlank="1" showInputMessage="1" showErrorMessage="1" sqref="C19:C300" xr:uid="{852D7F61-BF60-4CCE-958F-F87FDBE8B766}">
      <formula1>"Modification MCC"</formula1>
    </dataValidation>
    <dataValidation type="list" allowBlank="1" showInputMessage="1" showErrorMessage="1" sqref="D1:D6" xr:uid="{7C4C25B6-B193-4D17-B9AD-92D76377C5EA}">
      <formula1>"Obligatoire, Facultatif, Complémentaire"</formula1>
    </dataValidation>
    <dataValidation type="list" allowBlank="1" showInputMessage="1" showErrorMessage="1" sqref="P19:P300" xr:uid="{6B7D180E-03A7-4745-8725-FC871444C4C9}">
      <formula1>"CT (Contrôle terminal), Autres"</formula1>
    </dataValidation>
    <dataValidation type="list" allowBlank="1" showInputMessage="1" showErrorMessage="1" sqref="E19:I300" xr:uid="{F0899AC7-3752-4047-95EB-8138558F1D45}">
      <formula1>"OUI, NON"</formula1>
    </dataValidation>
    <dataValidation type="list" allowBlank="1" showInputMessage="1" showErrorMessage="1" sqref="B27:B82" xr:uid="{7F7203D8-4403-43DD-851B-2E9168894DD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77A0-71C4-46D4-8277-27B5FD6073A8}">
  <dimension ref="A1:O280"/>
  <sheetViews>
    <sheetView topLeftCell="A21" zoomScale="55" zoomScaleNormal="55" workbookViewId="0">
      <selection activeCell="C82" sqref="C82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84" t="s">
        <v>181</v>
      </c>
      <c r="D7" s="140"/>
      <c r="E7" s="147">
        <f>'Fiche Générale'!B4</f>
        <v>0</v>
      </c>
      <c r="F7" s="148"/>
      <c r="G7" s="140" t="s">
        <v>230</v>
      </c>
      <c r="H7" s="187" t="str">
        <f>'Fiche Générale'!B5</f>
        <v>-</v>
      </c>
      <c r="I7" s="187"/>
      <c r="J7" s="187"/>
    </row>
    <row r="8" spans="1:10" ht="18" customHeight="1">
      <c r="A8" s="140"/>
      <c r="B8" s="136"/>
      <c r="C8" s="184"/>
      <c r="D8" s="140"/>
      <c r="E8" s="149"/>
      <c r="F8" s="150"/>
      <c r="G8" s="140"/>
      <c r="H8" s="187"/>
      <c r="I8" s="187"/>
      <c r="J8" s="187"/>
    </row>
    <row r="9" spans="1:10" ht="18" customHeight="1">
      <c r="A9" s="140"/>
      <c r="B9" s="136"/>
      <c r="C9" s="184"/>
      <c r="D9" s="140"/>
      <c r="E9" s="151"/>
      <c r="F9" s="152"/>
      <c r="G9" s="140"/>
      <c r="H9" s="187"/>
      <c r="I9" s="187"/>
      <c r="J9" s="187"/>
    </row>
    <row r="10" spans="1:10" ht="18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185"/>
    </row>
    <row r="11" spans="1:10" ht="18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185"/>
    </row>
    <row r="13" spans="1:10">
      <c r="A13" s="137" t="s">
        <v>184</v>
      </c>
      <c r="B13" s="110" t="str">
        <f>'S1 Maquette'!B13</f>
        <v>1ère année de Portail</v>
      </c>
      <c r="C13" s="137" t="s">
        <v>186</v>
      </c>
      <c r="D13" s="137"/>
      <c r="E13" s="186">
        <f>'S1 Maquette'!E13</f>
        <v>0</v>
      </c>
      <c r="F13" s="186"/>
      <c r="G13" s="137" t="s">
        <v>265</v>
      </c>
      <c r="H13" s="105">
        <f>Calcul!D7</f>
        <v>186</v>
      </c>
      <c r="I13" s="105"/>
    </row>
    <row r="14" spans="1:10">
      <c r="A14" s="137"/>
      <c r="B14" s="113"/>
      <c r="C14" s="137"/>
      <c r="D14" s="137"/>
      <c r="E14" s="186"/>
      <c r="F14" s="186"/>
      <c r="G14" s="137"/>
      <c r="H14" s="105"/>
      <c r="I14" s="105"/>
    </row>
    <row r="15" spans="1:10">
      <c r="A15" s="137" t="s">
        <v>188</v>
      </c>
      <c r="B15" s="110" t="s">
        <v>144</v>
      </c>
      <c r="C15" s="160" t="s">
        <v>189</v>
      </c>
      <c r="D15" s="161"/>
      <c r="E15" s="137"/>
      <c r="F15" s="137"/>
      <c r="G15" s="137" t="s">
        <v>266</v>
      </c>
      <c r="H15" s="105">
        <f ca="1">Calcul!D20</f>
        <v>186</v>
      </c>
      <c r="I15" s="105"/>
    </row>
    <row r="16" spans="1:10">
      <c r="A16" s="137"/>
      <c r="B16" s="113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267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268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269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270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271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35" customHeight="1">
      <c r="A27" s="80"/>
      <c r="B27" s="81" t="s">
        <v>311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35" customHeight="1">
      <c r="A28" s="23"/>
      <c r="B28" s="73" t="s">
        <v>212</v>
      </c>
      <c r="C28" s="20" t="s">
        <v>11</v>
      </c>
      <c r="D28" s="20">
        <v>6</v>
      </c>
      <c r="E28" s="20"/>
      <c r="F28" s="20"/>
      <c r="G28" s="20"/>
      <c r="H28" s="20"/>
      <c r="I28" s="74"/>
      <c r="J28" s="74"/>
      <c r="K28" s="74"/>
      <c r="L28" s="20"/>
      <c r="M28" s="20"/>
      <c r="N28" s="5"/>
      <c r="O28" s="5"/>
    </row>
    <row r="29" spans="1:15" ht="43.35" customHeight="1">
      <c r="A29" s="23"/>
      <c r="B29" s="74" t="s">
        <v>213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35" customHeight="1">
      <c r="A30" s="23"/>
      <c r="B30" s="74" t="s">
        <v>214</v>
      </c>
      <c r="C30" s="20" t="s">
        <v>19</v>
      </c>
      <c r="D30" s="20"/>
      <c r="E30" s="20"/>
      <c r="F30" s="20"/>
      <c r="G30" s="20"/>
      <c r="H30" s="20"/>
      <c r="I30" s="74"/>
      <c r="J30" s="74">
        <v>22</v>
      </c>
      <c r="K30" s="74"/>
      <c r="L30" s="20"/>
      <c r="M30" s="20"/>
      <c r="N30" s="5"/>
      <c r="O30" s="5"/>
    </row>
    <row r="31" spans="1:15" ht="43.35" customHeight="1">
      <c r="A31" s="23"/>
      <c r="B31" s="74" t="s">
        <v>312</v>
      </c>
      <c r="C31" s="20" t="s">
        <v>19</v>
      </c>
      <c r="D31" s="20"/>
      <c r="E31" s="20"/>
      <c r="F31" s="20"/>
      <c r="G31" s="20"/>
      <c r="H31" s="20"/>
      <c r="I31" s="74"/>
      <c r="J31" s="74"/>
      <c r="K31" s="74">
        <v>22</v>
      </c>
      <c r="L31" s="20"/>
      <c r="M31" s="20"/>
      <c r="N31" s="5"/>
      <c r="O31" s="5"/>
    </row>
    <row r="32" spans="1:15" ht="43.35" customHeight="1">
      <c r="A32" s="23"/>
      <c r="B32" s="73" t="s">
        <v>216</v>
      </c>
      <c r="C32" s="20" t="s">
        <v>11</v>
      </c>
      <c r="D32" s="20">
        <v>6</v>
      </c>
      <c r="E32" s="20"/>
      <c r="F32" s="20"/>
      <c r="G32" s="20"/>
      <c r="H32" s="20"/>
      <c r="I32" s="74"/>
      <c r="J32" s="74"/>
      <c r="K32" s="74"/>
      <c r="L32" s="20"/>
      <c r="M32" s="20"/>
      <c r="N32" s="5"/>
      <c r="O32" s="5"/>
    </row>
    <row r="33" spans="1:15" ht="43.35" customHeight="1">
      <c r="A33" s="23"/>
      <c r="B33" s="74" t="s">
        <v>217</v>
      </c>
      <c r="C33" s="20" t="s">
        <v>19</v>
      </c>
      <c r="D33" s="20"/>
      <c r="E33" s="20"/>
      <c r="F33" s="20"/>
      <c r="G33" s="20"/>
      <c r="H33" s="20"/>
      <c r="I33" s="74">
        <v>11</v>
      </c>
      <c r="J33" s="74"/>
      <c r="K33" s="74"/>
      <c r="L33" s="20"/>
      <c r="M33" s="20"/>
      <c r="N33" s="5"/>
      <c r="O33" s="5"/>
    </row>
    <row r="34" spans="1:15" ht="43.35" customHeight="1">
      <c r="A34" s="23"/>
      <c r="B34" s="74" t="s">
        <v>218</v>
      </c>
      <c r="C34" s="20" t="s">
        <v>19</v>
      </c>
      <c r="D34" s="20"/>
      <c r="E34" s="20"/>
      <c r="F34" s="20"/>
      <c r="G34" s="20"/>
      <c r="H34" s="20"/>
      <c r="I34" s="74"/>
      <c r="J34" s="74">
        <v>22</v>
      </c>
      <c r="K34" s="74"/>
      <c r="L34" s="20"/>
      <c r="M34" s="20"/>
      <c r="N34" s="5"/>
      <c r="O34" s="5"/>
    </row>
    <row r="35" spans="1:15" ht="43.35" customHeight="1">
      <c r="A35" s="23"/>
      <c r="B35" s="73" t="s">
        <v>219</v>
      </c>
      <c r="C35" s="20" t="s">
        <v>11</v>
      </c>
      <c r="D35" s="20">
        <v>6</v>
      </c>
      <c r="E35" s="20"/>
      <c r="F35" s="20"/>
      <c r="G35" s="20"/>
      <c r="H35" s="20"/>
      <c r="I35" s="74"/>
      <c r="J35" s="74"/>
      <c r="K35" s="74"/>
      <c r="L35" s="20"/>
      <c r="M35" s="20"/>
      <c r="N35" s="5"/>
      <c r="O35" s="5"/>
    </row>
    <row r="36" spans="1:15" ht="43.35" customHeight="1">
      <c r="A36" s="23"/>
      <c r="B36" s="74" t="s">
        <v>220</v>
      </c>
      <c r="C36" s="20" t="s">
        <v>19</v>
      </c>
      <c r="D36" s="20"/>
      <c r="E36" s="20"/>
      <c r="F36" s="20"/>
      <c r="G36" s="20"/>
      <c r="H36" s="20"/>
      <c r="I36" s="74">
        <v>11</v>
      </c>
      <c r="J36" s="74"/>
      <c r="K36" s="74"/>
      <c r="L36" s="20"/>
      <c r="M36" s="20"/>
      <c r="N36" s="5"/>
      <c r="O36" s="5"/>
    </row>
    <row r="37" spans="1:15" ht="43.35" customHeight="1">
      <c r="A37" s="23"/>
      <c r="B37" s="74" t="s">
        <v>221</v>
      </c>
      <c r="C37" s="20" t="s">
        <v>19</v>
      </c>
      <c r="D37" s="20"/>
      <c r="E37" s="20"/>
      <c r="F37" s="20"/>
      <c r="G37" s="20"/>
      <c r="H37" s="20"/>
      <c r="I37" s="74"/>
      <c r="J37" s="74">
        <v>22</v>
      </c>
      <c r="K37" s="74"/>
      <c r="L37" s="20"/>
      <c r="M37" s="20"/>
      <c r="N37" s="5"/>
      <c r="O37" s="5"/>
    </row>
    <row r="38" spans="1:15" ht="43.35" customHeight="1">
      <c r="A38" s="23"/>
      <c r="B38" s="74"/>
      <c r="C38" s="20"/>
      <c r="D38" s="20"/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s="84" customFormat="1" ht="43.35" customHeight="1">
      <c r="A39" s="85"/>
      <c r="B39" s="86" t="s">
        <v>313</v>
      </c>
      <c r="C39" s="89" t="s">
        <v>29</v>
      </c>
      <c r="D39" s="89"/>
      <c r="E39" s="89"/>
      <c r="F39" s="89"/>
      <c r="G39" s="89"/>
      <c r="H39" s="89"/>
      <c r="I39" s="86"/>
      <c r="J39" s="86"/>
      <c r="K39" s="86"/>
      <c r="L39" s="89"/>
      <c r="M39" s="89"/>
      <c r="N39" s="83"/>
      <c r="O39" s="83"/>
    </row>
    <row r="40" spans="1:15" s="94" customFormat="1" ht="43.35" customHeight="1">
      <c r="A40" s="90"/>
      <c r="B40" s="91" t="s">
        <v>314</v>
      </c>
      <c r="C40" s="90" t="s">
        <v>26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2"/>
      <c r="O40" s="93"/>
    </row>
    <row r="41" spans="1:15" ht="43.35" customHeight="1">
      <c r="A41" s="23"/>
      <c r="B41" s="73" t="s">
        <v>315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95" t="s">
        <v>316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88" t="s">
        <v>317</v>
      </c>
      <c r="C43" s="20" t="s">
        <v>11</v>
      </c>
      <c r="D43" s="20">
        <v>6</v>
      </c>
      <c r="E43" s="20"/>
      <c r="F43" s="20"/>
      <c r="G43" s="20"/>
      <c r="H43" s="20"/>
      <c r="I43" s="74"/>
      <c r="J43" s="74"/>
      <c r="K43" s="74"/>
      <c r="L43" s="20"/>
      <c r="M43" s="20"/>
      <c r="N43" s="5"/>
      <c r="O43" s="5"/>
    </row>
    <row r="44" spans="1:15" ht="43.35" customHeight="1">
      <c r="A44" s="23"/>
      <c r="B44" s="87" t="s">
        <v>318</v>
      </c>
      <c r="C44" s="20" t="s">
        <v>19</v>
      </c>
      <c r="D44" s="20"/>
      <c r="E44" s="20"/>
      <c r="F44" s="20"/>
      <c r="G44" s="20"/>
      <c r="H44" s="20"/>
      <c r="I44" s="74">
        <v>11</v>
      </c>
      <c r="J44" s="74"/>
      <c r="K44" s="74"/>
      <c r="L44" s="20"/>
      <c r="M44" s="20"/>
      <c r="N44" s="5"/>
      <c r="O44" s="5"/>
    </row>
    <row r="45" spans="1:15" ht="43.35" customHeight="1">
      <c r="A45" s="23"/>
      <c r="B45" s="87" t="s">
        <v>319</v>
      </c>
      <c r="C45" s="20" t="s">
        <v>19</v>
      </c>
      <c r="D45" s="20"/>
      <c r="E45" s="20"/>
      <c r="F45" s="20"/>
      <c r="G45" s="20"/>
      <c r="H45" s="20"/>
      <c r="I45" s="74"/>
      <c r="J45" s="74">
        <v>22</v>
      </c>
      <c r="K45" s="74"/>
      <c r="L45" s="20"/>
      <c r="M45" s="20"/>
      <c r="N45" s="5"/>
      <c r="O45" s="5"/>
    </row>
    <row r="46" spans="1:15" ht="43.35" customHeight="1">
      <c r="A46" s="23"/>
      <c r="B46" s="88" t="s">
        <v>320</v>
      </c>
      <c r="C46" s="20" t="s">
        <v>11</v>
      </c>
      <c r="D46" s="20">
        <v>6</v>
      </c>
      <c r="E46" s="20"/>
      <c r="F46" s="20"/>
      <c r="G46" s="20"/>
      <c r="H46" s="20"/>
      <c r="I46" s="74"/>
      <c r="J46" s="74"/>
      <c r="K46" s="74"/>
      <c r="L46" s="20"/>
      <c r="M46" s="20"/>
      <c r="N46" s="5"/>
      <c r="O46" s="5"/>
    </row>
    <row r="47" spans="1:15" ht="43.35" customHeight="1">
      <c r="A47" s="23"/>
      <c r="B47" s="87" t="s">
        <v>321</v>
      </c>
      <c r="C47" s="20" t="s">
        <v>19</v>
      </c>
      <c r="D47" s="20"/>
      <c r="E47" s="20"/>
      <c r="F47" s="20"/>
      <c r="G47" s="20"/>
      <c r="H47" s="20"/>
      <c r="I47" s="74">
        <v>11</v>
      </c>
      <c r="J47" s="74"/>
      <c r="K47" s="74"/>
      <c r="L47" s="20"/>
      <c r="M47" s="20"/>
      <c r="N47" s="5"/>
      <c r="O47" s="5"/>
    </row>
    <row r="48" spans="1:15" ht="43.35" customHeight="1">
      <c r="A48" s="23"/>
      <c r="B48" s="87" t="s">
        <v>322</v>
      </c>
      <c r="C48" s="20" t="s">
        <v>19</v>
      </c>
      <c r="D48" s="20"/>
      <c r="E48" s="20"/>
      <c r="F48" s="20"/>
      <c r="G48" s="20"/>
      <c r="H48" s="20"/>
      <c r="I48" s="74"/>
      <c r="J48" s="74">
        <v>22</v>
      </c>
      <c r="K48" s="74"/>
      <c r="L48" s="20"/>
      <c r="M48" s="20"/>
      <c r="N48" s="5"/>
      <c r="O48" s="5"/>
    </row>
    <row r="49" spans="1:15" ht="43.35" customHeight="1">
      <c r="A49" s="23"/>
      <c r="B49" s="97" t="s">
        <v>323</v>
      </c>
      <c r="C49" s="20" t="s">
        <v>11</v>
      </c>
      <c r="D49" s="20">
        <v>6</v>
      </c>
      <c r="E49" s="20"/>
      <c r="F49" s="20"/>
      <c r="G49" s="20"/>
      <c r="H49" s="20"/>
      <c r="I49" s="74"/>
      <c r="J49" s="74"/>
      <c r="K49" s="74"/>
      <c r="L49" s="20"/>
      <c r="M49" s="20"/>
      <c r="N49" s="5"/>
      <c r="O49" s="5"/>
    </row>
    <row r="50" spans="1:15" ht="43.35" customHeight="1">
      <c r="A50" s="23"/>
      <c r="B50" s="87" t="s">
        <v>324</v>
      </c>
      <c r="C50" s="20" t="s">
        <v>19</v>
      </c>
      <c r="D50" s="20"/>
      <c r="E50" s="20"/>
      <c r="F50" s="20"/>
      <c r="G50" s="20"/>
      <c r="H50" s="20"/>
      <c r="I50" s="74"/>
      <c r="J50" s="74">
        <v>22</v>
      </c>
      <c r="K50" s="74"/>
      <c r="L50" s="20"/>
      <c r="M50" s="20"/>
      <c r="N50" s="5"/>
      <c r="O50" s="5"/>
    </row>
    <row r="51" spans="1:15" ht="43.35" customHeight="1">
      <c r="A51" s="23"/>
      <c r="B51" s="87" t="s">
        <v>325</v>
      </c>
      <c r="C51" s="20" t="s">
        <v>19</v>
      </c>
      <c r="D51" s="20"/>
      <c r="E51" s="20"/>
      <c r="F51" s="20"/>
      <c r="G51" s="20"/>
      <c r="H51" s="20"/>
      <c r="I51" s="74"/>
      <c r="J51" s="74">
        <v>22</v>
      </c>
      <c r="K51" s="74"/>
      <c r="L51" s="20"/>
      <c r="M51" s="20"/>
      <c r="N51" s="5"/>
      <c r="O51" s="5"/>
    </row>
    <row r="52" spans="1:15" ht="43.35" customHeight="1">
      <c r="A52" s="23"/>
      <c r="B52" s="87" t="s">
        <v>326</v>
      </c>
      <c r="C52" s="20" t="s">
        <v>19</v>
      </c>
      <c r="D52" s="20"/>
      <c r="E52" s="20"/>
      <c r="F52" s="20"/>
      <c r="G52" s="20"/>
      <c r="H52" s="20"/>
      <c r="I52" s="74"/>
      <c r="J52" s="74"/>
      <c r="K52" s="74">
        <v>22</v>
      </c>
      <c r="L52" s="20"/>
      <c r="M52" s="20"/>
      <c r="N52" s="5"/>
      <c r="O52" s="5"/>
    </row>
    <row r="53" spans="1:15" ht="43.35" customHeight="1">
      <c r="A53" s="24"/>
      <c r="B53" s="97" t="s">
        <v>327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96" t="s">
        <v>339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88" t="s">
        <v>317</v>
      </c>
      <c r="C55" s="20" t="s">
        <v>11</v>
      </c>
      <c r="D55" s="20">
        <v>6</v>
      </c>
      <c r="E55" s="20"/>
      <c r="F55" s="20"/>
      <c r="G55" s="20"/>
      <c r="H55" s="20"/>
      <c r="I55" s="74"/>
      <c r="J55" s="74"/>
      <c r="K55" s="74"/>
      <c r="L55" s="20"/>
      <c r="M55" s="20"/>
      <c r="N55" s="5"/>
      <c r="O55" s="5"/>
    </row>
    <row r="56" spans="1:15" ht="43.35" customHeight="1">
      <c r="A56" s="23"/>
      <c r="B56" s="87" t="s">
        <v>318</v>
      </c>
      <c r="C56" s="20" t="s">
        <v>19</v>
      </c>
      <c r="D56" s="20"/>
      <c r="E56" s="20"/>
      <c r="F56" s="20"/>
      <c r="G56" s="20"/>
      <c r="H56" s="20"/>
      <c r="I56" s="74">
        <v>11</v>
      </c>
      <c r="J56" s="74"/>
      <c r="K56" s="74"/>
      <c r="L56" s="20"/>
      <c r="M56" s="20"/>
      <c r="N56" s="5"/>
      <c r="O56" s="5"/>
    </row>
    <row r="57" spans="1:15" ht="43.35" customHeight="1">
      <c r="A57" s="23"/>
      <c r="B57" s="87" t="s">
        <v>319</v>
      </c>
      <c r="C57" s="20" t="s">
        <v>19</v>
      </c>
      <c r="D57" s="20"/>
      <c r="E57" s="20"/>
      <c r="F57" s="20"/>
      <c r="G57" s="20"/>
      <c r="H57" s="20"/>
      <c r="I57" s="74"/>
      <c r="J57" s="74">
        <v>22</v>
      </c>
      <c r="K57" s="74"/>
      <c r="L57" s="20"/>
      <c r="M57" s="20"/>
      <c r="N57" s="5"/>
      <c r="O57" s="5"/>
    </row>
    <row r="58" spans="1:15" ht="43.35" customHeight="1">
      <c r="A58" s="23"/>
      <c r="B58" s="88" t="s">
        <v>320</v>
      </c>
      <c r="C58" s="20" t="s">
        <v>11</v>
      </c>
      <c r="D58" s="20">
        <v>6</v>
      </c>
      <c r="E58" s="20"/>
      <c r="F58" s="20"/>
      <c r="G58" s="20"/>
      <c r="H58" s="20"/>
      <c r="I58" s="74"/>
      <c r="J58" s="74"/>
      <c r="K58" s="74"/>
      <c r="L58" s="20"/>
      <c r="M58" s="20"/>
      <c r="N58" s="5"/>
      <c r="O58" s="5"/>
    </row>
    <row r="59" spans="1:15" ht="43.35" customHeight="1">
      <c r="A59" s="23"/>
      <c r="B59" s="87" t="s">
        <v>321</v>
      </c>
      <c r="C59" s="20" t="s">
        <v>19</v>
      </c>
      <c r="D59" s="20"/>
      <c r="E59" s="20"/>
      <c r="F59" s="20"/>
      <c r="G59" s="20"/>
      <c r="H59" s="20"/>
      <c r="I59" s="74">
        <v>11</v>
      </c>
      <c r="J59" s="74"/>
      <c r="K59" s="74"/>
      <c r="L59" s="20"/>
      <c r="M59" s="20"/>
      <c r="N59" s="5"/>
      <c r="O59" s="5"/>
    </row>
    <row r="60" spans="1:15" ht="43.35" customHeight="1">
      <c r="A60" s="23"/>
      <c r="B60" s="87" t="s">
        <v>322</v>
      </c>
      <c r="C60" s="20" t="s">
        <v>19</v>
      </c>
      <c r="D60" s="20"/>
      <c r="E60" s="20"/>
      <c r="F60" s="20"/>
      <c r="G60" s="20"/>
      <c r="H60" s="20"/>
      <c r="I60" s="74"/>
      <c r="J60" s="74">
        <v>22</v>
      </c>
      <c r="K60" s="74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4" customFormat="1" ht="43.35" customHeight="1">
      <c r="A62" s="90"/>
      <c r="B62" s="91" t="s">
        <v>329</v>
      </c>
      <c r="C62" s="90" t="s">
        <v>26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2"/>
      <c r="O62" s="93"/>
    </row>
    <row r="63" spans="1:15" ht="43.35" customHeight="1">
      <c r="A63" s="23"/>
      <c r="B63" s="73" t="s">
        <v>315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95" t="s">
        <v>316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88" t="s">
        <v>330</v>
      </c>
      <c r="C65" s="20" t="s">
        <v>11</v>
      </c>
      <c r="D65" s="20">
        <v>6</v>
      </c>
      <c r="E65" s="20"/>
      <c r="F65" s="20"/>
      <c r="G65" s="20"/>
      <c r="H65" s="20"/>
      <c r="I65" s="74"/>
      <c r="J65" s="74"/>
      <c r="K65" s="74"/>
      <c r="L65" s="20"/>
      <c r="M65" s="20"/>
      <c r="N65" s="5"/>
      <c r="O65" s="5"/>
    </row>
    <row r="66" spans="1:15" ht="43.35" customHeight="1">
      <c r="A66" s="23"/>
      <c r="B66" s="87" t="s">
        <v>331</v>
      </c>
      <c r="C66" s="20" t="s">
        <v>19</v>
      </c>
      <c r="D66" s="20"/>
      <c r="E66" s="20"/>
      <c r="F66" s="20"/>
      <c r="G66" s="20"/>
      <c r="H66" s="20"/>
      <c r="I66" s="74">
        <v>11</v>
      </c>
      <c r="J66" s="74"/>
      <c r="K66" s="74"/>
      <c r="L66" s="20"/>
      <c r="M66" s="20"/>
      <c r="N66" s="5"/>
      <c r="O66" s="5"/>
    </row>
    <row r="67" spans="1:15" ht="43.35" customHeight="1">
      <c r="A67" s="23"/>
      <c r="B67" s="87" t="s">
        <v>332</v>
      </c>
      <c r="C67" s="20" t="s">
        <v>19</v>
      </c>
      <c r="D67" s="20"/>
      <c r="E67" s="20"/>
      <c r="F67" s="20"/>
      <c r="G67" s="20"/>
      <c r="H67" s="20"/>
      <c r="I67" s="74"/>
      <c r="J67" s="74">
        <v>22</v>
      </c>
      <c r="K67" s="74"/>
      <c r="L67" s="20"/>
      <c r="M67" s="20"/>
      <c r="N67" s="5"/>
      <c r="O67" s="5"/>
    </row>
    <row r="68" spans="1:15" ht="43.35" customHeight="1">
      <c r="A68" s="23"/>
      <c r="B68" s="88" t="s">
        <v>333</v>
      </c>
      <c r="C68" s="20" t="s">
        <v>11</v>
      </c>
      <c r="D68" s="20">
        <v>6</v>
      </c>
      <c r="E68" s="20"/>
      <c r="F68" s="20"/>
      <c r="G68" s="20"/>
      <c r="H68" s="20"/>
      <c r="I68" s="74"/>
      <c r="J68" s="74"/>
      <c r="K68" s="74"/>
      <c r="L68" s="20"/>
      <c r="M68" s="20"/>
      <c r="N68" s="5"/>
      <c r="O68" s="5"/>
    </row>
    <row r="69" spans="1:15" ht="43.35" customHeight="1">
      <c r="A69" s="23"/>
      <c r="B69" s="87" t="s">
        <v>334</v>
      </c>
      <c r="C69" s="20" t="s">
        <v>19</v>
      </c>
      <c r="D69" s="20"/>
      <c r="E69" s="20"/>
      <c r="F69" s="20"/>
      <c r="G69" s="20"/>
      <c r="H69" s="20"/>
      <c r="I69" s="74">
        <v>11</v>
      </c>
      <c r="J69" s="74"/>
      <c r="K69" s="74"/>
      <c r="L69" s="20"/>
      <c r="M69" s="20"/>
      <c r="N69" s="5"/>
      <c r="O69" s="5"/>
    </row>
    <row r="70" spans="1:15" ht="43.35" customHeight="1">
      <c r="A70" s="23"/>
      <c r="B70" s="87" t="s">
        <v>335</v>
      </c>
      <c r="C70" s="20" t="s">
        <v>19</v>
      </c>
      <c r="D70" s="20"/>
      <c r="E70" s="20"/>
      <c r="F70" s="20"/>
      <c r="G70" s="20"/>
      <c r="H70" s="20"/>
      <c r="I70" s="74"/>
      <c r="J70" s="74">
        <v>22</v>
      </c>
      <c r="K70" s="74"/>
      <c r="L70" s="20"/>
      <c r="M70" s="20"/>
      <c r="N70" s="5"/>
      <c r="O70" s="5"/>
    </row>
    <row r="71" spans="1:15" ht="43.35" customHeight="1">
      <c r="A71" s="23"/>
      <c r="B71" s="97" t="s">
        <v>323</v>
      </c>
      <c r="C71" s="20" t="s">
        <v>11</v>
      </c>
      <c r="D71" s="20">
        <v>6</v>
      </c>
      <c r="E71" s="20"/>
      <c r="F71" s="20"/>
      <c r="G71" s="20"/>
      <c r="H71" s="20"/>
      <c r="I71" s="74"/>
      <c r="J71" s="74"/>
      <c r="K71" s="74"/>
      <c r="L71" s="20"/>
      <c r="M71" s="20"/>
      <c r="N71" s="5"/>
      <c r="O71" s="5"/>
    </row>
    <row r="72" spans="1:15" ht="43.35" customHeight="1">
      <c r="A72" s="23"/>
      <c r="B72" s="87" t="s">
        <v>336</v>
      </c>
      <c r="C72" s="20" t="s">
        <v>19</v>
      </c>
      <c r="D72" s="20"/>
      <c r="E72" s="20"/>
      <c r="F72" s="20"/>
      <c r="G72" s="20"/>
      <c r="H72" s="20"/>
      <c r="I72" s="74"/>
      <c r="J72" s="74">
        <v>22</v>
      </c>
      <c r="K72" s="74"/>
      <c r="L72" s="20"/>
      <c r="M72" s="20"/>
      <c r="N72" s="5"/>
      <c r="O72" s="5"/>
    </row>
    <row r="73" spans="1:15" ht="43.35" customHeight="1">
      <c r="A73" s="23"/>
      <c r="B73" s="87" t="s">
        <v>337</v>
      </c>
      <c r="C73" s="20" t="s">
        <v>19</v>
      </c>
      <c r="D73" s="20"/>
      <c r="E73" s="20"/>
      <c r="F73" s="20"/>
      <c r="G73" s="20"/>
      <c r="H73" s="20"/>
      <c r="I73" s="74"/>
      <c r="J73" s="74">
        <v>22</v>
      </c>
      <c r="K73" s="74"/>
      <c r="L73" s="20"/>
      <c r="M73" s="20"/>
      <c r="N73" s="5"/>
      <c r="O73" s="5"/>
    </row>
    <row r="74" spans="1:15" ht="43.35" customHeight="1">
      <c r="A74" s="23"/>
      <c r="B74" s="87" t="s">
        <v>338</v>
      </c>
      <c r="C74" s="20" t="s">
        <v>19</v>
      </c>
      <c r="D74" s="20"/>
      <c r="E74" s="20"/>
      <c r="F74" s="20"/>
      <c r="G74" s="20"/>
      <c r="H74" s="20"/>
      <c r="I74" s="74"/>
      <c r="J74" s="74"/>
      <c r="K74" s="74">
        <v>22</v>
      </c>
      <c r="L74" s="20"/>
      <c r="M74" s="20"/>
      <c r="N74" s="5"/>
      <c r="O74" s="5"/>
    </row>
    <row r="75" spans="1:15" ht="43.35" customHeight="1">
      <c r="A75" s="24"/>
      <c r="B75" s="97" t="s">
        <v>327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96" t="s">
        <v>328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88" t="s">
        <v>330</v>
      </c>
      <c r="C77" s="20" t="s">
        <v>11</v>
      </c>
      <c r="D77" s="20">
        <v>6</v>
      </c>
      <c r="E77" s="20"/>
      <c r="F77" s="20"/>
      <c r="G77" s="20"/>
      <c r="H77" s="20"/>
      <c r="I77" s="74"/>
      <c r="J77" s="74"/>
      <c r="K77" s="74"/>
      <c r="L77" s="20"/>
      <c r="M77" s="20"/>
      <c r="N77" s="5"/>
      <c r="O77" s="5"/>
    </row>
    <row r="78" spans="1:15" ht="43.35" customHeight="1">
      <c r="A78" s="23"/>
      <c r="B78" s="87" t="s">
        <v>331</v>
      </c>
      <c r="C78" s="20" t="s">
        <v>19</v>
      </c>
      <c r="D78" s="20"/>
      <c r="E78" s="20"/>
      <c r="F78" s="20"/>
      <c r="G78" s="20"/>
      <c r="H78" s="20"/>
      <c r="I78" s="74">
        <v>11</v>
      </c>
      <c r="J78" s="74"/>
      <c r="K78" s="74"/>
      <c r="L78" s="20"/>
      <c r="M78" s="20"/>
      <c r="N78" s="5"/>
      <c r="O78" s="5"/>
    </row>
    <row r="79" spans="1:15" ht="43.35" customHeight="1">
      <c r="A79" s="23"/>
      <c r="B79" s="87" t="s">
        <v>332</v>
      </c>
      <c r="C79" s="20" t="s">
        <v>19</v>
      </c>
      <c r="D79" s="20"/>
      <c r="E79" s="20"/>
      <c r="F79" s="20"/>
      <c r="G79" s="20"/>
      <c r="H79" s="20"/>
      <c r="I79" s="74"/>
      <c r="J79" s="74">
        <v>22</v>
      </c>
      <c r="K79" s="74"/>
      <c r="L79" s="20"/>
      <c r="M79" s="20"/>
      <c r="N79" s="5"/>
      <c r="O79" s="5"/>
    </row>
    <row r="80" spans="1:15" ht="43.35" customHeight="1">
      <c r="A80" s="23"/>
      <c r="B80" s="88" t="s">
        <v>333</v>
      </c>
      <c r="C80" s="20" t="s">
        <v>11</v>
      </c>
      <c r="D80" s="20">
        <v>6</v>
      </c>
      <c r="E80" s="20"/>
      <c r="F80" s="20"/>
      <c r="G80" s="20"/>
      <c r="H80" s="20"/>
      <c r="I80" s="74"/>
      <c r="J80" s="74"/>
      <c r="K80" s="74"/>
      <c r="L80" s="20"/>
      <c r="M80" s="20"/>
      <c r="N80" s="5"/>
      <c r="O80" s="5"/>
    </row>
    <row r="81" spans="1:15" ht="43.35" customHeight="1">
      <c r="A81" s="23"/>
      <c r="B81" s="87" t="s">
        <v>334</v>
      </c>
      <c r="C81" s="20" t="s">
        <v>19</v>
      </c>
      <c r="D81" s="20"/>
      <c r="E81" s="20"/>
      <c r="F81" s="20"/>
      <c r="G81" s="20"/>
      <c r="H81" s="20"/>
      <c r="I81" s="74">
        <v>11</v>
      </c>
      <c r="J81" s="74"/>
      <c r="K81" s="74"/>
      <c r="L81" s="20"/>
      <c r="M81" s="20"/>
      <c r="N81" s="5"/>
      <c r="O81" s="5"/>
    </row>
    <row r="82" spans="1:15" ht="43.35" customHeight="1">
      <c r="A82" s="23"/>
      <c r="B82" s="87" t="s">
        <v>335</v>
      </c>
      <c r="C82" s="20" t="s">
        <v>19</v>
      </c>
      <c r="D82" s="20"/>
      <c r="E82" s="20"/>
      <c r="F82" s="20"/>
      <c r="G82" s="20"/>
      <c r="H82" s="20"/>
      <c r="I82" s="74"/>
      <c r="J82" s="74">
        <v>22</v>
      </c>
      <c r="K82" s="74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7 D1:E9 G1:N9 E10 K10:N11">
    <cfRule type="expression" dxfId="236" priority="72">
      <formula>$C1="Option"</formula>
    </cfRule>
  </conditionalFormatting>
  <conditionalFormatting sqref="A12:A981">
    <cfRule type="expression" dxfId="235" priority="68">
      <formula>$C12="Option"</formula>
    </cfRule>
  </conditionalFormatting>
  <conditionalFormatting sqref="A22:B26">
    <cfRule type="expression" dxfId="234" priority="69">
      <formula>$F22="Fermeture"</formula>
    </cfRule>
    <cfRule type="expression" dxfId="233" priority="70">
      <formula>$F22="Modification"</formula>
    </cfRule>
    <cfRule type="expression" dxfId="232" priority="71">
      <formula>$F22="Création"</formula>
    </cfRule>
  </conditionalFormatting>
  <conditionalFormatting sqref="A1:O7 C8:O9 C10 E10 K10:O11 A12:O12 A13:H13 J13:O16 A14:F14 A15:H15 A16:F16 A17:O21 C22:O26 A84:O979">
    <cfRule type="expression" dxfId="231" priority="75">
      <formula>$F1="Modification"</formula>
    </cfRule>
    <cfRule type="expression" dxfId="230" priority="76">
      <formula>$F1="Création"</formula>
    </cfRule>
  </conditionalFormatting>
  <conditionalFormatting sqref="A1:O7 C8:O9 K10:O11 A12:O12 J13:O16 A17:O21 C22:O26 A84:O979 E10 A13:H13 A14:F14 A15:H15 A16:F16 C10">
    <cfRule type="expression" dxfId="229" priority="74">
      <formula>$F1="Fermeture"</formula>
    </cfRule>
  </conditionalFormatting>
  <conditionalFormatting sqref="A27:O83">
    <cfRule type="expression" dxfId="228" priority="1">
      <formula>$F27="Fermeture"</formula>
    </cfRule>
    <cfRule type="expression" dxfId="227" priority="2">
      <formula>$F27="Modification"</formula>
    </cfRule>
    <cfRule type="expression" dxfId="226" priority="3">
      <formula>$F27="Création"</formula>
    </cfRule>
  </conditionalFormatting>
  <conditionalFormatting sqref="D12:E981">
    <cfRule type="expression" dxfId="225" priority="57">
      <formula>$C12="Option"</formula>
    </cfRule>
  </conditionalFormatting>
  <conditionalFormatting sqref="G12:N981">
    <cfRule type="expression" dxfId="224" priority="64">
      <formula>$C12="Option"</formula>
    </cfRule>
  </conditionalFormatting>
  <conditionalFormatting sqref="N1:N979">
    <cfRule type="expression" dxfId="223" priority="73">
      <formula>$M1="Porteuse"</formula>
    </cfRule>
  </conditionalFormatting>
  <dataValidations count="6">
    <dataValidation type="list" allowBlank="1" showInputMessage="1" showErrorMessage="1" sqref="L19:L280" xr:uid="{B9491FEF-95B7-44B7-B35F-435119D3FC23}">
      <formula1>"Anglais"</formula1>
    </dataValidation>
    <dataValidation type="list" allowBlank="1" showInputMessage="1" showErrorMessage="1" sqref="E19:E280" xr:uid="{8EAF7130-2D4A-424C-85BE-C2A8319ABBE6}">
      <formula1>List_Type</formula1>
    </dataValidation>
    <dataValidation type="list" allowBlank="1" showInputMessage="1" showErrorMessage="1" sqref="F19:F280" xr:uid="{18CA6EA7-CCF4-463A-9DD7-EF5F8AAC3388}">
      <formula1>List_Statut</formula1>
    </dataValidation>
    <dataValidation type="list" allowBlank="1" showInputMessage="1" showErrorMessage="1" sqref="C19:C280" xr:uid="{AAB82CF4-A832-48AD-B07F-4BBE5E555AA6}">
      <formula1>"UE, ECUE, BLOC, OPTION, Parcours Pédagogique"</formula1>
    </dataValidation>
    <dataValidation type="list" allowBlank="1" showInputMessage="1" showErrorMessage="1" sqref="H19:H280" xr:uid="{AFEDD083-791C-476D-BA77-7577AD3F04E4}">
      <formula1>List_CNU</formula1>
    </dataValidation>
    <dataValidation type="list" allowBlank="1" showInputMessage="1" showErrorMessage="1" sqref="M19:M280" xr:uid="{E79D68CF-7E0A-4249-A2A0-7AEC7BE4D776}">
      <formula1>List_Mutualisation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6B7B-8DD5-4E03-950B-78A9EDC49075}">
  <dimension ref="A1:W300"/>
  <sheetViews>
    <sheetView tabSelected="1" workbookViewId="0"/>
  </sheetViews>
  <sheetFormatPr defaultColWidth="11.42578125" defaultRowHeight="15"/>
  <cols>
    <col min="1" max="1" width="43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'S2 Maquette'!B13</f>
        <v>1ère année de Portail</v>
      </c>
      <c r="C13" s="105"/>
      <c r="D13" s="164" t="s">
        <v>233</v>
      </c>
      <c r="E13" s="186">
        <f>'S2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'S2 Maquette'!B15</f>
        <v>Semestre 2</v>
      </c>
      <c r="C15" s="110"/>
      <c r="D15" s="164" t="s">
        <v>237</v>
      </c>
      <c r="E15" s="186">
        <f>'S2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1" t="s">
        <v>311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3" t="s">
        <v>212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4" t="s">
        <v>213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" customHeight="1">
      <c r="A30" s="74" t="s">
        <v>214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4" t="s">
        <v>312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3" t="s">
        <v>216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4" t="s">
        <v>217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4" t="s">
        <v>218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3" t="s">
        <v>219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4" t="s">
        <v>220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4" t="s">
        <v>221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4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86" t="s">
        <v>313</v>
      </c>
      <c r="B39" s="89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91" t="s">
        <v>314</v>
      </c>
      <c r="B40" s="90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3" t="s">
        <v>315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95" t="s">
        <v>316</v>
      </c>
      <c r="B42" s="20" t="s">
        <v>29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88" t="s">
        <v>317</v>
      </c>
      <c r="B43" s="20" t="s">
        <v>11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87" t="s">
        <v>318</v>
      </c>
      <c r="B44" s="20" t="s">
        <v>19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87" t="s">
        <v>319</v>
      </c>
      <c r="B45" s="20" t="s">
        <v>19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88" t="s">
        <v>320</v>
      </c>
      <c r="B46" s="20" t="s">
        <v>11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87" t="s">
        <v>321</v>
      </c>
      <c r="B47" s="20" t="s">
        <v>19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87" t="s">
        <v>322</v>
      </c>
      <c r="B48" s="20" t="s">
        <v>19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97" t="s">
        <v>323</v>
      </c>
      <c r="B49" s="20" t="s">
        <v>11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87" t="s">
        <v>324</v>
      </c>
      <c r="B50" s="20" t="s">
        <v>19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87" t="s">
        <v>325</v>
      </c>
      <c r="B51" s="20" t="s">
        <v>19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87" t="s">
        <v>326</v>
      </c>
      <c r="B52" s="20" t="s">
        <v>19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97" t="s">
        <v>327</v>
      </c>
      <c r="B53" s="20" t="s">
        <v>11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96" t="s">
        <v>339</v>
      </c>
      <c r="B54" s="20" t="s">
        <v>29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88" t="s">
        <v>317</v>
      </c>
      <c r="B55" s="20" t="s">
        <v>11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87" t="s">
        <v>318</v>
      </c>
      <c r="B56" s="20" t="s">
        <v>19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87" t="s">
        <v>319</v>
      </c>
      <c r="B57" s="20" t="s">
        <v>19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88" t="s">
        <v>320</v>
      </c>
      <c r="B58" s="20" t="s">
        <v>11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87" t="s">
        <v>321</v>
      </c>
      <c r="B59" s="20" t="s">
        <v>19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87" t="s">
        <v>322</v>
      </c>
      <c r="B60" s="20" t="s">
        <v>19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27"/>
      <c r="B61" s="20"/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91" t="s">
        <v>329</v>
      </c>
      <c r="B62" s="90" t="s">
        <v>26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3" t="s">
        <v>315</v>
      </c>
      <c r="B63" s="20" t="s">
        <v>11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5" t="s">
        <v>316</v>
      </c>
      <c r="B64" s="20" t="s">
        <v>29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88" t="s">
        <v>330</v>
      </c>
      <c r="B65" s="20" t="s">
        <v>11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87" t="s">
        <v>331</v>
      </c>
      <c r="B66" s="20" t="s">
        <v>19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87" t="s">
        <v>332</v>
      </c>
      <c r="B67" s="20" t="s">
        <v>19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88" t="s">
        <v>333</v>
      </c>
      <c r="B68" s="20" t="s">
        <v>11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87" t="s">
        <v>334</v>
      </c>
      <c r="B69" s="20" t="s">
        <v>19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87" t="s">
        <v>335</v>
      </c>
      <c r="B70" s="20" t="s">
        <v>19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97" t="s">
        <v>323</v>
      </c>
      <c r="B71" s="20" t="s">
        <v>11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87" t="s">
        <v>336</v>
      </c>
      <c r="B72" s="20" t="s">
        <v>19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87" t="s">
        <v>337</v>
      </c>
      <c r="B73" s="20" t="s">
        <v>19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87" t="s">
        <v>338</v>
      </c>
      <c r="B74" s="20" t="s">
        <v>19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97" t="s">
        <v>327</v>
      </c>
      <c r="B75" s="20" t="s">
        <v>11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96" t="s">
        <v>328</v>
      </c>
      <c r="B76" s="20" t="s">
        <v>29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88" t="s">
        <v>330</v>
      </c>
      <c r="B77" s="20" t="s">
        <v>11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87" t="s">
        <v>331</v>
      </c>
      <c r="B78" s="20" t="s">
        <v>19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87" t="s">
        <v>332</v>
      </c>
      <c r="B79" s="20" t="s">
        <v>19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88" t="s">
        <v>333</v>
      </c>
      <c r="B80" s="20" t="s">
        <v>11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87" t="s">
        <v>334</v>
      </c>
      <c r="B81" s="20" t="s">
        <v>19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87" t="s">
        <v>335</v>
      </c>
      <c r="B82" s="20" t="s">
        <v>19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22" priority="42">
      <formula>$C1="Parcours Pédagogique"</formula>
    </cfRule>
    <cfRule type="expression" dxfId="221" priority="43">
      <formula>$C1="BLOC"</formula>
    </cfRule>
    <cfRule type="expression" dxfId="220" priority="44">
      <formula>$C1="OPTION"</formula>
    </cfRule>
  </conditionalFormatting>
  <conditionalFormatting sqref="A27:B82">
    <cfRule type="expression" dxfId="219" priority="1">
      <formula>$F27="Fermeture"</formula>
    </cfRule>
    <cfRule type="expression" dxfId="218" priority="2">
      <formula>$F27="Modification"</formula>
    </cfRule>
    <cfRule type="expression" dxfId="217" priority="3">
      <formula>$F27="Création"</formula>
    </cfRule>
  </conditionalFormatting>
  <conditionalFormatting sqref="A18:S26 C27:S82 A83:S300 T18">
    <cfRule type="expression" dxfId="216" priority="49">
      <formula>$C18="Modification MCC"</formula>
    </cfRule>
  </conditionalFormatting>
  <conditionalFormatting sqref="B1:S7 C8:S9 C10 E10 J10:S11 B12:M12 P12 B13:L13 B14:N14 P14:S17 B15:M17 B301:S999">
    <cfRule type="expression" dxfId="215" priority="46">
      <formula>$D1="Modification"</formula>
    </cfRule>
    <cfRule type="expression" dxfId="214" priority="47">
      <formula>$D1="Création"</formula>
    </cfRule>
    <cfRule type="expression" dxfId="213" priority="48">
      <formula>$D1="Fermeture"</formula>
    </cfRule>
  </conditionalFormatting>
  <conditionalFormatting sqref="B1:S7 C8:S9 J10:S11 B12:M12 B13:L13 B14:N14 B15:M17 B301:S999 P14:S17 C10 E10 P12">
    <cfRule type="expression" dxfId="212" priority="45">
      <formula>$D1="Modification MCC"</formula>
    </cfRule>
  </conditionalFormatting>
  <conditionalFormatting sqref="C1:S9 C10 E10 J10:S11 C12:S1001">
    <cfRule type="expression" dxfId="211" priority="37">
      <formula>$B1="Option"</formula>
    </cfRule>
  </conditionalFormatting>
  <conditionalFormatting sqref="J1:J1001">
    <cfRule type="expression" dxfId="210" priority="41">
      <formula>$I1="NON"</formula>
    </cfRule>
  </conditionalFormatting>
  <conditionalFormatting sqref="L18:L300">
    <cfRule type="expression" dxfId="209" priority="54">
      <formula>$K18="CCI (CC Intégral)"</formula>
    </cfRule>
  </conditionalFormatting>
  <conditionalFormatting sqref="M1:M1001 L18:L300">
    <cfRule type="expression" dxfId="208" priority="53">
      <formula>$K1="CT (Contrôle terminal)"</formula>
    </cfRule>
  </conditionalFormatting>
  <conditionalFormatting sqref="N1:O1001">
    <cfRule type="expression" dxfId="207" priority="40">
      <formula>$K1="CCI (CC Intégral)"</formula>
    </cfRule>
  </conditionalFormatting>
  <conditionalFormatting sqref="Q1:R1001">
    <cfRule type="expression" dxfId="206" priority="39">
      <formula>$P1="Autres"</formula>
    </cfRule>
  </conditionalFormatting>
  <conditionalFormatting sqref="S1:S1001 T18">
    <cfRule type="expression" dxfId="205" priority="38">
      <formula>$P1="CT (Contrôle terminal)"</formula>
    </cfRule>
  </conditionalFormatting>
  <conditionalFormatting sqref="T18 A18:S26 C27:S82 A83:S300">
    <cfRule type="expression" dxfId="204" priority="50">
      <formula>$C18="Modification"</formula>
    </cfRule>
    <cfRule type="expression" dxfId="203" priority="51">
      <formula>$C18="Création"</formula>
    </cfRule>
    <cfRule type="expression" dxfId="202" priority="52">
      <formula>$C18="Fermeture"</formula>
    </cfRule>
  </conditionalFormatting>
  <dataValidations count="7">
    <dataValidation type="list" allowBlank="1" showInputMessage="1" showErrorMessage="1" sqref="E19:I300" xr:uid="{E0C04035-DF49-432B-91F7-31C3FB151082}">
      <formula1>"OUI, NON"</formula1>
    </dataValidation>
    <dataValidation type="list" allowBlank="1" showInputMessage="1" showErrorMessage="1" sqref="P19:P300" xr:uid="{DD56E1FF-70FE-48BB-B46B-C088D5C50741}">
      <formula1>"CT (Contrôle terminal), Autres"</formula1>
    </dataValidation>
    <dataValidation type="list" allowBlank="1" showInputMessage="1" showErrorMessage="1" sqref="D1:D6" xr:uid="{835BEA1B-0856-47FD-9204-B4E858B93A5C}">
      <formula1>"Obligatoire, Facultatif, Complémentaire"</formula1>
    </dataValidation>
    <dataValidation type="list" allowBlank="1" showInputMessage="1" showErrorMessage="1" sqref="C23:C300" xr:uid="{A10C0D15-46F2-4821-A865-634E66A97F5E}">
      <formula1>"Modification MCC"</formula1>
    </dataValidation>
    <dataValidation type="list" allowBlank="1" showInputMessage="1" showErrorMessage="1" sqref="K19:K300" xr:uid="{8417DA63-C953-4C49-BDBB-CDA85BD39278}">
      <formula1>List_Controle2</formula1>
    </dataValidation>
    <dataValidation type="list" allowBlank="1" showInputMessage="1" showErrorMessage="1" sqref="Q19:Q300 N19:N300" xr:uid="{0FCE1032-CD66-4D51-9831-B2CC14D94301}">
      <formula1>List_Controle</formula1>
    </dataValidation>
    <dataValidation type="list" allowBlank="1" showInputMessage="1" showErrorMessage="1" sqref="B27:B82" xr:uid="{E27BF789-ADBE-492A-9FAF-89D60E7BA7D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14" t="s">
        <v>141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AA1" s="105" t="s">
        <v>142</v>
      </c>
      <c r="AB1" s="105"/>
      <c r="AC1" s="105"/>
      <c r="AD1" s="105"/>
    </row>
    <row r="2" spans="1:30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AA2" s="105"/>
      <c r="AB2" s="105"/>
      <c r="AC2" s="105"/>
      <c r="AD2" s="105"/>
    </row>
    <row r="3" spans="1:30" ht="24.6" customHeight="1">
      <c r="A3" s="105" t="s">
        <v>143</v>
      </c>
      <c r="B3" s="105"/>
      <c r="C3" s="105"/>
      <c r="D3" s="105" t="s">
        <v>144</v>
      </c>
      <c r="E3" s="105"/>
      <c r="F3" s="105"/>
      <c r="G3" s="105" t="s">
        <v>145</v>
      </c>
      <c r="H3" s="105"/>
      <c r="I3" s="105"/>
      <c r="J3" s="105" t="s">
        <v>146</v>
      </c>
      <c r="K3" s="105"/>
      <c r="L3" s="10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49.5</v>
      </c>
      <c r="B5" s="9">
        <f>SUM('S1 Maquette'!J19:J302)</f>
        <v>99</v>
      </c>
      <c r="C5" s="9">
        <f>SUM('S1 Maquette'!K19:K302)</f>
        <v>22</v>
      </c>
      <c r="D5" s="9">
        <f>SUM(AB4:AB291)</f>
        <v>54</v>
      </c>
      <c r="E5" s="9">
        <f>SUM('S2 Maquette'!J19:J301)</f>
        <v>108</v>
      </c>
      <c r="F5" s="9">
        <f>SUM('S2 Maquette'!K19:K301)</f>
        <v>24</v>
      </c>
      <c r="G5" s="9">
        <f>SUM(AC4:AC291)</f>
        <v>90</v>
      </c>
      <c r="H5" s="9">
        <f>SUM('S3 Maquette'!J19:J302)</f>
        <v>126</v>
      </c>
      <c r="I5" s="9">
        <f>SUM('S3 Maquette'!K19:K302)</f>
        <v>24</v>
      </c>
      <c r="J5" s="9">
        <f>SUM(AD4:AD291)</f>
        <v>90</v>
      </c>
      <c r="K5" s="9">
        <f>SUM('S4 Maquette'!J19:J302)</f>
        <v>126</v>
      </c>
      <c r="L5" s="9">
        <f>SUM('S4 Maquette'!K19:K302)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05" t="s">
        <v>149</v>
      </c>
      <c r="B6" s="105"/>
      <c r="C6" s="105"/>
      <c r="D6" s="105" t="s">
        <v>149</v>
      </c>
      <c r="E6" s="105"/>
      <c r="F6" s="105"/>
      <c r="G6" s="105" t="s">
        <v>149</v>
      </c>
      <c r="H6" s="105"/>
      <c r="I6" s="105"/>
      <c r="J6" s="105" t="s">
        <v>149</v>
      </c>
      <c r="K6" s="105"/>
      <c r="L6" s="10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05">
        <f>SUM(A5,B5,C5)</f>
        <v>170.5</v>
      </c>
      <c r="B7" s="105"/>
      <c r="C7" s="105"/>
      <c r="D7" s="105">
        <f>SUM(D5,E5,F5)</f>
        <v>186</v>
      </c>
      <c r="E7" s="105"/>
      <c r="F7" s="105"/>
      <c r="G7" s="105">
        <f>SUM(G5,H5,I5)</f>
        <v>240</v>
      </c>
      <c r="H7" s="105"/>
      <c r="I7" s="105"/>
      <c r="J7" s="105">
        <f>SUM(J5,K5,L5)</f>
        <v>240</v>
      </c>
      <c r="K7" s="105"/>
      <c r="L7" s="10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8" t="s">
        <v>149</v>
      </c>
      <c r="B8" s="109"/>
      <c r="C8" s="109"/>
      <c r="D8" s="109"/>
      <c r="E8" s="109"/>
      <c r="F8" s="110"/>
      <c r="G8" s="108" t="s">
        <v>149</v>
      </c>
      <c r="H8" s="109"/>
      <c r="I8" s="109"/>
      <c r="J8" s="109"/>
      <c r="K8" s="109"/>
      <c r="L8" s="110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11"/>
      <c r="B9" s="112"/>
      <c r="C9" s="112"/>
      <c r="D9" s="112"/>
      <c r="E9" s="112"/>
      <c r="F9" s="113"/>
      <c r="G9" s="111"/>
      <c r="H9" s="112"/>
      <c r="I9" s="112"/>
      <c r="J9" s="112"/>
      <c r="K9" s="112"/>
      <c r="L9" s="113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8">
        <f>SUM(A7,D7)</f>
        <v>356.5</v>
      </c>
      <c r="B10" s="109"/>
      <c r="C10" s="109"/>
      <c r="D10" s="109"/>
      <c r="E10" s="109"/>
      <c r="F10" s="110"/>
      <c r="G10" s="108">
        <f>SUM(G7,J7)</f>
        <v>480</v>
      </c>
      <c r="H10" s="109"/>
      <c r="I10" s="109"/>
      <c r="J10" s="109"/>
      <c r="K10" s="109"/>
      <c r="L10" s="110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11"/>
      <c r="B11" s="112"/>
      <c r="C11" s="112"/>
      <c r="D11" s="112"/>
      <c r="E11" s="112"/>
      <c r="F11" s="113"/>
      <c r="G11" s="111"/>
      <c r="H11" s="112"/>
      <c r="I11" s="112"/>
      <c r="J11" s="112"/>
      <c r="K11" s="112"/>
      <c r="L11" s="113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07" t="s">
        <v>150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N14" s="106" t="s">
        <v>151</v>
      </c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05" t="s">
        <v>143</v>
      </c>
      <c r="B16" s="105"/>
      <c r="C16" s="105"/>
      <c r="D16" s="102" t="s">
        <v>144</v>
      </c>
      <c r="E16" s="103"/>
      <c r="F16" s="104"/>
      <c r="G16" s="105" t="s">
        <v>145</v>
      </c>
      <c r="H16" s="105"/>
      <c r="I16" s="105"/>
      <c r="J16" s="105" t="s">
        <v>146</v>
      </c>
      <c r="K16" s="105"/>
      <c r="L16" s="105"/>
      <c r="N16" s="105" t="s">
        <v>143</v>
      </c>
      <c r="O16" s="105"/>
      <c r="P16" s="105"/>
      <c r="Q16" s="105" t="s">
        <v>144</v>
      </c>
      <c r="R16" s="105"/>
      <c r="S16" s="105"/>
      <c r="T16" s="105" t="s">
        <v>145</v>
      </c>
      <c r="U16" s="105"/>
      <c r="V16" s="105"/>
      <c r="W16" s="105" t="s">
        <v>146</v>
      </c>
      <c r="X16" s="105"/>
      <c r="Y16" s="10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49.5</v>
      </c>
      <c r="B18" s="9">
        <f>B5-O18</f>
        <v>99</v>
      </c>
      <c r="C18" s="9">
        <f>C5-P18</f>
        <v>22</v>
      </c>
      <c r="D18" s="9">
        <f t="shared" ref="D18:K18" si="0">D5-Q18</f>
        <v>54</v>
      </c>
      <c r="E18" s="9">
        <f t="shared" si="0"/>
        <v>108</v>
      </c>
      <c r="F18" s="9">
        <f t="shared" ca="1" si="0"/>
        <v>24</v>
      </c>
      <c r="G18" s="9">
        <f t="shared" si="0"/>
        <v>90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Maquette'!M19:M302,"Portée",'S1 Maquette'!I19:I302)*1.5</f>
        <v>0</v>
      </c>
      <c r="O18" s="9">
        <f>SUMIF('S1 Maquette'!M19:M302,"Portée",'S1 Maquette'!J19:J302)</f>
        <v>0</v>
      </c>
      <c r="P18" s="9">
        <f>SUMIF('S1 Maquette'!M19:M302,"Portée",'S1 Maquette'!K19:K302)</f>
        <v>0</v>
      </c>
      <c r="Q18" s="9">
        <f>SUMIF('S2 Maquette'!M19:M301,"Portée",'S2 Maquette'!I19:I301)*1.5</f>
        <v>0</v>
      </c>
      <c r="R18" s="9">
        <f>SUMIF('S2 Maquette'!M19:M301,"Portée",'S2 Maquette'!J19:J301)</f>
        <v>0</v>
      </c>
      <c r="S18" s="9">
        <f ca="1">SUMIF('S2 Maquette'!M9:M301,"Portée",'S2 Maquette'!K19:K301)</f>
        <v>0</v>
      </c>
      <c r="T18" s="9">
        <f>SUMIF('S3 Maquette'!M19:M302,"Portée",'S3 Maquette'!I19:I302)*1.5</f>
        <v>0</v>
      </c>
      <c r="U18" s="9">
        <f>SUMIF('S3 Maquette'!M19:M302,"Portée",'S3 Maquette'!J19:J302)</f>
        <v>0</v>
      </c>
      <c r="V18" s="9">
        <f>SUMIF('S3 Maquette'!M19:M302,"Portée",'S3 Maquette'!K19:K302)</f>
        <v>0</v>
      </c>
      <c r="W18" s="9">
        <f>SUMIF('S4 Maquette'!M19:M302,"Portée",'S4 Maquette'!I19:I302)*1.5</f>
        <v>0</v>
      </c>
      <c r="X18" s="9">
        <f>SUMIF('S4 Maquette'!M19:M302,"Portée",'S4 Maquette'!J19:J302)</f>
        <v>0</v>
      </c>
      <c r="Y18" s="9">
        <f>SUMIF('S4 Maquette'!M19:M302,"Portée",'S4 Maquette'!K19:K302)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>
      <c r="A19" s="105" t="s">
        <v>149</v>
      </c>
      <c r="B19" s="105"/>
      <c r="C19" s="105"/>
      <c r="D19" s="105" t="s">
        <v>149</v>
      </c>
      <c r="E19" s="105"/>
      <c r="F19" s="105"/>
      <c r="G19" s="105" t="s">
        <v>149</v>
      </c>
      <c r="H19" s="105"/>
      <c r="I19" s="105"/>
      <c r="J19" s="105" t="s">
        <v>149</v>
      </c>
      <c r="K19" s="105"/>
      <c r="L19" s="105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" customHeight="1">
      <c r="A20" s="105">
        <f>SUM(A18,B18,C18)</f>
        <v>170.5</v>
      </c>
      <c r="B20" s="105"/>
      <c r="C20" s="105"/>
      <c r="D20" s="105">
        <f ca="1">SUM(D18,E18,F18)</f>
        <v>186</v>
      </c>
      <c r="E20" s="105"/>
      <c r="F20" s="105"/>
      <c r="G20" s="105">
        <f>SUM(G18,H18,I18)</f>
        <v>240</v>
      </c>
      <c r="H20" s="105"/>
      <c r="I20" s="105"/>
      <c r="J20" s="105">
        <f>SUM(J18,K18,L18)</f>
        <v>240</v>
      </c>
      <c r="K20" s="105"/>
      <c r="L20" s="105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102" t="s">
        <v>149</v>
      </c>
      <c r="B21" s="103"/>
      <c r="C21" s="103"/>
      <c r="D21" s="103"/>
      <c r="E21" s="103"/>
      <c r="F21" s="104"/>
      <c r="G21" s="102" t="s">
        <v>149</v>
      </c>
      <c r="H21" s="103"/>
      <c r="I21" s="103"/>
      <c r="J21" s="103"/>
      <c r="K21" s="103"/>
      <c r="L21" s="104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35" customHeight="1">
      <c r="A22" s="102">
        <f ca="1">SUM(A20,D20)</f>
        <v>356.5</v>
      </c>
      <c r="B22" s="103"/>
      <c r="C22" s="103"/>
      <c r="D22" s="103"/>
      <c r="E22" s="103"/>
      <c r="F22" s="104"/>
      <c r="G22" s="102">
        <f>SUM(G20,J20)</f>
        <v>480</v>
      </c>
      <c r="H22" s="103"/>
      <c r="I22" s="103"/>
      <c r="J22" s="103"/>
      <c r="K22" s="103"/>
      <c r="L22" s="104"/>
      <c r="AA22" s="9">
        <f>'S1 Maquette'!I38*1.5</f>
        <v>0</v>
      </c>
      <c r="AB22" s="9">
        <f>'S2 Maquette'!I38*1.5</f>
        <v>0</v>
      </c>
      <c r="AC22" s="9">
        <f>'S3 Maquette'!I37*1.5</f>
        <v>18</v>
      </c>
      <c r="AD22" s="9">
        <f>'S4 Maquette'!I37*1.5</f>
        <v>18</v>
      </c>
    </row>
    <row r="23" spans="1:30">
      <c r="AA23" s="9">
        <f>'S1 Maquette'!I39*1.5</f>
        <v>16.5</v>
      </c>
      <c r="AB23" s="9">
        <f>'S2 Maquette'!I39*1.5</f>
        <v>18</v>
      </c>
      <c r="AC23" s="9">
        <f>'S3 Maquette'!I38*1.5</f>
        <v>0</v>
      </c>
      <c r="AD23" s="9">
        <f>'S4 Maquette'!I39*1.5</f>
        <v>0</v>
      </c>
    </row>
    <row r="24" spans="1:30">
      <c r="AA24" s="9">
        <f>'S1 Maquette'!I40*1.5</f>
        <v>0</v>
      </c>
      <c r="AB24" s="9">
        <f>'S2 Maquette'!I40*1.5</f>
        <v>0</v>
      </c>
      <c r="AC24" s="9">
        <f>'S3 Maquette'!I40*1.5</f>
        <v>18</v>
      </c>
      <c r="AD24" s="9">
        <f>'S4 Maquette'!I40*1.5</f>
        <v>18</v>
      </c>
    </row>
    <row r="25" spans="1:30">
      <c r="AA25" s="9">
        <f>'S1 Maquette'!I42*1.5</f>
        <v>0</v>
      </c>
      <c r="AB25" s="9">
        <f>'S2 Maquette'!I41*1.5</f>
        <v>0</v>
      </c>
      <c r="AC25" s="9">
        <f>'S3 Maquette'!I41*1.5</f>
        <v>0</v>
      </c>
      <c r="AD25" s="9">
        <f>'S4 Maquette'!I41*1.5</f>
        <v>0</v>
      </c>
    </row>
    <row r="26" spans="1:30">
      <c r="AA26" s="9">
        <f>'S1 Maquette'!I43*1.5</f>
        <v>0</v>
      </c>
      <c r="AB26" s="9">
        <f>'S2 Maquette'!I42*1.5</f>
        <v>0</v>
      </c>
      <c r="AC26" s="9">
        <f>'S3 Maquette'!I43*1.5</f>
        <v>0</v>
      </c>
      <c r="AD26" s="9">
        <f>'S4 Maquette'!I43*1.5</f>
        <v>0</v>
      </c>
    </row>
    <row r="27" spans="1:30">
      <c r="AA27" s="9">
        <f>'S1 Maquette'!I44*1.5</f>
        <v>0</v>
      </c>
      <c r="AB27" s="9">
        <f>'S2 Maquette'!I43*1.5</f>
        <v>0</v>
      </c>
      <c r="AC27" s="9">
        <f>'S3 Maquette'!I44*1.5</f>
        <v>0</v>
      </c>
      <c r="AD27" s="9">
        <f>'S4 Maquette'!I44*1.5</f>
        <v>0</v>
      </c>
    </row>
    <row r="28" spans="1:30">
      <c r="AA28" s="9">
        <f>'S1 Maquette'!I45*1.5</f>
        <v>0</v>
      </c>
      <c r="AB28" s="9">
        <f>'S2 Maquette'!I44*1.5</f>
        <v>0</v>
      </c>
      <c r="AC28" s="9">
        <f>'S3 Maquette'!I45*1.5</f>
        <v>0</v>
      </c>
      <c r="AD28" s="9">
        <f>'S4 Maquette'!I45*1.5</f>
        <v>0</v>
      </c>
    </row>
    <row r="29" spans="1:30">
      <c r="AA29" s="9">
        <f>'S1 Maquette'!I46*1.5</f>
        <v>0</v>
      </c>
      <c r="AB29" s="9">
        <f>'S2 Maquette'!I45*1.5</f>
        <v>0</v>
      </c>
      <c r="AC29" s="9">
        <f>'S3 Maquette'!I46*1.5</f>
        <v>0</v>
      </c>
      <c r="AD29" s="9">
        <f>'S4 Maquette'!I46*1.5</f>
        <v>0</v>
      </c>
    </row>
    <row r="30" spans="1:30">
      <c r="AA30" s="9">
        <f>'S1 Maquette'!I47*1.5</f>
        <v>0</v>
      </c>
      <c r="AB30" s="9">
        <f>'S2 Maquette'!I46*1.5</f>
        <v>0</v>
      </c>
      <c r="AC30" s="9">
        <f>'S3 Maquette'!I47*1.5</f>
        <v>0</v>
      </c>
      <c r="AD30" s="9">
        <f>'S4 Maquette'!I47*1.5</f>
        <v>0</v>
      </c>
    </row>
    <row r="31" spans="1:30">
      <c r="AA31" s="9">
        <f>'S1 Maquette'!I48*1.5</f>
        <v>0</v>
      </c>
      <c r="AB31" s="9">
        <f>'S2 Maquette'!I47*1.5</f>
        <v>0</v>
      </c>
      <c r="AC31" s="9">
        <f>'S3 Maquette'!I48*1.5</f>
        <v>0</v>
      </c>
      <c r="AD31" s="9">
        <f>'S4 Maquette'!I48*1.5</f>
        <v>0</v>
      </c>
    </row>
    <row r="32" spans="1:30">
      <c r="AA32" s="9">
        <f>'S1 Maquette'!I49*1.5</f>
        <v>0</v>
      </c>
      <c r="AB32" s="9">
        <f>'S2 Maquette'!I48*1.5</f>
        <v>0</v>
      </c>
      <c r="AC32" s="9">
        <f>'S3 Maquette'!I49*1.5</f>
        <v>0</v>
      </c>
      <c r="AD32" s="9">
        <f>'S4 Maquette'!I49*1.5</f>
        <v>0</v>
      </c>
    </row>
    <row r="33" spans="27:30">
      <c r="AA33" s="9">
        <f>'S1 Maquette'!I50*1.5</f>
        <v>0</v>
      </c>
      <c r="AB33" s="9">
        <f>'S2 Maquette'!I49*1.5</f>
        <v>0</v>
      </c>
      <c r="AC33" s="9">
        <f>'S3 Maquette'!I50*1.5</f>
        <v>0</v>
      </c>
      <c r="AD33" s="9">
        <f>'S4 Maquette'!I50*1.5</f>
        <v>0</v>
      </c>
    </row>
    <row r="34" spans="27:30">
      <c r="AA34" s="9">
        <f>'S1 Maquette'!I51*1.5</f>
        <v>0</v>
      </c>
      <c r="AB34" s="9">
        <f>'S2 Maquette'!I50*1.5</f>
        <v>0</v>
      </c>
      <c r="AC34" s="9">
        <f>'S3 Maquette'!I51*1.5</f>
        <v>0</v>
      </c>
      <c r="AD34" s="9">
        <f>'S4 Maquette'!I51*1.5</f>
        <v>0</v>
      </c>
    </row>
    <row r="35" spans="27:30">
      <c r="AA35" s="9">
        <f>'S1 Maquette'!I52*1.5</f>
        <v>0</v>
      </c>
      <c r="AB35" s="9">
        <f>'S2 Maquette'!I51*1.5</f>
        <v>0</v>
      </c>
      <c r="AC35" s="9">
        <f>'S3 Maquette'!I52*1.5</f>
        <v>0</v>
      </c>
      <c r="AD35" s="9">
        <f>'S4 Maquette'!I52*1.5</f>
        <v>0</v>
      </c>
    </row>
    <row r="36" spans="27:30">
      <c r="AA36" s="9">
        <f>'S1 Maquette'!I53*1.5</f>
        <v>0</v>
      </c>
      <c r="AB36" s="9">
        <f>'S2 Maquette'!I52*1.5</f>
        <v>0</v>
      </c>
      <c r="AC36" s="9">
        <f>'S3 Maquette'!I53*1.5</f>
        <v>0</v>
      </c>
      <c r="AD36" s="9">
        <f>'S4 Maquette'!I53*1.5</f>
        <v>0</v>
      </c>
    </row>
    <row r="37" spans="27:30">
      <c r="AA37" s="9">
        <f>'S1 Maquette'!I54*1.5</f>
        <v>0</v>
      </c>
      <c r="AB37" s="9">
        <f>'S2 Maquette'!I53*1.5</f>
        <v>0</v>
      </c>
      <c r="AC37" s="9">
        <f>'S3 Maquette'!I54*1.5</f>
        <v>0</v>
      </c>
      <c r="AD37" s="9">
        <f>'S4 Maquette'!I54*1.5</f>
        <v>0</v>
      </c>
    </row>
    <row r="38" spans="27:30">
      <c r="AA38" s="9">
        <f>'S1 Maquette'!I55*1.5</f>
        <v>0</v>
      </c>
      <c r="AB38" s="9">
        <f>'S2 Maquette'!I54*1.5</f>
        <v>0</v>
      </c>
      <c r="AC38" s="9">
        <f>'S3 Maquette'!I55*1.5</f>
        <v>0</v>
      </c>
      <c r="AD38" s="9">
        <f>'S4 Maquette'!I55*1.5</f>
        <v>0</v>
      </c>
    </row>
    <row r="39" spans="27:30">
      <c r="AA39" s="9">
        <f>'S1 Maquette'!I56*1.5</f>
        <v>0</v>
      </c>
      <c r="AB39" s="9">
        <f>'S2 Maquette'!I55*1.5</f>
        <v>0</v>
      </c>
      <c r="AC39" s="9">
        <f>'S3 Maquette'!I56*1.5</f>
        <v>0</v>
      </c>
      <c r="AD39" s="9">
        <f>'S4 Maquette'!I56*1.5</f>
        <v>0</v>
      </c>
    </row>
    <row r="40" spans="27:30">
      <c r="AA40" s="9">
        <f>'S1 Maquette'!I57*1.5</f>
        <v>0</v>
      </c>
      <c r="AB40" s="9">
        <f>'S2 Maquette'!I56*1.5</f>
        <v>0</v>
      </c>
      <c r="AC40" s="9">
        <f>'S3 Maquette'!I57*1.5</f>
        <v>0</v>
      </c>
      <c r="AD40" s="9">
        <f>'S4 Maquette'!I57*1.5</f>
        <v>0</v>
      </c>
    </row>
    <row r="41" spans="27:30">
      <c r="AA41" s="9">
        <f>'S1 Maquette'!I58*1.5</f>
        <v>0</v>
      </c>
      <c r="AB41" s="9">
        <f>'S2 Maquette'!I57*1.5</f>
        <v>0</v>
      </c>
      <c r="AC41" s="9">
        <f>'S3 Maquette'!I58*1.5</f>
        <v>0</v>
      </c>
      <c r="AD41" s="9">
        <f>'S4 Maquette'!I58*1.5</f>
        <v>0</v>
      </c>
    </row>
    <row r="42" spans="27:30">
      <c r="AA42" s="9">
        <f>'S1 Maquette'!I59*1.5</f>
        <v>0</v>
      </c>
      <c r="AB42" s="9">
        <f>'S2 Maquette'!I58*1.5</f>
        <v>0</v>
      </c>
      <c r="AC42" s="9">
        <f>'S3 Maquette'!I59*1.5</f>
        <v>0</v>
      </c>
      <c r="AD42" s="9">
        <f>'S4 Maquette'!I59*1.5</f>
        <v>0</v>
      </c>
    </row>
    <row r="43" spans="27:30">
      <c r="AA43" s="9">
        <f>'S1 Maquette'!I60*1.5</f>
        <v>0</v>
      </c>
      <c r="AB43" s="9">
        <f>'S2 Maquette'!I59*1.5</f>
        <v>0</v>
      </c>
      <c r="AC43" s="9">
        <f>'S3 Maquette'!I60*1.5</f>
        <v>0</v>
      </c>
      <c r="AD43" s="9">
        <f>'S4 Maquette'!I60*1.5</f>
        <v>0</v>
      </c>
    </row>
    <row r="44" spans="27:30">
      <c r="AA44" s="9">
        <f>'S1 Maquette'!I61*1.5</f>
        <v>0</v>
      </c>
      <c r="AB44" s="9">
        <f>'S2 Maquette'!I60*1.5</f>
        <v>0</v>
      </c>
      <c r="AC44" s="9">
        <f>'S3 Maquette'!I61*1.5</f>
        <v>0</v>
      </c>
      <c r="AD44" s="9">
        <f>'S4 Maquette'!I61*1.5</f>
        <v>0</v>
      </c>
    </row>
    <row r="45" spans="27:30">
      <c r="AA45" s="9">
        <f>'S1 Maquette'!I62*1.5</f>
        <v>0</v>
      </c>
      <c r="AB45" s="9">
        <f>'S2 Maquette'!I61*1.5</f>
        <v>0</v>
      </c>
      <c r="AC45" s="9">
        <f>'S3 Maquette'!I62*1.5</f>
        <v>0</v>
      </c>
      <c r="AD45" s="9">
        <f>'S4 Maquette'!I62*1.5</f>
        <v>0</v>
      </c>
    </row>
    <row r="46" spans="27:30">
      <c r="AA46" s="9">
        <f>'S1 Maquette'!I63*1.5</f>
        <v>0</v>
      </c>
      <c r="AB46" s="9">
        <f>'S2 Maquette'!I62*1.5</f>
        <v>0</v>
      </c>
      <c r="AC46" s="9">
        <f>'S3 Maquette'!I63*1.5</f>
        <v>0</v>
      </c>
      <c r="AD46" s="9">
        <f>'S4 Maquette'!I63*1.5</f>
        <v>0</v>
      </c>
    </row>
    <row r="47" spans="27:30">
      <c r="AA47" s="9">
        <f>'S1 Maquette'!I64*1.5</f>
        <v>0</v>
      </c>
      <c r="AB47" s="9">
        <f>'S2 Maquette'!I63*1.5</f>
        <v>0</v>
      </c>
      <c r="AC47" s="9">
        <f>'S3 Maquette'!I64*1.5</f>
        <v>0</v>
      </c>
      <c r="AD47" s="9">
        <f>'S4 Maquette'!I64*1.5</f>
        <v>0</v>
      </c>
    </row>
    <row r="48" spans="27:30">
      <c r="AA48" s="9">
        <f>'S1 Maquette'!I65*1.5</f>
        <v>0</v>
      </c>
      <c r="AB48" s="9">
        <f>'S2 Maquette'!I64*1.5</f>
        <v>0</v>
      </c>
      <c r="AC48" s="9">
        <f>'S3 Maquette'!I65*1.5</f>
        <v>0</v>
      </c>
      <c r="AD48" s="9">
        <f>'S4 Maquette'!I65*1.5</f>
        <v>0</v>
      </c>
    </row>
    <row r="49" spans="27:30">
      <c r="AA49" s="9">
        <f>'S1 Maquette'!I66*1.5</f>
        <v>0</v>
      </c>
      <c r="AB49" s="9">
        <f>'S2 Maquette'!I65*1.5</f>
        <v>0</v>
      </c>
      <c r="AC49" s="9">
        <f>'S3 Maquette'!I66*1.5</f>
        <v>0</v>
      </c>
      <c r="AD49" s="9">
        <f>'S4 Maquette'!I66*1.5</f>
        <v>0</v>
      </c>
    </row>
    <row r="50" spans="27:30">
      <c r="AA50" s="9">
        <f>'S1 Maquette'!I67*1.5</f>
        <v>0</v>
      </c>
      <c r="AB50" s="9">
        <f>'S2 Maquette'!I66*1.5</f>
        <v>0</v>
      </c>
      <c r="AC50" s="9">
        <f>'S3 Maquette'!I67*1.5</f>
        <v>0</v>
      </c>
      <c r="AD50" s="9">
        <f>'S4 Maquette'!I67*1.5</f>
        <v>0</v>
      </c>
    </row>
    <row r="51" spans="27:30">
      <c r="AA51" s="9">
        <f>'S1 Maquette'!I68*1.5</f>
        <v>0</v>
      </c>
      <c r="AB51" s="9">
        <f>'S2 Maquette'!I67*1.5</f>
        <v>0</v>
      </c>
      <c r="AC51" s="9">
        <f>'S3 Maquette'!I68*1.5</f>
        <v>0</v>
      </c>
      <c r="AD51" s="9">
        <f>'S4 Maquette'!I68*1.5</f>
        <v>0</v>
      </c>
    </row>
    <row r="52" spans="27:30">
      <c r="AA52" s="9">
        <f>'S1 Maquette'!I69*1.5</f>
        <v>0</v>
      </c>
      <c r="AB52" s="9">
        <f>'S2 Maquette'!I68*1.5</f>
        <v>0</v>
      </c>
      <c r="AC52" s="9">
        <f>'S3 Maquette'!I69*1.5</f>
        <v>0</v>
      </c>
      <c r="AD52" s="9">
        <f>'S4 Maquette'!I69*1.5</f>
        <v>0</v>
      </c>
    </row>
    <row r="53" spans="27:30">
      <c r="AA53" s="9">
        <f>'S1 Maquette'!I70*1.5</f>
        <v>0</v>
      </c>
      <c r="AB53" s="9">
        <f>'S2 Maquette'!I69*1.5</f>
        <v>0</v>
      </c>
      <c r="AC53" s="9">
        <f>'S3 Maquette'!I70*1.5</f>
        <v>0</v>
      </c>
      <c r="AD53" s="9">
        <f>'S4 Maquette'!I70*1.5</f>
        <v>0</v>
      </c>
    </row>
    <row r="54" spans="27:30">
      <c r="AA54" s="9">
        <f>'S1 Maquette'!I71*1.5</f>
        <v>0</v>
      </c>
      <c r="AB54" s="9">
        <f>'S2 Maquette'!I70*1.5</f>
        <v>0</v>
      </c>
      <c r="AC54" s="9">
        <f>'S3 Maquette'!I71*1.5</f>
        <v>0</v>
      </c>
      <c r="AD54" s="9">
        <f>'S4 Maquette'!I71*1.5</f>
        <v>0</v>
      </c>
    </row>
    <row r="55" spans="27:30">
      <c r="AA55" s="9">
        <f>'S1 Maquette'!I72*1.5</f>
        <v>0</v>
      </c>
      <c r="AB55" s="9">
        <f>'S2 Maquette'!I71*1.5</f>
        <v>0</v>
      </c>
      <c r="AC55" s="9">
        <f>'S3 Maquette'!I72*1.5</f>
        <v>0</v>
      </c>
      <c r="AD55" s="9">
        <f>'S4 Maquette'!I72*1.5</f>
        <v>0</v>
      </c>
    </row>
    <row r="56" spans="27:30">
      <c r="AA56" s="9">
        <f>'S1 Maquette'!I73*1.5</f>
        <v>0</v>
      </c>
      <c r="AB56" s="9">
        <f>'S2 Maquette'!I72*1.5</f>
        <v>0</v>
      </c>
      <c r="AC56" s="9">
        <f>'S3 Maquette'!I73*1.5</f>
        <v>0</v>
      </c>
      <c r="AD56" s="9">
        <f>'S4 Maquette'!I73*1.5</f>
        <v>0</v>
      </c>
    </row>
    <row r="57" spans="27:30">
      <c r="AA57" s="9">
        <f>'S1 Maquette'!I74*1.5</f>
        <v>0</v>
      </c>
      <c r="AB57" s="9">
        <f>'S2 Maquette'!I73*1.5</f>
        <v>0</v>
      </c>
      <c r="AC57" s="9">
        <f>'S3 Maquette'!I74*1.5</f>
        <v>0</v>
      </c>
      <c r="AD57" s="9">
        <f>'S4 Maquette'!I74*1.5</f>
        <v>0</v>
      </c>
    </row>
    <row r="58" spans="27:30">
      <c r="AA58" s="9">
        <f>'S1 Maquette'!I75*1.5</f>
        <v>0</v>
      </c>
      <c r="AB58" s="9">
        <f>'S2 Maquette'!I74*1.5</f>
        <v>0</v>
      </c>
      <c r="AC58" s="9">
        <f>'S3 Maquette'!I75*1.5</f>
        <v>0</v>
      </c>
      <c r="AD58" s="9">
        <f>'S4 Maquette'!I75*1.5</f>
        <v>0</v>
      </c>
    </row>
    <row r="59" spans="27:30">
      <c r="AA59" s="9">
        <f>'S1 Maquette'!I76*1.5</f>
        <v>0</v>
      </c>
      <c r="AB59" s="9">
        <f>'S2 Maquette'!I75*1.5</f>
        <v>0</v>
      </c>
      <c r="AC59" s="9">
        <f>'S3 Maquette'!I76*1.5</f>
        <v>0</v>
      </c>
      <c r="AD59" s="9">
        <f>'S4 Maquette'!I76*1.5</f>
        <v>0</v>
      </c>
    </row>
    <row r="60" spans="27:30">
      <c r="AA60" s="9">
        <f>'S1 Maquette'!I77*1.5</f>
        <v>0</v>
      </c>
      <c r="AB60" s="9">
        <f>'S2 Maquette'!I76*1.5</f>
        <v>0</v>
      </c>
      <c r="AC60" s="9">
        <f>'S3 Maquette'!I77*1.5</f>
        <v>0</v>
      </c>
      <c r="AD60" s="9">
        <f>'S4 Maquette'!I77*1.5</f>
        <v>0</v>
      </c>
    </row>
    <row r="61" spans="27:30">
      <c r="AA61" s="9">
        <f>'S1 Maquette'!I78*1.5</f>
        <v>0</v>
      </c>
      <c r="AB61" s="9">
        <f>'S2 Maquette'!I77*1.5</f>
        <v>0</v>
      </c>
      <c r="AC61" s="9">
        <f>'S3 Maquette'!I78*1.5</f>
        <v>0</v>
      </c>
      <c r="AD61" s="9">
        <f>'S4 Maquette'!I78*1.5</f>
        <v>0</v>
      </c>
    </row>
    <row r="62" spans="27:30">
      <c r="AA62" s="9">
        <f>'S1 Maquette'!I79*1.5</f>
        <v>0</v>
      </c>
      <c r="AB62" s="9">
        <f>'S2 Maquette'!I78*1.5</f>
        <v>0</v>
      </c>
      <c r="AC62" s="9">
        <f>'S3 Maquette'!I79*1.5</f>
        <v>0</v>
      </c>
      <c r="AD62" s="9">
        <f>'S4 Maquette'!I79*1.5</f>
        <v>0</v>
      </c>
    </row>
    <row r="63" spans="27:30">
      <c r="AA63" s="9">
        <f>'S1 Maquette'!I80*1.5</f>
        <v>0</v>
      </c>
      <c r="AB63" s="9">
        <f>'S2 Maquette'!I79*1.5</f>
        <v>0</v>
      </c>
      <c r="AC63" s="9">
        <f>'S3 Maquette'!I80*1.5</f>
        <v>0</v>
      </c>
      <c r="AD63" s="9">
        <f>'S4 Maquette'!I80*1.5</f>
        <v>0</v>
      </c>
    </row>
    <row r="64" spans="27:30">
      <c r="AA64" s="9">
        <f>'S1 Maquette'!I81*1.5</f>
        <v>0</v>
      </c>
      <c r="AB64" s="9">
        <f>'S2 Maquette'!I80*1.5</f>
        <v>0</v>
      </c>
      <c r="AC64" s="9">
        <f>'S3 Maquette'!I81*1.5</f>
        <v>0</v>
      </c>
      <c r="AD64" s="9">
        <f>'S4 Maquette'!I81*1.5</f>
        <v>0</v>
      </c>
    </row>
    <row r="65" spans="27:30">
      <c r="AA65" s="9">
        <f>'S1 Maquette'!I82*1.5</f>
        <v>0</v>
      </c>
      <c r="AB65" s="9">
        <f>'S2 Maquette'!I81*1.5</f>
        <v>0</v>
      </c>
      <c r="AC65" s="9">
        <f>'S3 Maquette'!I82*1.5</f>
        <v>0</v>
      </c>
      <c r="AD65" s="9">
        <f>'S4 Maquette'!I82*1.5</f>
        <v>0</v>
      </c>
    </row>
    <row r="66" spans="27:30">
      <c r="AA66" s="9">
        <f>'S1 Maquette'!I83*1.5</f>
        <v>0</v>
      </c>
      <c r="AB66" s="9">
        <f>'S2 Maquette'!I82*1.5</f>
        <v>0</v>
      </c>
      <c r="AC66" s="9">
        <f>'S3 Maquette'!I83*1.5</f>
        <v>0</v>
      </c>
      <c r="AD66" s="9">
        <f>'S4 Maquette'!I83*1.5</f>
        <v>0</v>
      </c>
    </row>
    <row r="67" spans="27:30">
      <c r="AA67" s="9">
        <f>'S1 Maquette'!I84*1.5</f>
        <v>0</v>
      </c>
      <c r="AB67" s="9">
        <f>'S2 Maquette'!I83*1.5</f>
        <v>0</v>
      </c>
      <c r="AC67" s="9">
        <f>'S3 Maquette'!I84*1.5</f>
        <v>0</v>
      </c>
      <c r="AD67" s="9">
        <f>'S4 Maquette'!I84*1.5</f>
        <v>0</v>
      </c>
    </row>
    <row r="68" spans="27:30">
      <c r="AA68" s="9">
        <f>'S1 Maquette'!I85*1.5</f>
        <v>0</v>
      </c>
      <c r="AB68" s="9">
        <f>'S2 Maquette'!I84*1.5</f>
        <v>0</v>
      </c>
      <c r="AC68" s="9">
        <f>'S3 Maquette'!I85*1.5</f>
        <v>0</v>
      </c>
      <c r="AD68" s="9">
        <f>'S4 Maquette'!I85*1.5</f>
        <v>0</v>
      </c>
    </row>
    <row r="69" spans="27:30">
      <c r="AA69" s="9">
        <f>'S1 Maquette'!I86*1.5</f>
        <v>0</v>
      </c>
      <c r="AB69" s="9">
        <f>'S2 Maquette'!I85*1.5</f>
        <v>0</v>
      </c>
      <c r="AC69" s="9">
        <f>'S3 Maquette'!I86*1.5</f>
        <v>0</v>
      </c>
      <c r="AD69" s="9">
        <f>'S4 Maquette'!I86*1.5</f>
        <v>0</v>
      </c>
    </row>
    <row r="70" spans="27:30">
      <c r="AA70" s="9">
        <f>'S1 Maquette'!I87*1.5</f>
        <v>0</v>
      </c>
      <c r="AB70" s="9">
        <f>'S2 Maquette'!I86*1.5</f>
        <v>0</v>
      </c>
      <c r="AC70" s="9">
        <f>'S3 Maquette'!I87*1.5</f>
        <v>0</v>
      </c>
      <c r="AD70" s="9">
        <f>'S4 Maquette'!I87*1.5</f>
        <v>0</v>
      </c>
    </row>
    <row r="71" spans="27:30">
      <c r="AA71" s="9">
        <f>'S1 Maquette'!I88*1.5</f>
        <v>0</v>
      </c>
      <c r="AB71" s="9">
        <f>'S2 Maquette'!I87*1.5</f>
        <v>0</v>
      </c>
      <c r="AC71" s="9">
        <f>'S3 Maquette'!I88*1.5</f>
        <v>0</v>
      </c>
      <c r="AD71" s="9">
        <f>'S4 Maquette'!I88*1.5</f>
        <v>0</v>
      </c>
    </row>
    <row r="72" spans="27:30">
      <c r="AA72" s="9">
        <f>'S1 Maquette'!I89*1.5</f>
        <v>0</v>
      </c>
      <c r="AB72" s="9">
        <f>'S2 Maquette'!I88*1.5</f>
        <v>0</v>
      </c>
      <c r="AC72" s="9">
        <f>'S3 Maquette'!I89*1.5</f>
        <v>0</v>
      </c>
      <c r="AD72" s="9">
        <f>'S4 Maquette'!I89*1.5</f>
        <v>0</v>
      </c>
    </row>
    <row r="73" spans="27:30">
      <c r="AA73" s="9">
        <f>'S1 Maquette'!I90*1.5</f>
        <v>0</v>
      </c>
      <c r="AB73" s="9">
        <f>'S2 Maquette'!I89*1.5</f>
        <v>0</v>
      </c>
      <c r="AC73" s="9">
        <f>'S3 Maquette'!I90*1.5</f>
        <v>0</v>
      </c>
      <c r="AD73" s="9">
        <f>'S4 Maquette'!I90*1.5</f>
        <v>0</v>
      </c>
    </row>
    <row r="74" spans="27:30">
      <c r="AA74" s="9">
        <f>'S1 Maquette'!I91*1.5</f>
        <v>0</v>
      </c>
      <c r="AB74" s="9">
        <f>'S2 Maquette'!I90*1.5</f>
        <v>0</v>
      </c>
      <c r="AC74" s="9">
        <f>'S3 Maquette'!I91*1.5</f>
        <v>0</v>
      </c>
      <c r="AD74" s="9">
        <f>'S4 Maquette'!I91*1.5</f>
        <v>0</v>
      </c>
    </row>
    <row r="75" spans="27:30">
      <c r="AA75" s="9">
        <f>'S1 Maquette'!I92*1.5</f>
        <v>0</v>
      </c>
      <c r="AB75" s="9">
        <f>'S2 Maquette'!I91*1.5</f>
        <v>0</v>
      </c>
      <c r="AC75" s="9">
        <f>'S3 Maquette'!I92*1.5</f>
        <v>0</v>
      </c>
      <c r="AD75" s="9">
        <f>'S4 Maquette'!I92*1.5</f>
        <v>0</v>
      </c>
    </row>
    <row r="76" spans="27:30">
      <c r="AA76" s="9">
        <f>'S1 Maquette'!I93*1.5</f>
        <v>0</v>
      </c>
      <c r="AB76" s="9">
        <f>'S2 Maquette'!I92*1.5</f>
        <v>0</v>
      </c>
      <c r="AC76" s="9">
        <f>'S3 Maquette'!I93*1.5</f>
        <v>0</v>
      </c>
      <c r="AD76" s="9">
        <f>'S4 Maquette'!I93*1.5</f>
        <v>0</v>
      </c>
    </row>
    <row r="77" spans="27:30">
      <c r="AA77" s="9">
        <f>'S1 Maquette'!I94*1.5</f>
        <v>0</v>
      </c>
      <c r="AB77" s="9">
        <f>'S2 Maquette'!I93*1.5</f>
        <v>0</v>
      </c>
      <c r="AC77" s="9">
        <f>'S3 Maquette'!I94*1.5</f>
        <v>0</v>
      </c>
      <c r="AD77" s="9">
        <f>'S4 Maquette'!I94*1.5</f>
        <v>0</v>
      </c>
    </row>
    <row r="78" spans="27:30">
      <c r="AA78" s="9">
        <f>'S1 Maquette'!I95*1.5</f>
        <v>0</v>
      </c>
      <c r="AB78" s="9">
        <f>'S2 Maquette'!I94*1.5</f>
        <v>0</v>
      </c>
      <c r="AC78" s="9">
        <f>'S3 Maquette'!I95*1.5</f>
        <v>0</v>
      </c>
      <c r="AD78" s="9">
        <f>'S4 Maquette'!I95*1.5</f>
        <v>0</v>
      </c>
    </row>
    <row r="79" spans="27:30">
      <c r="AA79" s="9">
        <f>'S1 Maquette'!I96*1.5</f>
        <v>0</v>
      </c>
      <c r="AB79" s="9">
        <f>'S2 Maquette'!I95*1.5</f>
        <v>0</v>
      </c>
      <c r="AC79" s="9">
        <f>'S3 Maquette'!I96*1.5</f>
        <v>0</v>
      </c>
      <c r="AD79" s="9">
        <f>'S4 Maquette'!I96*1.5</f>
        <v>0</v>
      </c>
    </row>
    <row r="80" spans="27:30">
      <c r="AA80" s="9">
        <f>'S1 Maquette'!I97*1.5</f>
        <v>0</v>
      </c>
      <c r="AB80" s="9">
        <f>'S2 Maquette'!I96*1.5</f>
        <v>0</v>
      </c>
      <c r="AC80" s="9">
        <f>'S3 Maquette'!I97*1.5</f>
        <v>0</v>
      </c>
      <c r="AD80" s="9">
        <f>'S4 Maquette'!I97*1.5</f>
        <v>0</v>
      </c>
    </row>
    <row r="81" spans="27:30">
      <c r="AA81" s="9">
        <f>'S1 Maquette'!I98*1.5</f>
        <v>0</v>
      </c>
      <c r="AB81" s="9">
        <f>'S2 Maquette'!I97*1.5</f>
        <v>0</v>
      </c>
      <c r="AC81" s="9">
        <f>'S3 Maquette'!I98*1.5</f>
        <v>0</v>
      </c>
      <c r="AD81" s="9">
        <f>'S4 Maquette'!I98*1.5</f>
        <v>0</v>
      </c>
    </row>
    <row r="82" spans="27:30">
      <c r="AA82" s="9">
        <f>'S1 Maquette'!I99*1.5</f>
        <v>0</v>
      </c>
      <c r="AB82" s="9">
        <f>'S2 Maquette'!I98*1.5</f>
        <v>0</v>
      </c>
      <c r="AC82" s="9">
        <f>'S3 Maquette'!I99*1.5</f>
        <v>0</v>
      </c>
      <c r="AD82" s="9">
        <f>'S4 Maquette'!I99*1.5</f>
        <v>0</v>
      </c>
    </row>
    <row r="83" spans="27:30">
      <c r="AA83" s="9">
        <f>'S1 Maquette'!I100*1.5</f>
        <v>0</v>
      </c>
      <c r="AB83" s="9">
        <f>'S2 Maquette'!I99*1.5</f>
        <v>0</v>
      </c>
      <c r="AC83" s="9">
        <f>'S3 Maquette'!I100*1.5</f>
        <v>0</v>
      </c>
      <c r="AD83" s="9">
        <f>'S4 Maquette'!I100*1.5</f>
        <v>0</v>
      </c>
    </row>
    <row r="84" spans="27:30">
      <c r="AA84" s="9">
        <f>'S1 Maquette'!I101*1.5</f>
        <v>0</v>
      </c>
      <c r="AB84" s="9">
        <f>'S2 Maquette'!I100*1.5</f>
        <v>0</v>
      </c>
      <c r="AC84" s="9">
        <f>'S3 Maquette'!I101*1.5</f>
        <v>0</v>
      </c>
      <c r="AD84" s="9">
        <f>'S4 Maquette'!I101*1.5</f>
        <v>0</v>
      </c>
    </row>
    <row r="85" spans="27:30">
      <c r="AA85" s="9">
        <f>'S1 Maquette'!I102*1.5</f>
        <v>0</v>
      </c>
      <c r="AB85" s="9">
        <f>'S2 Maquette'!I101*1.5</f>
        <v>0</v>
      </c>
      <c r="AC85" s="9">
        <f>'S3 Maquette'!I102*1.5</f>
        <v>0</v>
      </c>
      <c r="AD85" s="9">
        <f>'S4 Maquette'!I102*1.5</f>
        <v>0</v>
      </c>
    </row>
    <row r="86" spans="27:30">
      <c r="AA86" s="9">
        <f>'S1 Maquette'!I103*1.5</f>
        <v>0</v>
      </c>
      <c r="AB86" s="9">
        <f>'S2 Maquette'!I102*1.5</f>
        <v>0</v>
      </c>
      <c r="AC86" s="9">
        <f>'S3 Maquette'!I103*1.5</f>
        <v>0</v>
      </c>
      <c r="AD86" s="9">
        <f>'S4 Maquette'!I103*1.5</f>
        <v>0</v>
      </c>
    </row>
    <row r="87" spans="27:30">
      <c r="AA87" s="9">
        <f>'S1 Maquette'!I104*1.5</f>
        <v>0</v>
      </c>
      <c r="AB87" s="9">
        <f>'S2 Maquette'!I103*1.5</f>
        <v>0</v>
      </c>
      <c r="AC87" s="9">
        <f>'S3 Maquette'!I104*1.5</f>
        <v>0</v>
      </c>
      <c r="AD87" s="9">
        <f>'S4 Maquette'!I104*1.5</f>
        <v>0</v>
      </c>
    </row>
    <row r="88" spans="27:30">
      <c r="AA88" s="9">
        <f>'S1 Maquette'!I105*1.5</f>
        <v>0</v>
      </c>
      <c r="AB88" s="9">
        <f>'S2 Maquette'!I104*1.5</f>
        <v>0</v>
      </c>
      <c r="AC88" s="9">
        <f>'S3 Maquette'!I105*1.5</f>
        <v>0</v>
      </c>
      <c r="AD88" s="9">
        <f>'S4 Maquette'!I105*1.5</f>
        <v>0</v>
      </c>
    </row>
    <row r="89" spans="27:30">
      <c r="AA89" s="9">
        <f>'S1 Maquette'!I106*1.5</f>
        <v>0</v>
      </c>
      <c r="AB89" s="9">
        <f>'S2 Maquette'!I105*1.5</f>
        <v>0</v>
      </c>
      <c r="AC89" s="9">
        <f>'S3 Maquette'!I106*1.5</f>
        <v>0</v>
      </c>
      <c r="AD89" s="9">
        <f>'S4 Maquette'!I106*1.5</f>
        <v>0</v>
      </c>
    </row>
    <row r="90" spans="27:30">
      <c r="AA90" s="9">
        <f>'S1 Maquette'!I107*1.5</f>
        <v>0</v>
      </c>
      <c r="AB90" s="9">
        <f>'S2 Maquette'!I106*1.5</f>
        <v>0</v>
      </c>
      <c r="AC90" s="9">
        <f>'S3 Maquette'!I107*1.5</f>
        <v>0</v>
      </c>
      <c r="AD90" s="9">
        <f>'S4 Maquette'!I107*1.5</f>
        <v>0</v>
      </c>
    </row>
    <row r="91" spans="27:30">
      <c r="AA91" s="9">
        <f>'S1 Maquette'!I108*1.5</f>
        <v>0</v>
      </c>
      <c r="AB91" s="9">
        <f>'S2 Maquette'!I107*1.5</f>
        <v>0</v>
      </c>
      <c r="AC91" s="9">
        <f>'S3 Maquette'!I108*1.5</f>
        <v>0</v>
      </c>
      <c r="AD91" s="9">
        <f>'S4 Maquette'!I108*1.5</f>
        <v>0</v>
      </c>
    </row>
    <row r="92" spans="27:30">
      <c r="AA92" s="9">
        <f>'S1 Maquette'!I109*1.5</f>
        <v>0</v>
      </c>
      <c r="AB92" s="9">
        <f>'S2 Maquette'!I108*1.5</f>
        <v>0</v>
      </c>
      <c r="AC92" s="9">
        <f>'S3 Maquette'!I109*1.5</f>
        <v>0</v>
      </c>
      <c r="AD92" s="9">
        <f>'S4 Maquette'!I109*1.5</f>
        <v>0</v>
      </c>
    </row>
    <row r="93" spans="27:30">
      <c r="AA93" s="9">
        <f>'S1 Maquette'!I110*1.5</f>
        <v>0</v>
      </c>
      <c r="AB93" s="9">
        <f>'S2 Maquette'!I109*1.5</f>
        <v>0</v>
      </c>
      <c r="AC93" s="9">
        <f>'S3 Maquette'!I110*1.5</f>
        <v>0</v>
      </c>
      <c r="AD93" s="9">
        <f>'S4 Maquette'!I110*1.5</f>
        <v>0</v>
      </c>
    </row>
    <row r="94" spans="27:30">
      <c r="AA94" s="9">
        <f>'S1 Maquette'!I111*1.5</f>
        <v>0</v>
      </c>
      <c r="AB94" s="9">
        <f>'S2 Maquette'!I110*1.5</f>
        <v>0</v>
      </c>
      <c r="AC94" s="9">
        <f>'S3 Maquette'!I111*1.5</f>
        <v>0</v>
      </c>
      <c r="AD94" s="9">
        <f>'S4 Maquette'!I111*1.5</f>
        <v>0</v>
      </c>
    </row>
    <row r="95" spans="27:30">
      <c r="AA95" s="9">
        <f>'S1 Maquette'!I112*1.5</f>
        <v>0</v>
      </c>
      <c r="AB95" s="9">
        <f>'S2 Maquette'!I111*1.5</f>
        <v>0</v>
      </c>
      <c r="AC95" s="9">
        <f>'S3 Maquette'!I112*1.5</f>
        <v>0</v>
      </c>
      <c r="AD95" s="9">
        <f>'S4 Maquette'!I112*1.5</f>
        <v>0</v>
      </c>
    </row>
    <row r="96" spans="27:30">
      <c r="AA96" s="9">
        <f>'S1 Maquette'!I113*1.5</f>
        <v>0</v>
      </c>
      <c r="AB96" s="9">
        <f>'S2 Maquette'!I112*1.5</f>
        <v>0</v>
      </c>
      <c r="AC96" s="9">
        <f>'S3 Maquette'!I113*1.5</f>
        <v>0</v>
      </c>
      <c r="AD96" s="9">
        <f>'S4 Maquette'!I113*1.5</f>
        <v>0</v>
      </c>
    </row>
    <row r="97" spans="27:30">
      <c r="AA97" s="9">
        <f>'S1 Maquette'!I114*1.5</f>
        <v>0</v>
      </c>
      <c r="AB97" s="9">
        <f>'S2 Maquette'!I113*1.5</f>
        <v>0</v>
      </c>
      <c r="AC97" s="9">
        <f>'S3 Maquette'!I114*1.5</f>
        <v>0</v>
      </c>
      <c r="AD97" s="9">
        <f>'S4 Maquette'!I114*1.5</f>
        <v>0</v>
      </c>
    </row>
    <row r="98" spans="27:30">
      <c r="AA98" s="9">
        <f>'S1 Maquette'!I115*1.5</f>
        <v>0</v>
      </c>
      <c r="AB98" s="9">
        <f>'S2 Maquette'!I114*1.5</f>
        <v>0</v>
      </c>
      <c r="AC98" s="9">
        <f>'S3 Maquette'!I115*1.5</f>
        <v>0</v>
      </c>
      <c r="AD98" s="9">
        <f>'S4 Maquette'!I115*1.5</f>
        <v>0</v>
      </c>
    </row>
    <row r="99" spans="27:30">
      <c r="AA99" s="9">
        <f>'S1 Maquette'!I116*1.5</f>
        <v>0</v>
      </c>
      <c r="AB99" s="9">
        <f>'S2 Maquette'!I115*1.5</f>
        <v>0</v>
      </c>
      <c r="AC99" s="9">
        <f>'S3 Maquette'!I116*1.5</f>
        <v>0</v>
      </c>
      <c r="AD99" s="9">
        <f>'S4 Maquette'!I116*1.5</f>
        <v>0</v>
      </c>
    </row>
    <row r="100" spans="27:30">
      <c r="AA100" s="9">
        <f>'S1 Maquette'!I117*1.5</f>
        <v>0</v>
      </c>
      <c r="AB100" s="9">
        <f>'S2 Maquette'!I116*1.5</f>
        <v>0</v>
      </c>
      <c r="AC100" s="9">
        <f>'S3 Maquette'!I117*1.5</f>
        <v>0</v>
      </c>
      <c r="AD100" s="9">
        <f>'S4 Maquette'!I117*1.5</f>
        <v>0</v>
      </c>
    </row>
    <row r="101" spans="27:30">
      <c r="AA101" s="9">
        <f>'S1 Maquette'!I118*1.5</f>
        <v>0</v>
      </c>
      <c r="AB101" s="9">
        <f>'S2 Maquette'!I117*1.5</f>
        <v>0</v>
      </c>
      <c r="AC101" s="9">
        <f>'S3 Maquette'!I118*1.5</f>
        <v>0</v>
      </c>
      <c r="AD101" s="9">
        <f>'S4 Maquette'!I118*1.5</f>
        <v>0</v>
      </c>
    </row>
    <row r="102" spans="27:30">
      <c r="AA102" s="9">
        <f>'S1 Maquette'!I119*1.5</f>
        <v>0</v>
      </c>
      <c r="AB102" s="9">
        <f>'S2 Maquette'!I118*1.5</f>
        <v>0</v>
      </c>
      <c r="AC102" s="9">
        <f>'S3 Maquette'!I119*1.5</f>
        <v>0</v>
      </c>
      <c r="AD102" s="9">
        <f>'S4 Maquette'!I119*1.5</f>
        <v>0</v>
      </c>
    </row>
    <row r="103" spans="27:30">
      <c r="AA103" s="9">
        <f>'S1 Maquette'!I120*1.5</f>
        <v>0</v>
      </c>
      <c r="AB103" s="9">
        <f>'S2 Maquette'!I119*1.5</f>
        <v>0</v>
      </c>
      <c r="AC103" s="9">
        <f>'S3 Maquette'!I120*1.5</f>
        <v>0</v>
      </c>
      <c r="AD103" s="9">
        <f>'S4 Maquette'!I120*1.5</f>
        <v>0</v>
      </c>
    </row>
    <row r="104" spans="27:30">
      <c r="AA104" s="9">
        <f>'S1 Maquette'!I121*1.5</f>
        <v>0</v>
      </c>
      <c r="AB104" s="9">
        <f>'S2 Maquette'!I120*1.5</f>
        <v>0</v>
      </c>
      <c r="AC104" s="9">
        <f>'S3 Maquette'!I121*1.5</f>
        <v>0</v>
      </c>
      <c r="AD104" s="9">
        <f>'S4 Maquette'!I121*1.5</f>
        <v>0</v>
      </c>
    </row>
    <row r="105" spans="27:30">
      <c r="AA105" s="9">
        <f>'S1 Maquette'!I122*1.5</f>
        <v>0</v>
      </c>
      <c r="AB105" s="9">
        <f>'S2 Maquette'!I121*1.5</f>
        <v>0</v>
      </c>
      <c r="AC105" s="9">
        <f>'S3 Maquette'!I122*1.5</f>
        <v>0</v>
      </c>
      <c r="AD105" s="9">
        <f>'S4 Maquette'!I122*1.5</f>
        <v>0</v>
      </c>
    </row>
    <row r="106" spans="27:30">
      <c r="AA106" s="9">
        <f>'S1 Maquette'!I123*1.5</f>
        <v>0</v>
      </c>
      <c r="AB106" s="9">
        <f>'S2 Maquette'!I122*1.5</f>
        <v>0</v>
      </c>
      <c r="AC106" s="9">
        <f>'S3 Maquette'!I123*1.5</f>
        <v>0</v>
      </c>
      <c r="AD106" s="9">
        <f>'S4 Maquette'!I123*1.5</f>
        <v>0</v>
      </c>
    </row>
    <row r="107" spans="27:30">
      <c r="AA107" s="9">
        <f>'S1 Maquette'!I124*1.5</f>
        <v>0</v>
      </c>
      <c r="AB107" s="9">
        <f>'S2 Maquette'!I123*1.5</f>
        <v>0</v>
      </c>
      <c r="AC107" s="9">
        <f>'S3 Maquette'!I124*1.5</f>
        <v>0</v>
      </c>
      <c r="AD107" s="9">
        <f>'S4 Maquette'!I124*1.5</f>
        <v>0</v>
      </c>
    </row>
    <row r="108" spans="27:30">
      <c r="AA108" s="9">
        <f>'S1 Maquette'!I125*1.5</f>
        <v>0</v>
      </c>
      <c r="AB108" s="9">
        <f>'S2 Maquette'!I124*1.5</f>
        <v>0</v>
      </c>
      <c r="AC108" s="9">
        <f>'S3 Maquette'!I125*1.5</f>
        <v>0</v>
      </c>
      <c r="AD108" s="9">
        <f>'S4 Maquette'!I125*1.5</f>
        <v>0</v>
      </c>
    </row>
    <row r="109" spans="27:30">
      <c r="AA109" s="9">
        <f>'S1 Maquette'!I126*1.5</f>
        <v>0</v>
      </c>
      <c r="AB109" s="9">
        <f>'S2 Maquette'!I125*1.5</f>
        <v>0</v>
      </c>
      <c r="AC109" s="9">
        <f>'S3 Maquette'!I126*1.5</f>
        <v>0</v>
      </c>
      <c r="AD109" s="9">
        <f>'S4 Maquette'!I126*1.5</f>
        <v>0</v>
      </c>
    </row>
    <row r="110" spans="27:30">
      <c r="AA110" s="9">
        <f>'S1 Maquette'!I127*1.5</f>
        <v>0</v>
      </c>
      <c r="AB110" s="9">
        <f>'S2 Maquette'!I126*1.5</f>
        <v>0</v>
      </c>
      <c r="AC110" s="9">
        <f>'S3 Maquette'!I127*1.5</f>
        <v>0</v>
      </c>
      <c r="AD110" s="9">
        <f>'S4 Maquette'!I127*1.5</f>
        <v>0</v>
      </c>
    </row>
    <row r="111" spans="27:30">
      <c r="AA111" s="9">
        <f>'S1 Maquette'!I128*1.5</f>
        <v>0</v>
      </c>
      <c r="AB111" s="9">
        <f>'S2 Maquette'!I127*1.5</f>
        <v>0</v>
      </c>
      <c r="AC111" s="9">
        <f>'S3 Maquette'!I128*1.5</f>
        <v>0</v>
      </c>
      <c r="AD111" s="9">
        <f>'S4 Maquette'!I128*1.5</f>
        <v>0</v>
      </c>
    </row>
    <row r="112" spans="27:30">
      <c r="AA112" s="9">
        <f>'S1 Maquette'!I129*1.5</f>
        <v>0</v>
      </c>
      <c r="AB112" s="9">
        <f>'S2 Maquette'!I128*1.5</f>
        <v>0</v>
      </c>
      <c r="AC112" s="9">
        <f>'S3 Maquette'!I129*1.5</f>
        <v>0</v>
      </c>
      <c r="AD112" s="9">
        <f>'S4 Maquette'!I129*1.5</f>
        <v>0</v>
      </c>
    </row>
    <row r="113" spans="27:30">
      <c r="AA113" s="9">
        <f>'S1 Maquette'!I130*1.5</f>
        <v>0</v>
      </c>
      <c r="AB113" s="9">
        <f>'S2 Maquette'!I129*1.5</f>
        <v>0</v>
      </c>
      <c r="AC113" s="9">
        <f>'S3 Maquette'!I130*1.5</f>
        <v>0</v>
      </c>
      <c r="AD113" s="9">
        <f>'S4 Maquette'!I130*1.5</f>
        <v>0</v>
      </c>
    </row>
    <row r="114" spans="27:30">
      <c r="AA114" s="9">
        <f>'S1 Maquette'!I131*1.5</f>
        <v>0</v>
      </c>
      <c r="AB114" s="9">
        <f>'S2 Maquette'!I130*1.5</f>
        <v>0</v>
      </c>
      <c r="AC114" s="9">
        <f>'S3 Maquette'!I131*1.5</f>
        <v>0</v>
      </c>
      <c r="AD114" s="9">
        <f>'S4 Maquette'!I131*1.5</f>
        <v>0</v>
      </c>
    </row>
    <row r="115" spans="27:30">
      <c r="AA115" s="9">
        <f>'S1 Maquette'!I132*1.5</f>
        <v>0</v>
      </c>
      <c r="AB115" s="9">
        <f>'S2 Maquette'!I131*1.5</f>
        <v>0</v>
      </c>
      <c r="AC115" s="9">
        <f>'S3 Maquette'!I132*1.5</f>
        <v>0</v>
      </c>
      <c r="AD115" s="9">
        <f>'S4 Maquette'!I132*1.5</f>
        <v>0</v>
      </c>
    </row>
    <row r="116" spans="27:30">
      <c r="AA116" s="9">
        <f>'S1 Maquette'!I133*1.5</f>
        <v>0</v>
      </c>
      <c r="AB116" s="9">
        <f>'S2 Maquette'!I132*1.5</f>
        <v>0</v>
      </c>
      <c r="AC116" s="9">
        <f>'S3 Maquette'!I133*1.5</f>
        <v>0</v>
      </c>
      <c r="AD116" s="9">
        <f>'S4 Maquette'!I133*1.5</f>
        <v>0</v>
      </c>
    </row>
    <row r="117" spans="27:30">
      <c r="AA117" s="9">
        <f>'S1 Maquette'!I134*1.5</f>
        <v>0</v>
      </c>
      <c r="AB117" s="9">
        <f>'S2 Maquette'!I133*1.5</f>
        <v>0</v>
      </c>
      <c r="AC117" s="9">
        <f>'S3 Maquette'!I134*1.5</f>
        <v>0</v>
      </c>
      <c r="AD117" s="9">
        <f>'S4 Maquette'!I134*1.5</f>
        <v>0</v>
      </c>
    </row>
    <row r="118" spans="27:30">
      <c r="AA118" s="9">
        <f>'S1 Maquette'!I135*1.5</f>
        <v>0</v>
      </c>
      <c r="AB118" s="9">
        <f>'S2 Maquette'!I134*1.5</f>
        <v>0</v>
      </c>
      <c r="AC118" s="9">
        <f>'S3 Maquette'!I135*1.5</f>
        <v>0</v>
      </c>
      <c r="AD118" s="9">
        <f>'S4 Maquette'!I135*1.5</f>
        <v>0</v>
      </c>
    </row>
    <row r="119" spans="27:30">
      <c r="AA119" s="9">
        <f>'S1 Maquette'!I136*1.5</f>
        <v>0</v>
      </c>
      <c r="AB119" s="9">
        <f>'S2 Maquette'!I135*1.5</f>
        <v>0</v>
      </c>
      <c r="AC119" s="9">
        <f>'S3 Maquette'!I136*1.5</f>
        <v>0</v>
      </c>
      <c r="AD119" s="9">
        <f>'S4 Maquette'!I136*1.5</f>
        <v>0</v>
      </c>
    </row>
    <row r="120" spans="27:30">
      <c r="AA120" s="9">
        <f>'S1 Maquette'!I137*1.5</f>
        <v>0</v>
      </c>
      <c r="AB120" s="9">
        <f>'S2 Maquette'!I136*1.5</f>
        <v>0</v>
      </c>
      <c r="AC120" s="9">
        <f>'S3 Maquette'!I137*1.5</f>
        <v>0</v>
      </c>
      <c r="AD120" s="9">
        <f>'S4 Maquette'!I137*1.5</f>
        <v>0</v>
      </c>
    </row>
    <row r="121" spans="27:30">
      <c r="AA121" s="9">
        <f>'S1 Maquette'!I138*1.5</f>
        <v>0</v>
      </c>
      <c r="AB121" s="9">
        <f>'S2 Maquette'!I137*1.5</f>
        <v>0</v>
      </c>
      <c r="AC121" s="9">
        <f>'S3 Maquette'!I138*1.5</f>
        <v>0</v>
      </c>
      <c r="AD121" s="9">
        <f>'S4 Maquette'!I138*1.5</f>
        <v>0</v>
      </c>
    </row>
    <row r="122" spans="27:30">
      <c r="AA122" s="9">
        <f>'S1 Maquette'!I139*1.5</f>
        <v>0</v>
      </c>
      <c r="AB122" s="9">
        <f>'S2 Maquette'!I138*1.5</f>
        <v>0</v>
      </c>
      <c r="AC122" s="9">
        <f>'S3 Maquette'!I139*1.5</f>
        <v>0</v>
      </c>
      <c r="AD122" s="9">
        <f>'S4 Maquette'!I139*1.5</f>
        <v>0</v>
      </c>
    </row>
    <row r="123" spans="27:30">
      <c r="AA123" s="9">
        <f>'S1 Maquette'!I140*1.5</f>
        <v>0</v>
      </c>
      <c r="AB123" s="9">
        <f>'S2 Maquette'!I139*1.5</f>
        <v>0</v>
      </c>
      <c r="AC123" s="9">
        <f>'S3 Maquette'!I140*1.5</f>
        <v>0</v>
      </c>
      <c r="AD123" s="9">
        <f>'S4 Maquette'!I140*1.5</f>
        <v>0</v>
      </c>
    </row>
    <row r="124" spans="27:30">
      <c r="AA124" s="9">
        <f>'S1 Maquette'!I141*1.5</f>
        <v>0</v>
      </c>
      <c r="AB124" s="9">
        <f>'S2 Maquette'!I140*1.5</f>
        <v>0</v>
      </c>
      <c r="AC124" s="9">
        <f>'S3 Maquette'!I141*1.5</f>
        <v>0</v>
      </c>
      <c r="AD124" s="9">
        <f>'S4 Maquette'!I141*1.5</f>
        <v>0</v>
      </c>
    </row>
    <row r="125" spans="27:30">
      <c r="AA125" s="9">
        <f>'S1 Maquette'!I142*1.5</f>
        <v>0</v>
      </c>
      <c r="AB125" s="9">
        <f>'S2 Maquette'!I141*1.5</f>
        <v>0</v>
      </c>
      <c r="AC125" s="9">
        <f>'S3 Maquette'!I142*1.5</f>
        <v>0</v>
      </c>
      <c r="AD125" s="9">
        <f>'S4 Maquette'!I142*1.5</f>
        <v>0</v>
      </c>
    </row>
    <row r="126" spans="27:30">
      <c r="AA126" s="9">
        <f>'S1 Maquette'!I143*1.5</f>
        <v>0</v>
      </c>
      <c r="AB126" s="9">
        <f>'S2 Maquette'!I142*1.5</f>
        <v>0</v>
      </c>
      <c r="AC126" s="9">
        <f>'S3 Maquette'!I143*1.5</f>
        <v>0</v>
      </c>
      <c r="AD126" s="9">
        <f>'S4 Maquette'!I143*1.5</f>
        <v>0</v>
      </c>
    </row>
    <row r="127" spans="27:30">
      <c r="AA127" s="9">
        <f>'S1 Maquette'!I144*1.5</f>
        <v>0</v>
      </c>
      <c r="AB127" s="9">
        <f>'S2 Maquette'!I143*1.5</f>
        <v>0</v>
      </c>
      <c r="AC127" s="9">
        <f>'S3 Maquette'!I144*1.5</f>
        <v>0</v>
      </c>
      <c r="AD127" s="9">
        <f>'S4 Maquette'!I144*1.5</f>
        <v>0</v>
      </c>
    </row>
    <row r="128" spans="27:30">
      <c r="AA128" s="9">
        <f>'S1 Maquette'!I145*1.5</f>
        <v>0</v>
      </c>
      <c r="AB128" s="9">
        <f>'S2 Maquette'!I144*1.5</f>
        <v>0</v>
      </c>
      <c r="AC128" s="9">
        <f>'S3 Maquette'!I145*1.5</f>
        <v>0</v>
      </c>
      <c r="AD128" s="9">
        <f>'S4 Maquette'!I145*1.5</f>
        <v>0</v>
      </c>
    </row>
    <row r="129" spans="27:30">
      <c r="AA129" s="9">
        <f>'S1 Maquette'!I146*1.5</f>
        <v>0</v>
      </c>
      <c r="AB129" s="9">
        <f>'S2 Maquette'!I145*1.5</f>
        <v>0</v>
      </c>
      <c r="AC129" s="9">
        <f>'S3 Maquette'!I146*1.5</f>
        <v>0</v>
      </c>
      <c r="AD129" s="9">
        <f>'S4 Maquette'!I146*1.5</f>
        <v>0</v>
      </c>
    </row>
    <row r="130" spans="27:30">
      <c r="AA130" s="9">
        <f>'S1 Maquette'!I147*1.5</f>
        <v>0</v>
      </c>
      <c r="AB130" s="9">
        <f>'S2 Maquette'!I146*1.5</f>
        <v>0</v>
      </c>
      <c r="AC130" s="9">
        <f>'S3 Maquette'!I147*1.5</f>
        <v>0</v>
      </c>
      <c r="AD130" s="9">
        <f>'S4 Maquette'!I147*1.5</f>
        <v>0</v>
      </c>
    </row>
    <row r="131" spans="27:30">
      <c r="AA131" s="9">
        <f>'S1 Maquette'!I148*1.5</f>
        <v>0</v>
      </c>
      <c r="AB131" s="9">
        <f>'S2 Maquette'!I147*1.5</f>
        <v>0</v>
      </c>
      <c r="AC131" s="9">
        <f>'S3 Maquette'!I148*1.5</f>
        <v>0</v>
      </c>
      <c r="AD131" s="9">
        <f>'S4 Maquette'!I148*1.5</f>
        <v>0</v>
      </c>
    </row>
    <row r="132" spans="27:30">
      <c r="AA132" s="9">
        <f>'S1 Maquette'!I149*1.5</f>
        <v>0</v>
      </c>
      <c r="AB132" s="9">
        <f>'S2 Maquette'!I148*1.5</f>
        <v>0</v>
      </c>
      <c r="AC132" s="9">
        <f>'S3 Maquette'!I149*1.5</f>
        <v>0</v>
      </c>
      <c r="AD132" s="9">
        <f>'S4 Maquette'!I149*1.5</f>
        <v>0</v>
      </c>
    </row>
    <row r="133" spans="27:30">
      <c r="AA133" s="9">
        <f>'S1 Maquette'!I150*1.5</f>
        <v>0</v>
      </c>
      <c r="AB133" s="9">
        <f>'S2 Maquette'!I149*1.5</f>
        <v>0</v>
      </c>
      <c r="AC133" s="9">
        <f>'S3 Maquette'!I150*1.5</f>
        <v>0</v>
      </c>
      <c r="AD133" s="9">
        <f>'S4 Maquette'!I150*1.5</f>
        <v>0</v>
      </c>
    </row>
    <row r="134" spans="27:30">
      <c r="AA134" s="9">
        <f>'S1 Maquette'!I151*1.5</f>
        <v>0</v>
      </c>
      <c r="AB134" s="9">
        <f>'S2 Maquette'!I150*1.5</f>
        <v>0</v>
      </c>
      <c r="AC134" s="9">
        <f>'S3 Maquette'!I151*1.5</f>
        <v>0</v>
      </c>
      <c r="AD134" s="9">
        <f>'S4 Maquette'!I151*1.5</f>
        <v>0</v>
      </c>
    </row>
    <row r="135" spans="27:30">
      <c r="AA135" s="9">
        <f>'S1 Maquette'!I152*1.5</f>
        <v>0</v>
      </c>
      <c r="AB135" s="9">
        <f>'S2 Maquette'!I151*1.5</f>
        <v>0</v>
      </c>
      <c r="AC135" s="9">
        <f>'S3 Maquette'!I152*1.5</f>
        <v>0</v>
      </c>
      <c r="AD135" s="9">
        <f>'S4 Maquette'!I152*1.5</f>
        <v>0</v>
      </c>
    </row>
    <row r="136" spans="27:30">
      <c r="AA136" s="9">
        <f>'S1 Maquette'!I153*1.5</f>
        <v>0</v>
      </c>
      <c r="AB136" s="9">
        <f>'S2 Maquette'!I152*1.5</f>
        <v>0</v>
      </c>
      <c r="AC136" s="9">
        <f>'S3 Maquette'!I153*1.5</f>
        <v>0</v>
      </c>
      <c r="AD136" s="9">
        <f>'S4 Maquette'!I153*1.5</f>
        <v>0</v>
      </c>
    </row>
    <row r="137" spans="27:30">
      <c r="AA137" s="9">
        <f>'S1 Maquette'!I154*1.5</f>
        <v>0</v>
      </c>
      <c r="AB137" s="9">
        <f>'S2 Maquette'!I153*1.5</f>
        <v>0</v>
      </c>
      <c r="AC137" s="9">
        <f>'S3 Maquette'!I154*1.5</f>
        <v>0</v>
      </c>
      <c r="AD137" s="9">
        <f>'S4 Maquette'!I154*1.5</f>
        <v>0</v>
      </c>
    </row>
    <row r="138" spans="27:30">
      <c r="AA138" s="9">
        <f>'S1 Maquette'!I155*1.5</f>
        <v>0</v>
      </c>
      <c r="AB138" s="9">
        <f>'S2 Maquette'!I154*1.5</f>
        <v>0</v>
      </c>
      <c r="AC138" s="9">
        <f>'S3 Maquette'!I155*1.5</f>
        <v>0</v>
      </c>
      <c r="AD138" s="9">
        <f>'S4 Maquette'!I155*1.5</f>
        <v>0</v>
      </c>
    </row>
    <row r="139" spans="27:30">
      <c r="AA139" s="9">
        <f>'S1 Maquette'!I156*1.5</f>
        <v>0</v>
      </c>
      <c r="AB139" s="9">
        <f>'S2 Maquette'!I155*1.5</f>
        <v>0</v>
      </c>
      <c r="AC139" s="9">
        <f>'S3 Maquette'!I156*1.5</f>
        <v>0</v>
      </c>
      <c r="AD139" s="9">
        <f>'S4 Maquette'!I156*1.5</f>
        <v>0</v>
      </c>
    </row>
    <row r="140" spans="27:30">
      <c r="AA140" s="9">
        <f>'S1 Maquette'!I157*1.5</f>
        <v>0</v>
      </c>
      <c r="AB140" s="9">
        <f>'S2 Maquette'!I156*1.5</f>
        <v>0</v>
      </c>
      <c r="AC140" s="9">
        <f>'S3 Maquette'!I157*1.5</f>
        <v>0</v>
      </c>
      <c r="AD140" s="9">
        <f>'S4 Maquette'!I157*1.5</f>
        <v>0</v>
      </c>
    </row>
    <row r="141" spans="27:30">
      <c r="AA141" s="9">
        <f>'S1 Maquette'!I158*1.5</f>
        <v>0</v>
      </c>
      <c r="AB141" s="9">
        <f>'S2 Maquette'!I157*1.5</f>
        <v>0</v>
      </c>
      <c r="AC141" s="9">
        <f>'S3 Maquette'!I158*1.5</f>
        <v>0</v>
      </c>
      <c r="AD141" s="9">
        <f>'S4 Maquette'!I158*1.5</f>
        <v>0</v>
      </c>
    </row>
    <row r="142" spans="27:30">
      <c r="AA142" s="9">
        <f>'S1 Maquette'!I159*1.5</f>
        <v>0</v>
      </c>
      <c r="AB142" s="9">
        <f>'S2 Maquette'!I158*1.5</f>
        <v>0</v>
      </c>
      <c r="AC142" s="9">
        <f>'S3 Maquette'!I159*1.5</f>
        <v>0</v>
      </c>
      <c r="AD142" s="9">
        <f>'S4 Maquette'!I159*1.5</f>
        <v>0</v>
      </c>
    </row>
    <row r="143" spans="27:30">
      <c r="AA143" s="9">
        <f>'S1 Maquette'!I160*1.5</f>
        <v>0</v>
      </c>
      <c r="AB143" s="9">
        <f>'S2 Maquette'!I159*1.5</f>
        <v>0</v>
      </c>
      <c r="AC143" s="9">
        <f>'S3 Maquette'!I160*1.5</f>
        <v>0</v>
      </c>
      <c r="AD143" s="9">
        <f>'S4 Maquette'!I160*1.5</f>
        <v>0</v>
      </c>
    </row>
    <row r="144" spans="27:30">
      <c r="AA144" s="9">
        <f>'S1 Maquette'!I161*1.5</f>
        <v>0</v>
      </c>
      <c r="AB144" s="9">
        <f>'S2 Maquette'!I160*1.5</f>
        <v>0</v>
      </c>
      <c r="AC144" s="9">
        <f>'S3 Maquette'!I161*1.5</f>
        <v>0</v>
      </c>
      <c r="AD144" s="9">
        <f>'S4 Maquette'!I161*1.5</f>
        <v>0</v>
      </c>
    </row>
    <row r="145" spans="27:30">
      <c r="AA145" s="9">
        <f>'S1 Maquette'!I162*1.5</f>
        <v>0</v>
      </c>
      <c r="AB145" s="9">
        <f>'S2 Maquette'!I161*1.5</f>
        <v>0</v>
      </c>
      <c r="AC145" s="9">
        <f>'S3 Maquette'!I162*1.5</f>
        <v>0</v>
      </c>
      <c r="AD145" s="9">
        <f>'S4 Maquette'!I162*1.5</f>
        <v>0</v>
      </c>
    </row>
    <row r="146" spans="27:30">
      <c r="AA146" s="9">
        <f>'S1 Maquette'!I163*1.5</f>
        <v>0</v>
      </c>
      <c r="AB146" s="9">
        <f>'S2 Maquette'!I162*1.5</f>
        <v>0</v>
      </c>
      <c r="AC146" s="9">
        <f>'S3 Maquette'!I163*1.5</f>
        <v>0</v>
      </c>
      <c r="AD146" s="9">
        <f>'S4 Maquette'!I163*1.5</f>
        <v>0</v>
      </c>
    </row>
    <row r="147" spans="27:30">
      <c r="AA147" s="9">
        <f>'S1 Maquette'!I164*1.5</f>
        <v>0</v>
      </c>
      <c r="AB147" s="9">
        <f>'S2 Maquette'!I163*1.5</f>
        <v>0</v>
      </c>
      <c r="AC147" s="9">
        <f>'S3 Maquette'!I164*1.5</f>
        <v>0</v>
      </c>
      <c r="AD147" s="9">
        <f>'S4 Maquette'!I164*1.5</f>
        <v>0</v>
      </c>
    </row>
    <row r="148" spans="27:30">
      <c r="AA148" s="9">
        <f>'S1 Maquette'!I165*1.5</f>
        <v>0</v>
      </c>
      <c r="AB148" s="9">
        <f>'S2 Maquette'!I164*1.5</f>
        <v>0</v>
      </c>
      <c r="AC148" s="9">
        <f>'S3 Maquette'!I165*1.5</f>
        <v>0</v>
      </c>
      <c r="AD148" s="9">
        <f>'S4 Maquette'!I165*1.5</f>
        <v>0</v>
      </c>
    </row>
    <row r="149" spans="27:30">
      <c r="AA149" s="9">
        <f>'S1 Maquette'!I166*1.5</f>
        <v>0</v>
      </c>
      <c r="AB149" s="9">
        <f>'S2 Maquette'!I165*1.5</f>
        <v>0</v>
      </c>
      <c r="AC149" s="9">
        <f>'S3 Maquette'!I166*1.5</f>
        <v>0</v>
      </c>
      <c r="AD149" s="9">
        <f>'S4 Maquette'!I166*1.5</f>
        <v>0</v>
      </c>
    </row>
    <row r="150" spans="27:30">
      <c r="AA150" s="9">
        <f>'S1 Maquette'!I167*1.5</f>
        <v>0</v>
      </c>
      <c r="AB150" s="9">
        <f>'S2 Maquette'!I166*1.5</f>
        <v>0</v>
      </c>
      <c r="AC150" s="9">
        <f>'S3 Maquette'!I167*1.5</f>
        <v>0</v>
      </c>
      <c r="AD150" s="9">
        <f>'S4 Maquette'!I167*1.5</f>
        <v>0</v>
      </c>
    </row>
    <row r="151" spans="27:30">
      <c r="AA151" s="9">
        <f>'S1 Maquette'!I168*1.5</f>
        <v>0</v>
      </c>
      <c r="AB151" s="9">
        <f>'S2 Maquette'!I167*1.5</f>
        <v>0</v>
      </c>
      <c r="AC151" s="9">
        <f>'S3 Maquette'!I168*1.5</f>
        <v>0</v>
      </c>
      <c r="AD151" s="9">
        <f>'S4 Maquette'!I168*1.5</f>
        <v>0</v>
      </c>
    </row>
    <row r="152" spans="27:30">
      <c r="AA152" s="9">
        <f>'S1 Maquette'!I169*1.5</f>
        <v>0</v>
      </c>
      <c r="AB152" s="9">
        <f>'S2 Maquette'!I168*1.5</f>
        <v>0</v>
      </c>
      <c r="AC152" s="9">
        <f>'S3 Maquette'!I169*1.5</f>
        <v>0</v>
      </c>
      <c r="AD152" s="9">
        <f>'S4 Maquette'!I169*1.5</f>
        <v>0</v>
      </c>
    </row>
    <row r="153" spans="27:30">
      <c r="AA153" s="9">
        <f>'S1 Maquette'!I170*1.5</f>
        <v>0</v>
      </c>
      <c r="AB153" s="9">
        <f>'S2 Maquette'!I169*1.5</f>
        <v>0</v>
      </c>
      <c r="AC153" s="9">
        <f>'S3 Maquette'!I170*1.5</f>
        <v>0</v>
      </c>
      <c r="AD153" s="9">
        <f>'S4 Maquette'!I170*1.5</f>
        <v>0</v>
      </c>
    </row>
    <row r="154" spans="27:30">
      <c r="AA154" s="9">
        <f>'S1 Maquette'!I171*1.5</f>
        <v>0</v>
      </c>
      <c r="AB154" s="9">
        <f>'S2 Maquette'!I170*1.5</f>
        <v>0</v>
      </c>
      <c r="AC154" s="9">
        <f>'S3 Maquette'!I171*1.5</f>
        <v>0</v>
      </c>
      <c r="AD154" s="9">
        <f>'S4 Maquette'!I171*1.5</f>
        <v>0</v>
      </c>
    </row>
    <row r="155" spans="27:30">
      <c r="AA155" s="9">
        <f>'S1 Maquette'!I172*1.5</f>
        <v>0</v>
      </c>
      <c r="AB155" s="9">
        <f>'S2 Maquette'!I171*1.5</f>
        <v>0</v>
      </c>
      <c r="AC155" s="9">
        <f>'S3 Maquette'!I172*1.5</f>
        <v>0</v>
      </c>
      <c r="AD155" s="9">
        <f>'S4 Maquette'!I172*1.5</f>
        <v>0</v>
      </c>
    </row>
    <row r="156" spans="27:30">
      <c r="AA156" s="9">
        <f>'S1 Maquette'!I173*1.5</f>
        <v>0</v>
      </c>
      <c r="AB156" s="9">
        <f>'S2 Maquette'!I172*1.5</f>
        <v>0</v>
      </c>
      <c r="AC156" s="9">
        <f>'S3 Maquette'!I173*1.5</f>
        <v>0</v>
      </c>
      <c r="AD156" s="9">
        <f>'S4 Maquette'!I173*1.5</f>
        <v>0</v>
      </c>
    </row>
    <row r="157" spans="27:30">
      <c r="AA157" s="9">
        <f>'S1 Maquette'!I174*1.5</f>
        <v>0</v>
      </c>
      <c r="AB157" s="9">
        <f>'S2 Maquette'!I173*1.5</f>
        <v>0</v>
      </c>
      <c r="AC157" s="9">
        <f>'S3 Maquette'!I174*1.5</f>
        <v>0</v>
      </c>
      <c r="AD157" s="9">
        <f>'S4 Maquette'!I174*1.5</f>
        <v>0</v>
      </c>
    </row>
    <row r="158" spans="27:30">
      <c r="AA158" s="9">
        <f>'S1 Maquette'!I175*1.5</f>
        <v>0</v>
      </c>
      <c r="AB158" s="9">
        <f>'S2 Maquette'!I174*1.5</f>
        <v>0</v>
      </c>
      <c r="AC158" s="9">
        <f>'S3 Maquette'!I175*1.5</f>
        <v>0</v>
      </c>
      <c r="AD158" s="9">
        <f>'S4 Maquette'!I175*1.5</f>
        <v>0</v>
      </c>
    </row>
    <row r="159" spans="27:30">
      <c r="AA159" s="9">
        <f>'S1 Maquette'!I176*1.5</f>
        <v>0</v>
      </c>
      <c r="AB159" s="9">
        <f>'S2 Maquette'!I175*1.5</f>
        <v>0</v>
      </c>
      <c r="AC159" s="9">
        <f>'S3 Maquette'!I176*1.5</f>
        <v>0</v>
      </c>
      <c r="AD159" s="9">
        <f>'S4 Maquette'!I176*1.5</f>
        <v>0</v>
      </c>
    </row>
    <row r="160" spans="27:30">
      <c r="AA160" s="9">
        <f>'S1 Maquette'!I177*1.5</f>
        <v>0</v>
      </c>
      <c r="AB160" s="9">
        <f>'S2 Maquette'!I176*1.5</f>
        <v>0</v>
      </c>
      <c r="AC160" s="9">
        <f>'S3 Maquette'!I177*1.5</f>
        <v>0</v>
      </c>
      <c r="AD160" s="9">
        <f>'S4 Maquette'!I177*1.5</f>
        <v>0</v>
      </c>
    </row>
    <row r="161" spans="27:30">
      <c r="AA161" s="9">
        <f>'S1 Maquette'!I178*1.5</f>
        <v>0</v>
      </c>
      <c r="AB161" s="9">
        <f>'S2 Maquette'!I177*1.5</f>
        <v>0</v>
      </c>
      <c r="AC161" s="9">
        <f>'S3 Maquette'!I178*1.5</f>
        <v>0</v>
      </c>
      <c r="AD161" s="9">
        <f>'S4 Maquette'!I178*1.5</f>
        <v>0</v>
      </c>
    </row>
    <row r="162" spans="27:30">
      <c r="AA162" s="9">
        <f>'S1 Maquette'!I179*1.5</f>
        <v>0</v>
      </c>
      <c r="AB162" s="9">
        <f>'S2 Maquette'!I178*1.5</f>
        <v>0</v>
      </c>
      <c r="AC162" s="9">
        <f>'S3 Maquette'!I179*1.5</f>
        <v>0</v>
      </c>
      <c r="AD162" s="9">
        <f>'S4 Maquette'!I179*1.5</f>
        <v>0</v>
      </c>
    </row>
    <row r="163" spans="27:30">
      <c r="AA163" s="9">
        <f>'S1 Maquette'!I180*1.5</f>
        <v>0</v>
      </c>
      <c r="AB163" s="9">
        <f>'S2 Maquette'!I179*1.5</f>
        <v>0</v>
      </c>
      <c r="AC163" s="9">
        <f>'S3 Maquette'!I180*1.5</f>
        <v>0</v>
      </c>
      <c r="AD163" s="9">
        <f>'S4 Maquette'!I180*1.5</f>
        <v>0</v>
      </c>
    </row>
    <row r="164" spans="27:30">
      <c r="AA164" s="9">
        <f>'S1 Maquette'!I181*1.5</f>
        <v>0</v>
      </c>
      <c r="AB164" s="9">
        <f>'S2 Maquette'!I180*1.5</f>
        <v>0</v>
      </c>
      <c r="AC164" s="9">
        <f>'S3 Maquette'!I181*1.5</f>
        <v>0</v>
      </c>
      <c r="AD164" s="9">
        <f>'S4 Maquette'!I181*1.5</f>
        <v>0</v>
      </c>
    </row>
    <row r="165" spans="27:30">
      <c r="AA165" s="9">
        <f>'S1 Maquette'!I182*1.5</f>
        <v>0</v>
      </c>
      <c r="AB165" s="9">
        <f>'S2 Maquette'!I181*1.5</f>
        <v>0</v>
      </c>
      <c r="AC165" s="9">
        <f>'S3 Maquette'!I182*1.5</f>
        <v>0</v>
      </c>
      <c r="AD165" s="9">
        <f>'S4 Maquette'!I182*1.5</f>
        <v>0</v>
      </c>
    </row>
    <row r="166" spans="27:30">
      <c r="AA166" s="9">
        <f>'S1 Maquette'!I183*1.5</f>
        <v>0</v>
      </c>
      <c r="AB166" s="9">
        <f>'S2 Maquette'!I182*1.5</f>
        <v>0</v>
      </c>
      <c r="AC166" s="9">
        <f>'S3 Maquette'!I183*1.5</f>
        <v>0</v>
      </c>
      <c r="AD166" s="9">
        <f>'S4 Maquette'!I183*1.5</f>
        <v>0</v>
      </c>
    </row>
    <row r="167" spans="27:30">
      <c r="AA167" s="9">
        <f>'S1 Maquette'!I184*1.5</f>
        <v>0</v>
      </c>
      <c r="AB167" s="9">
        <f>'S2 Maquette'!I183*1.5</f>
        <v>0</v>
      </c>
      <c r="AC167" s="9">
        <f>'S3 Maquette'!I184*1.5</f>
        <v>0</v>
      </c>
      <c r="AD167" s="9">
        <f>'S4 Maquette'!I184*1.5</f>
        <v>0</v>
      </c>
    </row>
    <row r="168" spans="27:30">
      <c r="AA168" s="9">
        <f>'S1 Maquette'!I185*1.5</f>
        <v>0</v>
      </c>
      <c r="AB168" s="9">
        <f>'S2 Maquette'!I184*1.5</f>
        <v>0</v>
      </c>
      <c r="AC168" s="9">
        <f>'S3 Maquette'!I185*1.5</f>
        <v>0</v>
      </c>
      <c r="AD168" s="9">
        <f>'S4 Maquette'!I185*1.5</f>
        <v>0</v>
      </c>
    </row>
    <row r="169" spans="27:30">
      <c r="AA169" s="9">
        <f>'S1 Maquette'!I186*1.5</f>
        <v>0</v>
      </c>
      <c r="AB169" s="9">
        <f>'S2 Maquette'!I185*1.5</f>
        <v>0</v>
      </c>
      <c r="AC169" s="9">
        <f>'S3 Maquette'!I186*1.5</f>
        <v>0</v>
      </c>
      <c r="AD169" s="9">
        <f>'S4 Maquette'!I186*1.5</f>
        <v>0</v>
      </c>
    </row>
    <row r="170" spans="27:30">
      <c r="AA170" s="9">
        <f>'S1 Maquette'!I187*1.5</f>
        <v>0</v>
      </c>
      <c r="AB170" s="9">
        <f>'S2 Maquette'!I186*1.5</f>
        <v>0</v>
      </c>
      <c r="AC170" s="9">
        <f>'S3 Maquette'!I187*1.5</f>
        <v>0</v>
      </c>
      <c r="AD170" s="9">
        <f>'S4 Maquette'!I187*1.5</f>
        <v>0</v>
      </c>
    </row>
    <row r="171" spans="27:30">
      <c r="AA171" s="9">
        <f>'S1 Maquette'!I188*1.5</f>
        <v>0</v>
      </c>
      <c r="AB171" s="9">
        <f>'S2 Maquette'!I187*1.5</f>
        <v>0</v>
      </c>
      <c r="AC171" s="9">
        <f>'S3 Maquette'!I188*1.5</f>
        <v>0</v>
      </c>
      <c r="AD171" s="9">
        <f>'S4 Maquette'!I188*1.5</f>
        <v>0</v>
      </c>
    </row>
    <row r="172" spans="27:30">
      <c r="AA172" s="9">
        <f>'S1 Maquette'!I189*1.5</f>
        <v>0</v>
      </c>
      <c r="AB172" s="9">
        <f>'S2 Maquette'!I188*1.5</f>
        <v>0</v>
      </c>
      <c r="AC172" s="9">
        <f>'S3 Maquette'!I189*1.5</f>
        <v>0</v>
      </c>
      <c r="AD172" s="9">
        <f>'S4 Maquette'!I189*1.5</f>
        <v>0</v>
      </c>
    </row>
    <row r="173" spans="27:30">
      <c r="AA173" s="9">
        <f>'S1 Maquette'!I190*1.5</f>
        <v>0</v>
      </c>
      <c r="AB173" s="9">
        <f>'S2 Maquette'!I189*1.5</f>
        <v>0</v>
      </c>
      <c r="AC173" s="9">
        <f>'S3 Maquette'!I190*1.5</f>
        <v>0</v>
      </c>
      <c r="AD173" s="9">
        <f>'S4 Maquette'!I190*1.5</f>
        <v>0</v>
      </c>
    </row>
    <row r="174" spans="27:30">
      <c r="AA174" s="9">
        <f>'S1 Maquette'!I191*1.5</f>
        <v>0</v>
      </c>
      <c r="AB174" s="9">
        <f>'S2 Maquette'!I190*1.5</f>
        <v>0</v>
      </c>
      <c r="AC174" s="9">
        <f>'S3 Maquette'!I191*1.5</f>
        <v>0</v>
      </c>
      <c r="AD174" s="9">
        <f>'S4 Maquette'!I191*1.5</f>
        <v>0</v>
      </c>
    </row>
    <row r="175" spans="27:30">
      <c r="AA175" s="9">
        <f>'S1 Maquette'!I192*1.5</f>
        <v>0</v>
      </c>
      <c r="AB175" s="9">
        <f>'S2 Maquette'!I191*1.5</f>
        <v>0</v>
      </c>
      <c r="AC175" s="9">
        <f>'S3 Maquette'!I192*1.5</f>
        <v>0</v>
      </c>
      <c r="AD175" s="9">
        <f>'S4 Maquette'!I192*1.5</f>
        <v>0</v>
      </c>
    </row>
    <row r="176" spans="27:30">
      <c r="AA176" s="9">
        <f>'S1 Maquette'!I193*1.5</f>
        <v>0</v>
      </c>
      <c r="AB176" s="9">
        <f>'S2 Maquette'!I192*1.5</f>
        <v>0</v>
      </c>
      <c r="AC176" s="9">
        <f>'S3 Maquette'!I193*1.5</f>
        <v>0</v>
      </c>
      <c r="AD176" s="9">
        <f>'S4 Maquette'!I193*1.5</f>
        <v>0</v>
      </c>
    </row>
    <row r="177" spans="27:30">
      <c r="AA177" s="9">
        <f>'S1 Maquette'!I194*1.5</f>
        <v>0</v>
      </c>
      <c r="AB177" s="9">
        <f>'S2 Maquette'!I193*1.5</f>
        <v>0</v>
      </c>
      <c r="AC177" s="9">
        <f>'S3 Maquette'!I194*1.5</f>
        <v>0</v>
      </c>
      <c r="AD177" s="9">
        <f>'S4 Maquette'!I194*1.5</f>
        <v>0</v>
      </c>
    </row>
    <row r="178" spans="27:30">
      <c r="AA178" s="9">
        <f>'S1 Maquette'!I195*1.5</f>
        <v>0</v>
      </c>
      <c r="AB178" s="9">
        <f>'S2 Maquette'!I194*1.5</f>
        <v>0</v>
      </c>
      <c r="AC178" s="9">
        <f>'S3 Maquette'!I195*1.5</f>
        <v>0</v>
      </c>
      <c r="AD178" s="9">
        <f>'S4 Maquette'!I195*1.5</f>
        <v>0</v>
      </c>
    </row>
    <row r="179" spans="27:30">
      <c r="AA179" s="9">
        <f>'S1 Maquette'!I196*1.5</f>
        <v>0</v>
      </c>
      <c r="AB179" s="9">
        <f>'S2 Maquette'!I195*1.5</f>
        <v>0</v>
      </c>
      <c r="AC179" s="9">
        <f>'S3 Maquette'!I196*1.5</f>
        <v>0</v>
      </c>
      <c r="AD179" s="9">
        <f>'S4 Maquette'!I196*1.5</f>
        <v>0</v>
      </c>
    </row>
    <row r="180" spans="27:30">
      <c r="AA180" s="9">
        <f>'S1 Maquette'!I197*1.5</f>
        <v>0</v>
      </c>
      <c r="AB180" s="9">
        <f>'S2 Maquette'!I196*1.5</f>
        <v>0</v>
      </c>
      <c r="AC180" s="9">
        <f>'S3 Maquette'!I197*1.5</f>
        <v>0</v>
      </c>
      <c r="AD180" s="9">
        <f>'S4 Maquette'!I197*1.5</f>
        <v>0</v>
      </c>
    </row>
    <row r="181" spans="27:30">
      <c r="AA181" s="9">
        <f>'S1 Maquette'!I198*1.5</f>
        <v>0</v>
      </c>
      <c r="AB181" s="9">
        <f>'S2 Maquette'!I197*1.5</f>
        <v>0</v>
      </c>
      <c r="AC181" s="9">
        <f>'S3 Maquette'!I198*1.5</f>
        <v>0</v>
      </c>
      <c r="AD181" s="9">
        <f>'S4 Maquette'!I198*1.5</f>
        <v>0</v>
      </c>
    </row>
    <row r="182" spans="27:30">
      <c r="AA182" s="9">
        <f>'S1 Maquette'!I199*1.5</f>
        <v>0</v>
      </c>
      <c r="AB182" s="9">
        <f>'S2 Maquette'!I198*1.5</f>
        <v>0</v>
      </c>
      <c r="AC182" s="9">
        <f>'S3 Maquette'!I199*1.5</f>
        <v>0</v>
      </c>
      <c r="AD182" s="9">
        <f>'S4 Maquette'!I199*1.5</f>
        <v>0</v>
      </c>
    </row>
    <row r="183" spans="27:30">
      <c r="AA183" s="9">
        <f>'S1 Maquette'!I200*1.5</f>
        <v>0</v>
      </c>
      <c r="AB183" s="9">
        <f>'S2 Maquette'!I199*1.5</f>
        <v>0</v>
      </c>
      <c r="AC183" s="9">
        <f>'S3 Maquette'!I200*1.5</f>
        <v>0</v>
      </c>
      <c r="AD183" s="9">
        <f>'S4 Maquette'!I200*1.5</f>
        <v>0</v>
      </c>
    </row>
    <row r="184" spans="27:30">
      <c r="AA184" s="9">
        <f>'S1 Maquette'!I201*1.5</f>
        <v>0</v>
      </c>
      <c r="AB184" s="9">
        <f>'S2 Maquette'!I200*1.5</f>
        <v>0</v>
      </c>
      <c r="AC184" s="9">
        <f>'S3 Maquette'!I201*1.5</f>
        <v>0</v>
      </c>
      <c r="AD184" s="9">
        <f>'S4 Maquette'!I201*1.5</f>
        <v>0</v>
      </c>
    </row>
    <row r="185" spans="27:30">
      <c r="AA185" s="9">
        <f>'S1 Maquette'!I202*1.5</f>
        <v>0</v>
      </c>
      <c r="AB185" s="9">
        <f>'S2 Maquette'!I201*1.5</f>
        <v>0</v>
      </c>
      <c r="AC185" s="9">
        <f>'S3 Maquette'!I202*1.5</f>
        <v>0</v>
      </c>
      <c r="AD185" s="9">
        <f>'S4 Maquette'!I202*1.5</f>
        <v>0</v>
      </c>
    </row>
    <row r="186" spans="27:30">
      <c r="AA186" s="9">
        <f>'S1 Maquette'!I203*1.5</f>
        <v>0</v>
      </c>
      <c r="AB186" s="9">
        <f>'S2 Maquette'!I202*1.5</f>
        <v>0</v>
      </c>
      <c r="AC186" s="9">
        <f>'S3 Maquette'!I203*1.5</f>
        <v>0</v>
      </c>
      <c r="AD186" s="9">
        <f>'S4 Maquette'!I203*1.5</f>
        <v>0</v>
      </c>
    </row>
    <row r="187" spans="27:30">
      <c r="AA187" s="9">
        <f>'S1 Maquette'!I204*1.5</f>
        <v>0</v>
      </c>
      <c r="AB187" s="9">
        <f>'S2 Maquette'!I203*1.5</f>
        <v>0</v>
      </c>
      <c r="AC187" s="9">
        <f>'S3 Maquette'!I204*1.5</f>
        <v>0</v>
      </c>
      <c r="AD187" s="9">
        <f>'S4 Maquette'!I204*1.5</f>
        <v>0</v>
      </c>
    </row>
    <row r="188" spans="27:30">
      <c r="AA188" s="9">
        <f>'S1 Maquette'!I205*1.5</f>
        <v>0</v>
      </c>
      <c r="AB188" s="9">
        <f>'S2 Maquette'!I204*1.5</f>
        <v>0</v>
      </c>
      <c r="AC188" s="9">
        <f>'S3 Maquette'!I205*1.5</f>
        <v>0</v>
      </c>
      <c r="AD188" s="9">
        <f>'S4 Maquette'!I205*1.5</f>
        <v>0</v>
      </c>
    </row>
    <row r="189" spans="27:30">
      <c r="AA189" s="9">
        <f>'S1 Maquette'!I206*1.5</f>
        <v>0</v>
      </c>
      <c r="AB189" s="9">
        <f>'S2 Maquette'!I205*1.5</f>
        <v>0</v>
      </c>
      <c r="AC189" s="9">
        <f>'S3 Maquette'!I206*1.5</f>
        <v>0</v>
      </c>
      <c r="AD189" s="9">
        <f>'S4 Maquette'!I206*1.5</f>
        <v>0</v>
      </c>
    </row>
    <row r="190" spans="27:30">
      <c r="AA190" s="9">
        <f>'S1 Maquette'!I207*1.5</f>
        <v>0</v>
      </c>
      <c r="AB190" s="9">
        <f>'S2 Maquette'!I206*1.5</f>
        <v>0</v>
      </c>
      <c r="AC190" s="9">
        <f>'S3 Maquette'!I207*1.5</f>
        <v>0</v>
      </c>
      <c r="AD190" s="9">
        <f>'S4 Maquette'!I207*1.5</f>
        <v>0</v>
      </c>
    </row>
    <row r="191" spans="27:30">
      <c r="AA191" s="9">
        <f>'S1 Maquette'!I208*1.5</f>
        <v>0</v>
      </c>
      <c r="AB191" s="9">
        <f>'S2 Maquette'!I207*1.5</f>
        <v>0</v>
      </c>
      <c r="AC191" s="9">
        <f>'S3 Maquette'!I208*1.5</f>
        <v>0</v>
      </c>
      <c r="AD191" s="9">
        <f>'S4 Maquette'!I208*1.5</f>
        <v>0</v>
      </c>
    </row>
    <row r="192" spans="27:30">
      <c r="AA192" s="9">
        <f>'S1 Maquette'!I209*1.5</f>
        <v>0</v>
      </c>
      <c r="AB192" s="9">
        <f>'S2 Maquette'!I208*1.5</f>
        <v>0</v>
      </c>
      <c r="AC192" s="9">
        <f>'S3 Maquette'!I209*1.5</f>
        <v>0</v>
      </c>
      <c r="AD192" s="9">
        <f>'S4 Maquette'!I209*1.5</f>
        <v>0</v>
      </c>
    </row>
    <row r="193" spans="27:30">
      <c r="AA193" s="9">
        <f>'S1 Maquette'!I210*1.5</f>
        <v>0</v>
      </c>
      <c r="AB193" s="9">
        <f>'S2 Maquette'!I209*1.5</f>
        <v>0</v>
      </c>
      <c r="AC193" s="9">
        <f>'S3 Maquette'!I210*1.5</f>
        <v>0</v>
      </c>
      <c r="AD193" s="9">
        <f>'S4 Maquette'!I210*1.5</f>
        <v>0</v>
      </c>
    </row>
    <row r="194" spans="27:30">
      <c r="AA194" s="9">
        <f>'S1 Maquette'!I211*1.5</f>
        <v>0</v>
      </c>
      <c r="AB194" s="9">
        <f>'S2 Maquette'!I210*1.5</f>
        <v>0</v>
      </c>
      <c r="AC194" s="9">
        <f>'S3 Maquette'!I211*1.5</f>
        <v>0</v>
      </c>
      <c r="AD194" s="9">
        <f>'S4 Maquette'!I211*1.5</f>
        <v>0</v>
      </c>
    </row>
    <row r="195" spans="27:30">
      <c r="AA195" s="9">
        <f>'S1 Maquette'!I212*1.5</f>
        <v>0</v>
      </c>
      <c r="AB195" s="9">
        <f>'S2 Maquette'!I211*1.5</f>
        <v>0</v>
      </c>
      <c r="AC195" s="9">
        <f>'S3 Maquette'!I212*1.5</f>
        <v>0</v>
      </c>
      <c r="AD195" s="9">
        <f>'S4 Maquette'!I212*1.5</f>
        <v>0</v>
      </c>
    </row>
    <row r="196" spans="27:30">
      <c r="AA196" s="9">
        <f>'S1 Maquette'!I213*1.5</f>
        <v>0</v>
      </c>
      <c r="AB196" s="9">
        <f>'S2 Maquette'!I212*1.5</f>
        <v>0</v>
      </c>
      <c r="AC196" s="9">
        <f>'S3 Maquette'!I213*1.5</f>
        <v>0</v>
      </c>
      <c r="AD196" s="9">
        <f>'S4 Maquette'!I213*1.5</f>
        <v>0</v>
      </c>
    </row>
    <row r="197" spans="27:30">
      <c r="AA197" s="9">
        <f>'S1 Maquette'!I214*1.5</f>
        <v>0</v>
      </c>
      <c r="AB197" s="9">
        <f>'S2 Maquette'!I213*1.5</f>
        <v>0</v>
      </c>
      <c r="AC197" s="9">
        <f>'S3 Maquette'!I214*1.5</f>
        <v>0</v>
      </c>
      <c r="AD197" s="9">
        <f>'S4 Maquette'!I214*1.5</f>
        <v>0</v>
      </c>
    </row>
    <row r="198" spans="27:30">
      <c r="AA198" s="9">
        <f>'S1 Maquette'!I215*1.5</f>
        <v>0</v>
      </c>
      <c r="AB198" s="9">
        <f>'S2 Maquette'!I214*1.5</f>
        <v>0</v>
      </c>
      <c r="AC198" s="9">
        <f>'S3 Maquette'!I215*1.5</f>
        <v>0</v>
      </c>
      <c r="AD198" s="9">
        <f>'S4 Maquette'!I215*1.5</f>
        <v>0</v>
      </c>
    </row>
    <row r="199" spans="27:30">
      <c r="AA199" s="9">
        <f>'S1 Maquette'!I216*1.5</f>
        <v>0</v>
      </c>
      <c r="AB199" s="9">
        <f>'S2 Maquette'!I215*1.5</f>
        <v>0</v>
      </c>
      <c r="AC199" s="9">
        <f>'S3 Maquette'!I216*1.5</f>
        <v>0</v>
      </c>
      <c r="AD199" s="9">
        <f>'S4 Maquette'!I216*1.5</f>
        <v>0</v>
      </c>
    </row>
    <row r="200" spans="27:30">
      <c r="AA200" s="9">
        <f>'S1 Maquette'!I217*1.5</f>
        <v>0</v>
      </c>
      <c r="AB200" s="9">
        <f>'S2 Maquette'!I216*1.5</f>
        <v>0</v>
      </c>
      <c r="AC200" s="9">
        <f>'S3 Maquette'!I217*1.5</f>
        <v>0</v>
      </c>
      <c r="AD200" s="9">
        <f>'S4 Maquette'!I217*1.5</f>
        <v>0</v>
      </c>
    </row>
    <row r="201" spans="27:30">
      <c r="AA201" s="9">
        <f>'S1 Maquette'!I218*1.5</f>
        <v>0</v>
      </c>
      <c r="AB201" s="9">
        <f>'S2 Maquette'!I217*1.5</f>
        <v>0</v>
      </c>
      <c r="AC201" s="9">
        <f>'S3 Maquette'!I218*1.5</f>
        <v>0</v>
      </c>
      <c r="AD201" s="9">
        <f>'S4 Maquette'!I218*1.5</f>
        <v>0</v>
      </c>
    </row>
    <row r="202" spans="27:30">
      <c r="AA202" s="9">
        <f>'S1 Maquette'!I219*1.5</f>
        <v>0</v>
      </c>
      <c r="AB202" s="9">
        <f>'S2 Maquette'!I218*1.5</f>
        <v>0</v>
      </c>
      <c r="AC202" s="9">
        <f>'S3 Maquette'!I219*1.5</f>
        <v>0</v>
      </c>
      <c r="AD202" s="9">
        <f>'S4 Maquette'!I219*1.5</f>
        <v>0</v>
      </c>
    </row>
    <row r="203" spans="27:30">
      <c r="AA203" s="9">
        <f>'S1 Maquette'!I220*1.5</f>
        <v>0</v>
      </c>
      <c r="AB203" s="9">
        <f>'S2 Maquette'!I219*1.5</f>
        <v>0</v>
      </c>
      <c r="AC203" s="9">
        <f>'S3 Maquette'!I220*1.5</f>
        <v>0</v>
      </c>
      <c r="AD203" s="9">
        <f>'S4 Maquette'!I220*1.5</f>
        <v>0</v>
      </c>
    </row>
    <row r="204" spans="27:30">
      <c r="AA204" s="9">
        <f>'S1 Maquette'!I221*1.5</f>
        <v>0</v>
      </c>
      <c r="AB204" s="9">
        <f>'S2 Maquette'!I220*1.5</f>
        <v>0</v>
      </c>
      <c r="AC204" s="9">
        <f>'S3 Maquette'!I221*1.5</f>
        <v>0</v>
      </c>
      <c r="AD204" s="9">
        <f>'S4 Maquette'!I221*1.5</f>
        <v>0</v>
      </c>
    </row>
    <row r="205" spans="27:30">
      <c r="AA205" s="9">
        <f>'S1 Maquette'!I222*1.5</f>
        <v>0</v>
      </c>
      <c r="AB205" s="9">
        <f>'S2 Maquette'!I221*1.5</f>
        <v>0</v>
      </c>
      <c r="AC205" s="9">
        <f>'S3 Maquette'!I222*1.5</f>
        <v>0</v>
      </c>
      <c r="AD205" s="9">
        <f>'S4 Maquette'!I222*1.5</f>
        <v>0</v>
      </c>
    </row>
    <row r="206" spans="27:30">
      <c r="AA206" s="9">
        <f>'S1 Maquette'!I223*1.5</f>
        <v>0</v>
      </c>
      <c r="AB206" s="9">
        <f>'S2 Maquette'!I222*1.5</f>
        <v>0</v>
      </c>
      <c r="AC206" s="9">
        <f>'S3 Maquette'!I223*1.5</f>
        <v>0</v>
      </c>
      <c r="AD206" s="9">
        <f>'S4 Maquette'!I223*1.5</f>
        <v>0</v>
      </c>
    </row>
    <row r="207" spans="27:30">
      <c r="AA207" s="9">
        <f>'S1 Maquette'!I224*1.5</f>
        <v>0</v>
      </c>
      <c r="AB207" s="9">
        <f>'S2 Maquette'!I223*1.5</f>
        <v>0</v>
      </c>
      <c r="AC207" s="9">
        <f>'S3 Maquette'!I224*1.5</f>
        <v>0</v>
      </c>
      <c r="AD207" s="9">
        <f>'S4 Maquette'!I224*1.5</f>
        <v>0</v>
      </c>
    </row>
    <row r="208" spans="27:30">
      <c r="AA208" s="9">
        <f>'S1 Maquette'!I225*1.5</f>
        <v>0</v>
      </c>
      <c r="AB208" s="9">
        <f>'S2 Maquette'!I224*1.5</f>
        <v>0</v>
      </c>
      <c r="AC208" s="9">
        <f>'S3 Maquette'!I225*1.5</f>
        <v>0</v>
      </c>
      <c r="AD208" s="9">
        <f>'S4 Maquette'!I225*1.5</f>
        <v>0</v>
      </c>
    </row>
    <row r="209" spans="27:30">
      <c r="AA209" s="9">
        <f>'S1 Maquette'!I226*1.5</f>
        <v>0</v>
      </c>
      <c r="AB209" s="9">
        <f>'S2 Maquette'!I225*1.5</f>
        <v>0</v>
      </c>
      <c r="AC209" s="9">
        <f>'S3 Maquette'!I226*1.5</f>
        <v>0</v>
      </c>
      <c r="AD209" s="9">
        <f>'S4 Maquette'!I226*1.5</f>
        <v>0</v>
      </c>
    </row>
    <row r="210" spans="27:30">
      <c r="AA210" s="9">
        <f>'S1 Maquette'!I227*1.5</f>
        <v>0</v>
      </c>
      <c r="AB210" s="9">
        <f>'S2 Maquette'!I226*1.5</f>
        <v>0</v>
      </c>
      <c r="AC210" s="9">
        <f>'S3 Maquette'!I227*1.5</f>
        <v>0</v>
      </c>
      <c r="AD210" s="9">
        <f>'S4 Maquette'!I227*1.5</f>
        <v>0</v>
      </c>
    </row>
    <row r="211" spans="27:30">
      <c r="AA211" s="9">
        <f>'S1 Maquette'!I228*1.5</f>
        <v>0</v>
      </c>
      <c r="AB211" s="9">
        <f>'S2 Maquette'!I227*1.5</f>
        <v>0</v>
      </c>
      <c r="AC211" s="9">
        <f>'S3 Maquette'!I228*1.5</f>
        <v>0</v>
      </c>
      <c r="AD211" s="9">
        <f>'S4 Maquette'!I228*1.5</f>
        <v>0</v>
      </c>
    </row>
    <row r="212" spans="27:30">
      <c r="AA212" s="9">
        <f>'S1 Maquette'!I229*1.5</f>
        <v>0</v>
      </c>
      <c r="AB212" s="9">
        <f>'S2 Maquette'!I228*1.5</f>
        <v>0</v>
      </c>
      <c r="AC212" s="9">
        <f>'S3 Maquette'!I229*1.5</f>
        <v>0</v>
      </c>
      <c r="AD212" s="9">
        <f>'S4 Maquette'!I229*1.5</f>
        <v>0</v>
      </c>
    </row>
    <row r="213" spans="27:30">
      <c r="AA213" s="9">
        <f>'S1 Maquette'!I230*1.5</f>
        <v>0</v>
      </c>
      <c r="AB213" s="9">
        <f>'S2 Maquette'!I229*1.5</f>
        <v>0</v>
      </c>
      <c r="AC213" s="9">
        <f>'S3 Maquette'!I230*1.5</f>
        <v>0</v>
      </c>
      <c r="AD213" s="9">
        <f>'S4 Maquette'!I230*1.5</f>
        <v>0</v>
      </c>
    </row>
    <row r="214" spans="27:30">
      <c r="AA214" s="9">
        <f>'S1 Maquette'!I231*1.5</f>
        <v>0</v>
      </c>
      <c r="AB214" s="9">
        <f>'S2 Maquette'!I230*1.5</f>
        <v>0</v>
      </c>
      <c r="AC214" s="9">
        <f>'S3 Maquette'!I231*1.5</f>
        <v>0</v>
      </c>
      <c r="AD214" s="9">
        <f>'S4 Maquette'!I231*1.5</f>
        <v>0</v>
      </c>
    </row>
    <row r="215" spans="27:30">
      <c r="AA215" s="9">
        <f>'S1 Maquette'!I232*1.5</f>
        <v>0</v>
      </c>
      <c r="AB215" s="9">
        <f>'S2 Maquette'!I231*1.5</f>
        <v>0</v>
      </c>
      <c r="AC215" s="9">
        <f>'S3 Maquette'!I232*1.5</f>
        <v>0</v>
      </c>
      <c r="AD215" s="9">
        <f>'S4 Maquette'!I232*1.5</f>
        <v>0</v>
      </c>
    </row>
    <row r="216" spans="27:30">
      <c r="AA216" s="9">
        <f>'S1 Maquette'!I233*1.5</f>
        <v>0</v>
      </c>
      <c r="AB216" s="9">
        <f>'S2 Maquette'!I232*1.5</f>
        <v>0</v>
      </c>
      <c r="AC216" s="9">
        <f>'S3 Maquette'!I233*1.5</f>
        <v>0</v>
      </c>
      <c r="AD216" s="9">
        <f>'S4 Maquette'!I233*1.5</f>
        <v>0</v>
      </c>
    </row>
    <row r="217" spans="27:30">
      <c r="AA217" s="9">
        <f>'S1 Maquette'!I234*1.5</f>
        <v>0</v>
      </c>
      <c r="AB217" s="9">
        <f>'S2 Maquette'!I233*1.5</f>
        <v>0</v>
      </c>
      <c r="AC217" s="9">
        <f>'S3 Maquette'!I234*1.5</f>
        <v>0</v>
      </c>
      <c r="AD217" s="9">
        <f>'S4 Maquette'!I234*1.5</f>
        <v>0</v>
      </c>
    </row>
    <row r="218" spans="27:30">
      <c r="AA218" s="9">
        <f>'S1 Maquette'!I235*1.5</f>
        <v>0</v>
      </c>
      <c r="AB218" s="9">
        <f>'S2 Maquette'!I234*1.5</f>
        <v>0</v>
      </c>
      <c r="AC218" s="9">
        <f>'S3 Maquette'!I235*1.5</f>
        <v>0</v>
      </c>
      <c r="AD218" s="9">
        <f>'S4 Maquette'!I235*1.5</f>
        <v>0</v>
      </c>
    </row>
    <row r="219" spans="27:30">
      <c r="AA219" s="9">
        <f>'S1 Maquette'!I236*1.5</f>
        <v>0</v>
      </c>
      <c r="AB219" s="9">
        <f>'S2 Maquette'!I235*1.5</f>
        <v>0</v>
      </c>
      <c r="AC219" s="9">
        <f>'S3 Maquette'!I236*1.5</f>
        <v>0</v>
      </c>
      <c r="AD219" s="9">
        <f>'S4 Maquette'!I236*1.5</f>
        <v>0</v>
      </c>
    </row>
    <row r="220" spans="27:30">
      <c r="AA220" s="9">
        <f>'S1 Maquette'!I237*1.5</f>
        <v>0</v>
      </c>
      <c r="AB220" s="9">
        <f>'S2 Maquette'!I236*1.5</f>
        <v>0</v>
      </c>
      <c r="AC220" s="9">
        <f>'S3 Maquette'!I237*1.5</f>
        <v>0</v>
      </c>
      <c r="AD220" s="9">
        <f>'S4 Maquette'!I237*1.5</f>
        <v>0</v>
      </c>
    </row>
    <row r="221" spans="27:30">
      <c r="AA221" s="9">
        <f>'S1 Maquette'!I238*1.5</f>
        <v>0</v>
      </c>
      <c r="AB221" s="9">
        <f>'S2 Maquette'!I237*1.5</f>
        <v>0</v>
      </c>
      <c r="AC221" s="9">
        <f>'S3 Maquette'!I238*1.5</f>
        <v>0</v>
      </c>
      <c r="AD221" s="9">
        <f>'S4 Maquette'!I238*1.5</f>
        <v>0</v>
      </c>
    </row>
    <row r="222" spans="27:30">
      <c r="AA222" s="9">
        <f>'S1 Maquette'!I239*1.5</f>
        <v>0</v>
      </c>
      <c r="AB222" s="9">
        <f>'S2 Maquette'!I238*1.5</f>
        <v>0</v>
      </c>
      <c r="AC222" s="9">
        <f>'S3 Maquette'!I239*1.5</f>
        <v>0</v>
      </c>
      <c r="AD222" s="9">
        <f>'S4 Maquette'!I239*1.5</f>
        <v>0</v>
      </c>
    </row>
    <row r="223" spans="27:30">
      <c r="AA223" s="9">
        <f>'S1 Maquette'!I240*1.5</f>
        <v>0</v>
      </c>
      <c r="AB223" s="9">
        <f>'S2 Maquette'!I239*1.5</f>
        <v>0</v>
      </c>
      <c r="AC223" s="9">
        <f>'S3 Maquette'!I240*1.5</f>
        <v>0</v>
      </c>
      <c r="AD223" s="9">
        <f>'S4 Maquette'!I240*1.5</f>
        <v>0</v>
      </c>
    </row>
    <row r="224" spans="27:30">
      <c r="AA224" s="9">
        <f>'S1 Maquette'!I241*1.5</f>
        <v>0</v>
      </c>
      <c r="AB224" s="9">
        <f>'S2 Maquette'!I240*1.5</f>
        <v>0</v>
      </c>
      <c r="AC224" s="9">
        <f>'S3 Maquette'!I241*1.5</f>
        <v>0</v>
      </c>
      <c r="AD224" s="9">
        <f>'S4 Maquette'!I241*1.5</f>
        <v>0</v>
      </c>
    </row>
    <row r="225" spans="27:30">
      <c r="AA225" s="9">
        <f>'S1 Maquette'!I242*1.5</f>
        <v>0</v>
      </c>
      <c r="AB225" s="9">
        <f>'S2 Maquette'!I241*1.5</f>
        <v>0</v>
      </c>
      <c r="AC225" s="9">
        <f>'S3 Maquette'!I242*1.5</f>
        <v>0</v>
      </c>
      <c r="AD225" s="9">
        <f>'S4 Maquette'!I242*1.5</f>
        <v>0</v>
      </c>
    </row>
    <row r="226" spans="27:30">
      <c r="AA226" s="9">
        <f>'S1 Maquette'!I243*1.5</f>
        <v>0</v>
      </c>
      <c r="AB226" s="9">
        <f>'S2 Maquette'!I242*1.5</f>
        <v>0</v>
      </c>
      <c r="AC226" s="9">
        <f>'S3 Maquette'!I243*1.5</f>
        <v>0</v>
      </c>
      <c r="AD226" s="9">
        <f>'S4 Maquette'!I243*1.5</f>
        <v>0</v>
      </c>
    </row>
    <row r="227" spans="27:30">
      <c r="AA227" s="9">
        <f>'S1 Maquette'!I244*1.5</f>
        <v>0</v>
      </c>
      <c r="AB227" s="9">
        <f>'S2 Maquette'!I243*1.5</f>
        <v>0</v>
      </c>
      <c r="AC227" s="9">
        <f>'S3 Maquette'!I244*1.5</f>
        <v>0</v>
      </c>
      <c r="AD227" s="9">
        <f>'S4 Maquette'!I244*1.5</f>
        <v>0</v>
      </c>
    </row>
    <row r="228" spans="27:30">
      <c r="AA228" s="9">
        <f>'S1 Maquette'!I245*1.5</f>
        <v>0</v>
      </c>
      <c r="AB228" s="9">
        <f>'S2 Maquette'!I244*1.5</f>
        <v>0</v>
      </c>
      <c r="AC228" s="9">
        <f>'S3 Maquette'!I245*1.5</f>
        <v>0</v>
      </c>
      <c r="AD228" s="9">
        <f>'S4 Maquette'!I245*1.5</f>
        <v>0</v>
      </c>
    </row>
    <row r="229" spans="27:30">
      <c r="AA229" s="9">
        <f>'S1 Maquette'!I246*1.5</f>
        <v>0</v>
      </c>
      <c r="AB229" s="9">
        <f>'S2 Maquette'!I245*1.5</f>
        <v>0</v>
      </c>
      <c r="AC229" s="9">
        <f>'S3 Maquette'!I246*1.5</f>
        <v>0</v>
      </c>
      <c r="AD229" s="9">
        <f>'S4 Maquette'!I246*1.5</f>
        <v>0</v>
      </c>
    </row>
    <row r="230" spans="27:30">
      <c r="AA230" s="9">
        <f>'S1 Maquette'!I247*1.5</f>
        <v>0</v>
      </c>
      <c r="AB230" s="9">
        <f>'S2 Maquette'!I246*1.5</f>
        <v>0</v>
      </c>
      <c r="AC230" s="9">
        <f>'S3 Maquette'!I247*1.5</f>
        <v>0</v>
      </c>
      <c r="AD230" s="9">
        <f>'S4 Maquette'!I247*1.5</f>
        <v>0</v>
      </c>
    </row>
    <row r="231" spans="27:30">
      <c r="AA231" s="9">
        <f>'S1 Maquette'!I248*1.5</f>
        <v>0</v>
      </c>
      <c r="AB231" s="9">
        <f>'S2 Maquette'!I247*1.5</f>
        <v>0</v>
      </c>
      <c r="AC231" s="9">
        <f>'S3 Maquette'!I248*1.5</f>
        <v>0</v>
      </c>
      <c r="AD231" s="9">
        <f>'S4 Maquette'!I248*1.5</f>
        <v>0</v>
      </c>
    </row>
    <row r="232" spans="27:30">
      <c r="AA232" s="9">
        <f>'S1 Maquette'!I249*1.5</f>
        <v>0</v>
      </c>
      <c r="AB232" s="9">
        <f>'S2 Maquette'!I248*1.5</f>
        <v>0</v>
      </c>
      <c r="AC232" s="9">
        <f>'S3 Maquette'!I249*1.5</f>
        <v>0</v>
      </c>
      <c r="AD232" s="9">
        <f>'S4 Maquette'!I249*1.5</f>
        <v>0</v>
      </c>
    </row>
    <row r="233" spans="27:30">
      <c r="AA233" s="9">
        <f>'S1 Maquette'!I250*1.5</f>
        <v>0</v>
      </c>
      <c r="AB233" s="9">
        <f>'S2 Maquette'!I249*1.5</f>
        <v>0</v>
      </c>
      <c r="AC233" s="9">
        <f>'S3 Maquette'!I250*1.5</f>
        <v>0</v>
      </c>
      <c r="AD233" s="9">
        <f>'S4 Maquette'!I250*1.5</f>
        <v>0</v>
      </c>
    </row>
    <row r="234" spans="27:30">
      <c r="AA234" s="9">
        <f>'S1 Maquette'!I251*1.5</f>
        <v>0</v>
      </c>
      <c r="AB234" s="9">
        <f>'S2 Maquette'!I250*1.5</f>
        <v>0</v>
      </c>
      <c r="AC234" s="9">
        <f>'S3 Maquette'!I251*1.5</f>
        <v>0</v>
      </c>
      <c r="AD234" s="9">
        <f>'S4 Maquette'!I251*1.5</f>
        <v>0</v>
      </c>
    </row>
    <row r="235" spans="27:30">
      <c r="AA235" s="9">
        <f>'S1 Maquette'!I252*1.5</f>
        <v>0</v>
      </c>
      <c r="AB235" s="9">
        <f>'S2 Maquette'!I251*1.5</f>
        <v>0</v>
      </c>
      <c r="AC235" s="9">
        <f>'S3 Maquette'!I252*1.5</f>
        <v>0</v>
      </c>
      <c r="AD235" s="9">
        <f>'S4 Maquette'!I252*1.5</f>
        <v>0</v>
      </c>
    </row>
    <row r="236" spans="27:30">
      <c r="AA236" s="9">
        <f>'S1 Maquette'!I253*1.5</f>
        <v>0</v>
      </c>
      <c r="AB236" s="9">
        <f>'S2 Maquette'!I252*1.5</f>
        <v>0</v>
      </c>
      <c r="AC236" s="9">
        <f>'S3 Maquette'!I253*1.5</f>
        <v>0</v>
      </c>
      <c r="AD236" s="9">
        <f>'S4 Maquette'!I253*1.5</f>
        <v>0</v>
      </c>
    </row>
    <row r="237" spans="27:30">
      <c r="AA237" s="9">
        <f>'S1 Maquette'!I254*1.5</f>
        <v>0</v>
      </c>
      <c r="AB237" s="9">
        <f>'S2 Maquette'!I253*1.5</f>
        <v>0</v>
      </c>
      <c r="AC237" s="9">
        <f>'S3 Maquette'!I254*1.5</f>
        <v>0</v>
      </c>
      <c r="AD237" s="9">
        <f>'S4 Maquette'!I254*1.5</f>
        <v>0</v>
      </c>
    </row>
    <row r="238" spans="27:30">
      <c r="AA238" s="9">
        <f>'S1 Maquette'!I255*1.5</f>
        <v>0</v>
      </c>
      <c r="AB238" s="9">
        <f>'S2 Maquette'!I254*1.5</f>
        <v>0</v>
      </c>
      <c r="AC238" s="9">
        <f>'S3 Maquette'!I255*1.5</f>
        <v>0</v>
      </c>
      <c r="AD238" s="9">
        <f>'S4 Maquette'!I255*1.5</f>
        <v>0</v>
      </c>
    </row>
    <row r="239" spans="27:30">
      <c r="AA239" s="9">
        <f>'S1 Maquette'!I256*1.5</f>
        <v>0</v>
      </c>
      <c r="AB239" s="9">
        <f>'S2 Maquette'!I255*1.5</f>
        <v>0</v>
      </c>
      <c r="AC239" s="9">
        <f>'S3 Maquette'!I256*1.5</f>
        <v>0</v>
      </c>
      <c r="AD239" s="9">
        <f>'S4 Maquette'!I256*1.5</f>
        <v>0</v>
      </c>
    </row>
    <row r="240" spans="27:30">
      <c r="AA240" s="9">
        <f>'S1 Maquette'!I257*1.5</f>
        <v>0</v>
      </c>
      <c r="AB240" s="9">
        <f>'S2 Maquette'!I256*1.5</f>
        <v>0</v>
      </c>
      <c r="AC240" s="9">
        <f>'S3 Maquette'!I257*1.5</f>
        <v>0</v>
      </c>
      <c r="AD240" s="9">
        <f>'S4 Maquette'!I257*1.5</f>
        <v>0</v>
      </c>
    </row>
    <row r="241" spans="27:30">
      <c r="AA241" s="9">
        <f>'S1 Maquette'!I258*1.5</f>
        <v>0</v>
      </c>
      <c r="AB241" s="9">
        <f>'S2 Maquette'!I257*1.5</f>
        <v>0</v>
      </c>
      <c r="AC241" s="9">
        <f>'S3 Maquette'!I258*1.5</f>
        <v>0</v>
      </c>
      <c r="AD241" s="9">
        <f>'S4 Maquette'!I258*1.5</f>
        <v>0</v>
      </c>
    </row>
    <row r="242" spans="27:30">
      <c r="AA242" s="9">
        <f>'S1 Maquette'!I259*1.5</f>
        <v>0</v>
      </c>
      <c r="AB242" s="9">
        <f>'S2 Maquette'!I258*1.5</f>
        <v>0</v>
      </c>
      <c r="AC242" s="9">
        <f>'S3 Maquette'!I259*1.5</f>
        <v>0</v>
      </c>
      <c r="AD242" s="9">
        <f>'S4 Maquette'!I259*1.5</f>
        <v>0</v>
      </c>
    </row>
    <row r="243" spans="27:30">
      <c r="AA243" s="9">
        <f>'S1 Maquette'!I260*1.5</f>
        <v>0</v>
      </c>
      <c r="AB243" s="9">
        <f>'S2 Maquette'!I259*1.5</f>
        <v>0</v>
      </c>
      <c r="AC243" s="9">
        <f>'S3 Maquette'!I260*1.5</f>
        <v>0</v>
      </c>
      <c r="AD243" s="9">
        <f>'S4 Maquette'!I260*1.5</f>
        <v>0</v>
      </c>
    </row>
    <row r="244" spans="27:30">
      <c r="AA244" s="9">
        <f>'S1 Maquette'!I261*1.5</f>
        <v>0</v>
      </c>
      <c r="AB244" s="9">
        <f>'S2 Maquette'!I260*1.5</f>
        <v>0</v>
      </c>
      <c r="AC244" s="9">
        <f>'S3 Maquette'!I261*1.5</f>
        <v>0</v>
      </c>
      <c r="AD244" s="9">
        <f>'S4 Maquette'!I261*1.5</f>
        <v>0</v>
      </c>
    </row>
    <row r="245" spans="27:30">
      <c r="AA245" s="9">
        <f>'S1 Maquette'!I262*1.5</f>
        <v>0</v>
      </c>
      <c r="AB245" s="9">
        <f>'S2 Maquette'!I261*1.5</f>
        <v>0</v>
      </c>
      <c r="AC245" s="9">
        <f>'S3 Maquette'!I262*1.5</f>
        <v>0</v>
      </c>
      <c r="AD245" s="9">
        <f>'S4 Maquette'!I262*1.5</f>
        <v>0</v>
      </c>
    </row>
    <row r="246" spans="27:30">
      <c r="AA246" s="9">
        <f>'S1 Maquette'!I263*1.5</f>
        <v>0</v>
      </c>
      <c r="AB246" s="9">
        <f>'S2 Maquette'!I262*1.5</f>
        <v>0</v>
      </c>
      <c r="AC246" s="9">
        <f>'S3 Maquette'!I263*1.5</f>
        <v>0</v>
      </c>
      <c r="AD246" s="9">
        <f>'S4 Maquette'!I263*1.5</f>
        <v>0</v>
      </c>
    </row>
    <row r="247" spans="27:30">
      <c r="AA247" s="9">
        <f>'S1 Maquette'!I264*1.5</f>
        <v>0</v>
      </c>
      <c r="AB247" s="9">
        <f>'S2 Maquette'!I263*1.5</f>
        <v>0</v>
      </c>
      <c r="AC247" s="9">
        <f>'S3 Maquette'!I264*1.5</f>
        <v>0</v>
      </c>
      <c r="AD247" s="9">
        <f>'S4 Maquette'!I264*1.5</f>
        <v>0</v>
      </c>
    </row>
    <row r="248" spans="27:30">
      <c r="AA248" s="9">
        <f>'S1 Maquette'!I265*1.5</f>
        <v>0</v>
      </c>
      <c r="AB248" s="9">
        <f>'S2 Maquette'!I264*1.5</f>
        <v>0</v>
      </c>
      <c r="AC248" s="9">
        <f>'S3 Maquette'!I265*1.5</f>
        <v>0</v>
      </c>
      <c r="AD248" s="9">
        <f>'S4 Maquette'!I265*1.5</f>
        <v>0</v>
      </c>
    </row>
    <row r="249" spans="27:30">
      <c r="AA249" s="9">
        <f>'S1 Maquette'!I266*1.5</f>
        <v>0</v>
      </c>
      <c r="AB249" s="9">
        <f>'S2 Maquette'!I265*1.5</f>
        <v>0</v>
      </c>
      <c r="AC249" s="9">
        <f>'S3 Maquette'!I266*1.5</f>
        <v>0</v>
      </c>
      <c r="AD249" s="9">
        <f>'S4 Maquette'!I266*1.5</f>
        <v>0</v>
      </c>
    </row>
    <row r="250" spans="27:30">
      <c r="AA250" s="9">
        <f>'S1 Maquette'!I267*1.5</f>
        <v>0</v>
      </c>
      <c r="AB250" s="9">
        <f>'S2 Maquette'!I266*1.5</f>
        <v>0</v>
      </c>
      <c r="AC250" s="9">
        <f>'S3 Maquette'!I267*1.5</f>
        <v>0</v>
      </c>
      <c r="AD250" s="9">
        <f>'S4 Maquette'!I267*1.5</f>
        <v>0</v>
      </c>
    </row>
    <row r="251" spans="27:30">
      <c r="AA251" s="9">
        <f>'S1 Maquette'!I268*1.5</f>
        <v>0</v>
      </c>
      <c r="AB251" s="9">
        <f>'S2 Maquette'!I267*1.5</f>
        <v>0</v>
      </c>
      <c r="AC251" s="9">
        <f>'S3 Maquette'!I268*1.5</f>
        <v>0</v>
      </c>
      <c r="AD251" s="9">
        <f>'S4 Maquette'!I268*1.5</f>
        <v>0</v>
      </c>
    </row>
    <row r="252" spans="27:30">
      <c r="AA252" s="9">
        <f>'S1 Maquette'!I269*1.5</f>
        <v>0</v>
      </c>
      <c r="AB252" s="9">
        <f>'S2 Maquette'!I268*1.5</f>
        <v>0</v>
      </c>
      <c r="AC252" s="9">
        <f>'S3 Maquette'!I269*1.5</f>
        <v>0</v>
      </c>
      <c r="AD252" s="9">
        <f>'S4 Maquette'!I269*1.5</f>
        <v>0</v>
      </c>
    </row>
    <row r="253" spans="27:30">
      <c r="AA253" s="9">
        <f>'S1 Maquette'!I270*1.5</f>
        <v>0</v>
      </c>
      <c r="AB253" s="9">
        <f>'S2 Maquette'!I269*1.5</f>
        <v>0</v>
      </c>
      <c r="AC253" s="9">
        <f>'S3 Maquette'!I270*1.5</f>
        <v>0</v>
      </c>
      <c r="AD253" s="9">
        <f>'S4 Maquette'!I270*1.5</f>
        <v>0</v>
      </c>
    </row>
    <row r="254" spans="27:30">
      <c r="AA254" s="9">
        <f>'S1 Maquette'!I271*1.5</f>
        <v>0</v>
      </c>
      <c r="AB254" s="9">
        <f>'S2 Maquette'!I270*1.5</f>
        <v>0</v>
      </c>
      <c r="AC254" s="9">
        <f>'S3 Maquette'!I271*1.5</f>
        <v>0</v>
      </c>
      <c r="AD254" s="9">
        <f>'S4 Maquette'!I271*1.5</f>
        <v>0</v>
      </c>
    </row>
    <row r="255" spans="27:30">
      <c r="AA255" s="9">
        <f>'S1 Maquette'!I272*1.5</f>
        <v>0</v>
      </c>
      <c r="AB255" s="9">
        <f>'S2 Maquette'!I271*1.5</f>
        <v>0</v>
      </c>
      <c r="AC255" s="9">
        <f>'S3 Maquette'!I272*1.5</f>
        <v>0</v>
      </c>
      <c r="AD255" s="9">
        <f>'S4 Maquette'!I272*1.5</f>
        <v>0</v>
      </c>
    </row>
    <row r="256" spans="27:30">
      <c r="AA256" s="9">
        <f>'S1 Maquette'!I273*1.5</f>
        <v>0</v>
      </c>
      <c r="AB256" s="9">
        <f>'S2 Maquette'!I272*1.5</f>
        <v>0</v>
      </c>
      <c r="AC256" s="9">
        <f>'S3 Maquette'!I273*1.5</f>
        <v>0</v>
      </c>
      <c r="AD256" s="9">
        <f>'S4 Maquette'!I273*1.5</f>
        <v>0</v>
      </c>
    </row>
    <row r="257" spans="27:30">
      <c r="AA257" s="9">
        <f>'S1 Maquette'!I274*1.5</f>
        <v>0</v>
      </c>
      <c r="AB257" s="9">
        <f>'S2 Maquette'!I273*1.5</f>
        <v>0</v>
      </c>
      <c r="AC257" s="9">
        <f>'S3 Maquette'!I274*1.5</f>
        <v>0</v>
      </c>
      <c r="AD257" s="9">
        <f>'S4 Maquette'!I274*1.5</f>
        <v>0</v>
      </c>
    </row>
    <row r="258" spans="27:30">
      <c r="AA258" s="9">
        <f>'S1 Maquette'!I275*1.5</f>
        <v>0</v>
      </c>
      <c r="AB258" s="9">
        <f>'S2 Maquette'!I274*1.5</f>
        <v>0</v>
      </c>
      <c r="AC258" s="9">
        <f>'S3 Maquette'!I275*1.5</f>
        <v>0</v>
      </c>
      <c r="AD258" s="9">
        <f>'S4 Maquette'!I275*1.5</f>
        <v>0</v>
      </c>
    </row>
    <row r="259" spans="27:30">
      <c r="AA259" s="9">
        <f>'S1 Maquette'!I276*1.5</f>
        <v>0</v>
      </c>
      <c r="AB259" s="9">
        <f>'S2 Maquette'!I275*1.5</f>
        <v>0</v>
      </c>
      <c r="AC259" s="9">
        <f>'S3 Maquette'!I276*1.5</f>
        <v>0</v>
      </c>
      <c r="AD259" s="9">
        <f>'S4 Maquette'!I276*1.5</f>
        <v>0</v>
      </c>
    </row>
    <row r="260" spans="27:30">
      <c r="AA260" s="9">
        <f>'S1 Maquette'!I277*1.5</f>
        <v>0</v>
      </c>
      <c r="AB260" s="9">
        <f>'S2 Maquette'!I276*1.5</f>
        <v>0</v>
      </c>
      <c r="AC260" s="9">
        <f>'S3 Maquette'!I277*1.5</f>
        <v>0</v>
      </c>
      <c r="AD260" s="9">
        <f>'S4 Maquette'!I277*1.5</f>
        <v>0</v>
      </c>
    </row>
    <row r="261" spans="27:30">
      <c r="AA261" s="9">
        <f>'S1 Maquette'!I278*1.5</f>
        <v>0</v>
      </c>
      <c r="AB261" s="9">
        <f>'S2 Maquette'!I277*1.5</f>
        <v>0</v>
      </c>
      <c r="AC261" s="9">
        <f>'S3 Maquette'!I278*1.5</f>
        <v>0</v>
      </c>
      <c r="AD261" s="9">
        <f>'S4 Maquette'!I278*1.5</f>
        <v>0</v>
      </c>
    </row>
    <row r="262" spans="27:30">
      <c r="AA262" s="9">
        <f>'S1 Maquette'!I279*1.5</f>
        <v>0</v>
      </c>
      <c r="AB262" s="9">
        <f>'S2 Maquette'!I278*1.5</f>
        <v>0</v>
      </c>
      <c r="AC262" s="9">
        <f>'S3 Maquette'!I279*1.5</f>
        <v>0</v>
      </c>
      <c r="AD262" s="9">
        <f>'S4 Maquette'!I279*1.5</f>
        <v>0</v>
      </c>
    </row>
    <row r="263" spans="27:30">
      <c r="AA263" s="9">
        <f>'S1 Maquette'!I280*1.5</f>
        <v>0</v>
      </c>
      <c r="AB263" s="9">
        <f>'S2 Maquette'!I279*1.5</f>
        <v>0</v>
      </c>
      <c r="AC263" s="9">
        <f>'S3 Maquette'!I280*1.5</f>
        <v>0</v>
      </c>
      <c r="AD263" s="9">
        <f>'S4 Maquette'!I280*1.5</f>
        <v>0</v>
      </c>
    </row>
    <row r="264" spans="27:30">
      <c r="AA264" s="9">
        <f>'S1 Maquette'!I281*1.5</f>
        <v>0</v>
      </c>
      <c r="AB264" s="9">
        <f>'S2 Maquette'!I280*1.5</f>
        <v>0</v>
      </c>
      <c r="AC264" s="9">
        <f>'S3 Maquette'!I281*1.5</f>
        <v>0</v>
      </c>
      <c r="AD264" s="9">
        <f>'S4 Maquette'!I281*1.5</f>
        <v>0</v>
      </c>
    </row>
    <row r="265" spans="27:30">
      <c r="AA265" s="9">
        <f>'S1 Maquette'!I282*1.5</f>
        <v>0</v>
      </c>
      <c r="AB265" s="9">
        <f>'S2 Maquette'!I281*1.5</f>
        <v>0</v>
      </c>
      <c r="AC265" s="9">
        <f>'S3 Maquette'!I282*1.5</f>
        <v>0</v>
      </c>
      <c r="AD265" s="9">
        <f>'S4 Maquette'!I282*1.5</f>
        <v>0</v>
      </c>
    </row>
    <row r="266" spans="27:30">
      <c r="AA266" s="9">
        <f>'S1 Maquette'!I283*1.5</f>
        <v>0</v>
      </c>
      <c r="AB266" s="9">
        <f>'S2 Maquette'!I282*1.5</f>
        <v>0</v>
      </c>
      <c r="AC266" s="9">
        <f>'S3 Maquette'!I283*1.5</f>
        <v>0</v>
      </c>
      <c r="AD266" s="9">
        <f>'S4 Maquette'!I283*1.5</f>
        <v>0</v>
      </c>
    </row>
    <row r="267" spans="27:30">
      <c r="AA267" s="9">
        <f>'S1 Maquette'!I284*1.5</f>
        <v>0</v>
      </c>
      <c r="AB267" s="9">
        <f>'S2 Maquette'!I283*1.5</f>
        <v>0</v>
      </c>
      <c r="AC267" s="9">
        <f>'S3 Maquette'!I284*1.5</f>
        <v>0</v>
      </c>
      <c r="AD267" s="9">
        <f>'S4 Maquette'!I284*1.5</f>
        <v>0</v>
      </c>
    </row>
    <row r="268" spans="27:30">
      <c r="AA268" s="9">
        <f>'S1 Maquette'!I285*1.5</f>
        <v>0</v>
      </c>
      <c r="AB268" s="9">
        <f>'S2 Maquette'!I284*1.5</f>
        <v>0</v>
      </c>
      <c r="AC268" s="9">
        <f>'S3 Maquette'!I285*1.5</f>
        <v>0</v>
      </c>
      <c r="AD268" s="9">
        <f>'S4 Maquette'!I285*1.5</f>
        <v>0</v>
      </c>
    </row>
    <row r="269" spans="27:30">
      <c r="AA269" s="9">
        <f>'S1 Maquette'!I286*1.5</f>
        <v>0</v>
      </c>
      <c r="AB269" s="9">
        <f>'S2 Maquette'!I285*1.5</f>
        <v>0</v>
      </c>
      <c r="AC269" s="9">
        <f>'S3 Maquette'!I286*1.5</f>
        <v>0</v>
      </c>
      <c r="AD269" s="9">
        <f>'S4 Maquette'!I286*1.5</f>
        <v>0</v>
      </c>
    </row>
    <row r="270" spans="27:30">
      <c r="AA270" s="9">
        <f>'S1 Maquette'!I287*1.5</f>
        <v>0</v>
      </c>
      <c r="AB270" s="9">
        <f>'S2 Maquette'!I286*1.5</f>
        <v>0</v>
      </c>
      <c r="AC270" s="9">
        <f>'S3 Maquette'!I287*1.5</f>
        <v>0</v>
      </c>
      <c r="AD270" s="9">
        <f>'S4 Maquette'!I287*1.5</f>
        <v>0</v>
      </c>
    </row>
    <row r="271" spans="27:30">
      <c r="AA271" s="9">
        <f>'S1 Maquette'!I288*1.5</f>
        <v>0</v>
      </c>
      <c r="AB271" s="9">
        <f>'S2 Maquette'!I287*1.5</f>
        <v>0</v>
      </c>
      <c r="AC271" s="9">
        <f>'S3 Maquette'!I288*1.5</f>
        <v>0</v>
      </c>
      <c r="AD271" s="9">
        <f>'S4 Maquette'!I288*1.5</f>
        <v>0</v>
      </c>
    </row>
    <row r="272" spans="27:30">
      <c r="AA272" s="9">
        <f>'S1 Maquette'!I289*1.5</f>
        <v>0</v>
      </c>
      <c r="AB272" s="9">
        <f>'S2 Maquette'!I288*1.5</f>
        <v>0</v>
      </c>
      <c r="AC272" s="9">
        <f>'S3 Maquette'!I289*1.5</f>
        <v>0</v>
      </c>
      <c r="AD272" s="9">
        <f>'S4 Maquette'!I289*1.5</f>
        <v>0</v>
      </c>
    </row>
    <row r="273" spans="27:30">
      <c r="AA273" s="9">
        <f>'S1 Maquette'!I290*1.5</f>
        <v>0</v>
      </c>
      <c r="AB273" s="9">
        <f>'S2 Maquette'!I289*1.5</f>
        <v>0</v>
      </c>
      <c r="AC273" s="9">
        <f>'S3 Maquette'!I290*1.5</f>
        <v>0</v>
      </c>
      <c r="AD273" s="9">
        <f>'S4 Maquette'!I290*1.5</f>
        <v>0</v>
      </c>
    </row>
    <row r="274" spans="27:30">
      <c r="AA274" s="9">
        <f>'S1 Maquette'!I291*1.5</f>
        <v>0</v>
      </c>
      <c r="AB274" s="9">
        <f>'S2 Maquette'!I290*1.5</f>
        <v>0</v>
      </c>
      <c r="AC274" s="9">
        <f>'S3 Maquette'!I291*1.5</f>
        <v>0</v>
      </c>
      <c r="AD274" s="9">
        <f>'S4 Maquette'!I291*1.5</f>
        <v>0</v>
      </c>
    </row>
    <row r="275" spans="27:30">
      <c r="AA275" s="9">
        <f>'S1 Maquette'!I292*1.5</f>
        <v>0</v>
      </c>
      <c r="AB275" s="9">
        <f>'S2 Maquette'!I291*1.5</f>
        <v>0</v>
      </c>
      <c r="AC275" s="9">
        <f>'S3 Maquette'!I292*1.5</f>
        <v>0</v>
      </c>
      <c r="AD275" s="9">
        <f>'S4 Maquette'!I292*1.5</f>
        <v>0</v>
      </c>
    </row>
    <row r="276" spans="27:30">
      <c r="AA276" s="9">
        <f>'S1 Maquette'!I293*1.5</f>
        <v>0</v>
      </c>
      <c r="AB276" s="9">
        <f>'S2 Maquette'!I292*1.5</f>
        <v>0</v>
      </c>
      <c r="AC276" s="9">
        <f>'S3 Maquette'!I293*1.5</f>
        <v>0</v>
      </c>
      <c r="AD276" s="9">
        <f>'S4 Maquette'!I293*1.5</f>
        <v>0</v>
      </c>
    </row>
    <row r="277" spans="27:30">
      <c r="AA277" s="9">
        <f>'S1 Maquette'!I294*1.5</f>
        <v>0</v>
      </c>
      <c r="AB277" s="9">
        <f>'S2 Maquette'!I293*1.5</f>
        <v>0</v>
      </c>
      <c r="AC277" s="9">
        <f>'S3 Maquette'!I294*1.5</f>
        <v>0</v>
      </c>
      <c r="AD277" s="9">
        <f>'S4 Maquette'!I294*1.5</f>
        <v>0</v>
      </c>
    </row>
    <row r="278" spans="27:30">
      <c r="AA278" s="9">
        <f>'S1 Maquette'!I295*1.5</f>
        <v>0</v>
      </c>
      <c r="AB278" s="9">
        <f>'S2 Maquette'!I294*1.5</f>
        <v>0</v>
      </c>
      <c r="AC278" s="9">
        <f>'S3 Maquette'!I295*1.5</f>
        <v>0</v>
      </c>
      <c r="AD278" s="9">
        <f>'S4 Maquette'!I295*1.5</f>
        <v>0</v>
      </c>
    </row>
    <row r="279" spans="27:30">
      <c r="AA279" s="9">
        <f>'S1 Maquette'!I296*1.5</f>
        <v>0</v>
      </c>
      <c r="AB279" s="9">
        <f>'S2 Maquette'!I295*1.5</f>
        <v>0</v>
      </c>
      <c r="AC279" s="9">
        <f>'S3 Maquette'!I296*1.5</f>
        <v>0</v>
      </c>
      <c r="AD279" s="9">
        <f>'S4 Maquette'!I296*1.5</f>
        <v>0</v>
      </c>
    </row>
    <row r="280" spans="27:30">
      <c r="AA280" s="9">
        <f>'S1 Maquette'!I297*1.5</f>
        <v>0</v>
      </c>
      <c r="AB280" s="9">
        <f>'S2 Maquette'!I296*1.5</f>
        <v>0</v>
      </c>
      <c r="AC280" s="9">
        <f>'S3 Maquette'!I297*1.5</f>
        <v>0</v>
      </c>
      <c r="AD280" s="9">
        <f>'S4 Maquette'!I297*1.5</f>
        <v>0</v>
      </c>
    </row>
    <row r="281" spans="27:30">
      <c r="AA281" s="9">
        <f>'S1 Maquette'!I298*1.5</f>
        <v>0</v>
      </c>
      <c r="AB281" s="9">
        <f>'S2 Maquette'!I297*1.5</f>
        <v>0</v>
      </c>
      <c r="AC281" s="9">
        <f>'S3 Maquette'!I298*1.5</f>
        <v>0</v>
      </c>
      <c r="AD281" s="9">
        <f>'S4 Maquette'!I298*1.5</f>
        <v>0</v>
      </c>
    </row>
    <row r="282" spans="27:30">
      <c r="AA282" s="9">
        <f>'S1 Maquette'!I299*1.5</f>
        <v>0</v>
      </c>
      <c r="AB282" s="9">
        <f>'S2 Maquette'!I298*1.5</f>
        <v>0</v>
      </c>
      <c r="AC282" s="9">
        <f>'S3 Maquette'!I299*1.5</f>
        <v>0</v>
      </c>
      <c r="AD282" s="9">
        <f>'S4 Maquette'!I299*1.5</f>
        <v>0</v>
      </c>
    </row>
    <row r="283" spans="27:30">
      <c r="AA283" s="9">
        <f>'S1 Maquette'!I300*1.5</f>
        <v>0</v>
      </c>
      <c r="AB283" s="9">
        <f>'S2 Maquette'!I299*1.5</f>
        <v>0</v>
      </c>
      <c r="AC283" s="9">
        <f>'S3 Maquette'!I300*1.5</f>
        <v>0</v>
      </c>
      <c r="AD283" s="9">
        <f>'S4 Maquette'!I300*1.5</f>
        <v>0</v>
      </c>
    </row>
    <row r="284" spans="27:30">
      <c r="AA284" s="9">
        <f>'S1 Maquette'!I301*1.5</f>
        <v>0</v>
      </c>
      <c r="AB284" s="9">
        <f>'S2 Maquette'!I300*1.5</f>
        <v>0</v>
      </c>
      <c r="AC284" s="9">
        <f>'S3 Maquette'!I301*1.5</f>
        <v>0</v>
      </c>
      <c r="AD284" s="9">
        <f>'S4 Maquette'!I301*1.5</f>
        <v>0</v>
      </c>
    </row>
    <row r="285" spans="27:30">
      <c r="AA285" s="9">
        <f>'S1 Maquette'!I302*1.5</f>
        <v>0</v>
      </c>
      <c r="AB285" s="9">
        <f>'S2 Maquette'!I301*1.5</f>
        <v>0</v>
      </c>
      <c r="AC285" s="9">
        <f>'S3 Maquette'!I302*1.5</f>
        <v>0</v>
      </c>
      <c r="AD285" s="9">
        <f>'S4 Maquette'!I302*1.5</f>
        <v>0</v>
      </c>
    </row>
    <row r="286" spans="27:30">
      <c r="AA286" s="9">
        <f>'S1 Maquette'!I303*1.5</f>
        <v>0</v>
      </c>
      <c r="AB286" s="9">
        <f>'S2 Maquette'!I302*1.5</f>
        <v>0</v>
      </c>
      <c r="AC286" s="9">
        <f>'S3 Maquette'!I303*1.5</f>
        <v>0</v>
      </c>
      <c r="AD286" s="9">
        <f>'S4 Maquette'!I303*1.5</f>
        <v>0</v>
      </c>
    </row>
    <row r="287" spans="27:30">
      <c r="AA287" s="9">
        <f>'S1 Maquette'!I304*1.5</f>
        <v>0</v>
      </c>
      <c r="AB287" s="9">
        <f>'S2 Maquette'!I303*1.5</f>
        <v>0</v>
      </c>
      <c r="AC287" s="9">
        <f>'S3 Maquette'!I304*1.5</f>
        <v>0</v>
      </c>
      <c r="AD287" s="9">
        <f>'S4 Maquette'!I304*1.5</f>
        <v>0</v>
      </c>
    </row>
    <row r="288" spans="27:30">
      <c r="AA288" s="9">
        <f>'S1 Maquette'!I305*1.5</f>
        <v>0</v>
      </c>
      <c r="AB288" s="9">
        <f>'S2 Maquette'!I304*1.5</f>
        <v>0</v>
      </c>
      <c r="AC288" s="9">
        <f>'S3 Maquette'!I305*1.5</f>
        <v>0</v>
      </c>
      <c r="AD288" s="9">
        <f>'S4 Maquette'!I305*1.5</f>
        <v>0</v>
      </c>
    </row>
    <row r="289" spans="27:30">
      <c r="AA289" s="9">
        <f>'S1 Maquette'!I306*1.5</f>
        <v>0</v>
      </c>
      <c r="AB289" s="9">
        <f>'S2 Maquette'!I305*1.5</f>
        <v>0</v>
      </c>
      <c r="AC289" s="9">
        <f>'S3 Maquette'!I306*1.5</f>
        <v>0</v>
      </c>
      <c r="AD289" s="9">
        <f>'S4 Maquette'!I306*1.5</f>
        <v>0</v>
      </c>
    </row>
    <row r="290" spans="27:30">
      <c r="AA290" s="9">
        <f>'S1 Maquette'!I307*1.5</f>
        <v>0</v>
      </c>
      <c r="AB290" s="9">
        <f>'S2 Maquette'!I306*1.5</f>
        <v>0</v>
      </c>
      <c r="AC290" s="9">
        <f>'S3 Maquette'!I307*1.5</f>
        <v>0</v>
      </c>
      <c r="AD290" s="9">
        <f>'S4 Maquette'!I307*1.5</f>
        <v>0</v>
      </c>
    </row>
    <row r="291" spans="27:30">
      <c r="AA291" s="9">
        <f>'S1 Maquette'!I308*1.5</f>
        <v>0</v>
      </c>
      <c r="AB291" s="9">
        <f>'S2 Maquette'!I307*1.5</f>
        <v>0</v>
      </c>
      <c r="AC291" s="9">
        <f>'S3 Maquette'!I308*1.5</f>
        <v>0</v>
      </c>
      <c r="AD291" s="9">
        <f>'S4 Maquette'!I308*1.5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A339-DDE5-40FA-88BA-4AF2B40D1977}">
  <dimension ref="A1:O297"/>
  <sheetViews>
    <sheetView topLeftCell="A46" zoomScale="55" zoomScaleNormal="55" workbookViewId="0">
      <selection activeCell="D62" sqref="D62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228</v>
      </c>
      <c r="B7" s="136" t="str">
        <f>'Fiche Générale'!B3</f>
        <v>Portail_LLAC</v>
      </c>
      <c r="C7" s="184" t="s">
        <v>181</v>
      </c>
      <c r="D7" s="140"/>
      <c r="E7" s="147">
        <f>'Fiche Générale'!B4</f>
        <v>0</v>
      </c>
      <c r="F7" s="148"/>
      <c r="G7" s="140" t="s">
        <v>230</v>
      </c>
      <c r="H7" s="183" t="str">
        <f>'Fiche Générale'!B5</f>
        <v>-</v>
      </c>
      <c r="I7" s="183"/>
      <c r="J7" s="183"/>
    </row>
    <row r="8" spans="1:10" ht="18" customHeight="1">
      <c r="A8" s="140"/>
      <c r="B8" s="136"/>
      <c r="C8" s="184"/>
      <c r="D8" s="140"/>
      <c r="E8" s="149"/>
      <c r="F8" s="150"/>
      <c r="G8" s="140"/>
      <c r="H8" s="183"/>
      <c r="I8" s="183"/>
      <c r="J8" s="183"/>
    </row>
    <row r="9" spans="1:10" ht="18" customHeight="1">
      <c r="A9" s="140"/>
      <c r="B9" s="136"/>
      <c r="C9" s="184"/>
      <c r="D9" s="140"/>
      <c r="E9" s="151"/>
      <c r="F9" s="152"/>
      <c r="G9" s="140"/>
      <c r="H9" s="183"/>
      <c r="I9" s="183"/>
      <c r="J9" s="183"/>
    </row>
    <row r="10" spans="1:10" ht="18" customHeight="1">
      <c r="A10" s="140"/>
      <c r="B10" s="136"/>
      <c r="C10" s="153" t="s">
        <v>183</v>
      </c>
      <c r="D10" s="153"/>
      <c r="E10" s="154" t="str">
        <f>'Fiche Générale'!B9</f>
        <v>LLCER Anglais</v>
      </c>
      <c r="F10" s="155"/>
      <c r="G10" s="155"/>
      <c r="H10" s="155"/>
      <c r="I10" s="155"/>
      <c r="J10" s="156"/>
    </row>
    <row r="11" spans="1:10" ht="18" customHeight="1">
      <c r="A11" s="140"/>
      <c r="B11" s="136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7" t="s">
        <v>184</v>
      </c>
      <c r="B13" s="110" t="s">
        <v>274</v>
      </c>
      <c r="C13" s="137" t="s">
        <v>186</v>
      </c>
      <c r="D13" s="137"/>
      <c r="E13" s="137"/>
      <c r="F13" s="137"/>
      <c r="G13" s="137" t="s">
        <v>275</v>
      </c>
      <c r="H13" s="105">
        <f>Calcul!G7</f>
        <v>240</v>
      </c>
      <c r="I13" s="105"/>
    </row>
    <row r="14" spans="1:10">
      <c r="A14" s="137"/>
      <c r="B14" s="113"/>
      <c r="C14" s="137"/>
      <c r="D14" s="137"/>
      <c r="E14" s="137"/>
      <c r="F14" s="137"/>
      <c r="G14" s="137"/>
      <c r="H14" s="105"/>
      <c r="I14" s="105"/>
    </row>
    <row r="15" spans="1:10">
      <c r="A15" s="137" t="s">
        <v>188</v>
      </c>
      <c r="B15" s="110" t="s">
        <v>145</v>
      </c>
      <c r="C15" s="160" t="s">
        <v>189</v>
      </c>
      <c r="D15" s="161"/>
      <c r="E15" s="137"/>
      <c r="F15" s="137"/>
      <c r="G15" s="137" t="s">
        <v>276</v>
      </c>
      <c r="H15" s="105">
        <f>Calcul!G20</f>
        <v>240</v>
      </c>
      <c r="I15" s="105"/>
    </row>
    <row r="16" spans="1:10">
      <c r="A16" s="137"/>
      <c r="B16" s="113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277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278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279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280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281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35" customHeight="1">
      <c r="A27" s="80"/>
      <c r="B27" s="81" t="s">
        <v>311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35" customHeight="1">
      <c r="A28" s="23"/>
      <c r="B28" s="75" t="s">
        <v>212</v>
      </c>
      <c r="C28" s="20" t="s">
        <v>11</v>
      </c>
      <c r="D28" s="20">
        <v>6</v>
      </c>
      <c r="E28" s="5"/>
      <c r="F28" s="5"/>
      <c r="G28" s="5"/>
      <c r="H28" s="20"/>
      <c r="I28" s="76"/>
      <c r="J28" s="76"/>
      <c r="K28" s="76"/>
      <c r="L28" s="20"/>
      <c r="M28" s="20"/>
      <c r="N28" s="5"/>
      <c r="O28" s="5"/>
    </row>
    <row r="29" spans="1:15" ht="43.35" customHeight="1">
      <c r="A29" s="23"/>
      <c r="B29" s="76" t="s">
        <v>282</v>
      </c>
      <c r="C29" s="20" t="s">
        <v>19</v>
      </c>
      <c r="D29" s="20"/>
      <c r="E29" s="5"/>
      <c r="F29" s="5"/>
      <c r="G29" s="5"/>
      <c r="H29" s="20"/>
      <c r="I29" s="76"/>
      <c r="J29" s="76">
        <v>12</v>
      </c>
      <c r="K29" s="76"/>
      <c r="L29" s="20"/>
      <c r="M29" s="20"/>
      <c r="N29" s="5"/>
      <c r="O29" s="5"/>
    </row>
    <row r="30" spans="1:15" ht="43.35" customHeight="1">
      <c r="A30" s="23"/>
      <c r="B30" s="76" t="s">
        <v>283</v>
      </c>
      <c r="C30" s="20" t="s">
        <v>19</v>
      </c>
      <c r="D30" s="20"/>
      <c r="E30" s="5"/>
      <c r="F30" s="5"/>
      <c r="G30" s="5"/>
      <c r="H30" s="20"/>
      <c r="I30" s="76"/>
      <c r="J30" s="76">
        <v>12</v>
      </c>
      <c r="K30" s="76"/>
      <c r="L30" s="20"/>
      <c r="M30" s="20"/>
      <c r="N30" s="5"/>
      <c r="O30" s="5"/>
    </row>
    <row r="31" spans="1:15" ht="43.35" customHeight="1">
      <c r="A31" s="23"/>
      <c r="B31" s="76" t="s">
        <v>284</v>
      </c>
      <c r="C31" s="20" t="s">
        <v>19</v>
      </c>
      <c r="D31" s="20"/>
      <c r="E31" s="5"/>
      <c r="F31" s="5"/>
      <c r="G31" s="5"/>
      <c r="H31" s="20"/>
      <c r="I31" s="76"/>
      <c r="J31" s="76">
        <v>18</v>
      </c>
      <c r="K31" s="76"/>
      <c r="L31" s="20"/>
      <c r="M31" s="20"/>
      <c r="N31" s="5"/>
      <c r="O31" s="5"/>
    </row>
    <row r="32" spans="1:15" ht="43.35" customHeight="1">
      <c r="A32" s="23"/>
      <c r="B32" s="76" t="s">
        <v>285</v>
      </c>
      <c r="C32" s="20" t="s">
        <v>19</v>
      </c>
      <c r="D32" s="20"/>
      <c r="E32" s="5"/>
      <c r="F32" s="5"/>
      <c r="G32" s="5"/>
      <c r="H32" s="20"/>
      <c r="I32" s="76"/>
      <c r="J32" s="76"/>
      <c r="K32" s="76">
        <v>24</v>
      </c>
      <c r="L32" s="20"/>
      <c r="M32" s="20"/>
      <c r="N32" s="5"/>
      <c r="O32" s="5"/>
    </row>
    <row r="33" spans="1:15" ht="43.35" customHeight="1">
      <c r="A33" s="23"/>
      <c r="B33" s="75" t="s">
        <v>286</v>
      </c>
      <c r="C33" s="20" t="s">
        <v>11</v>
      </c>
      <c r="D33" s="20">
        <v>6</v>
      </c>
      <c r="E33" s="5"/>
      <c r="F33" s="5"/>
      <c r="G33" s="5"/>
      <c r="H33" s="20"/>
      <c r="I33" s="76"/>
      <c r="J33" s="76"/>
      <c r="K33" s="76"/>
      <c r="L33" s="20"/>
      <c r="M33" s="20"/>
      <c r="N33" s="5"/>
      <c r="O33" s="5"/>
    </row>
    <row r="34" spans="1:15" ht="43.35" customHeight="1">
      <c r="A34" s="23"/>
      <c r="B34" s="76" t="s">
        <v>287</v>
      </c>
      <c r="C34" s="20" t="s">
        <v>19</v>
      </c>
      <c r="D34" s="20"/>
      <c r="E34" s="5"/>
      <c r="F34" s="5"/>
      <c r="G34" s="5"/>
      <c r="H34" s="20"/>
      <c r="I34" s="76">
        <v>12</v>
      </c>
      <c r="J34" s="76">
        <v>18</v>
      </c>
      <c r="K34" s="76"/>
      <c r="L34" s="20"/>
      <c r="M34" s="20"/>
      <c r="N34" s="5"/>
      <c r="O34" s="5"/>
    </row>
    <row r="35" spans="1:15" ht="43.35" customHeight="1">
      <c r="A35" s="23"/>
      <c r="B35" s="76" t="s">
        <v>288</v>
      </c>
      <c r="C35" s="20" t="s">
        <v>19</v>
      </c>
      <c r="D35" s="20"/>
      <c r="E35" s="5"/>
      <c r="F35" s="5"/>
      <c r="G35" s="5"/>
      <c r="H35" s="20"/>
      <c r="I35" s="76">
        <v>12</v>
      </c>
      <c r="J35" s="76">
        <v>18</v>
      </c>
      <c r="K35" s="76"/>
      <c r="L35" s="20"/>
      <c r="M35" s="20"/>
      <c r="N35" s="5"/>
      <c r="O35" s="5"/>
    </row>
    <row r="36" spans="1:15" ht="43.35" customHeight="1">
      <c r="A36" s="23"/>
      <c r="B36" s="75" t="s">
        <v>289</v>
      </c>
      <c r="C36" s="20" t="s">
        <v>11</v>
      </c>
      <c r="D36" s="20">
        <v>6</v>
      </c>
      <c r="E36" s="5"/>
      <c r="F36" s="5"/>
      <c r="G36" s="5"/>
      <c r="H36" s="20"/>
      <c r="I36" s="76"/>
      <c r="J36" s="76"/>
      <c r="K36" s="76"/>
      <c r="L36" s="20"/>
      <c r="M36" s="20"/>
      <c r="N36" s="5"/>
      <c r="O36" s="5"/>
    </row>
    <row r="37" spans="1:15" ht="43.35" customHeight="1">
      <c r="A37" s="23"/>
      <c r="B37" s="76" t="s">
        <v>290</v>
      </c>
      <c r="C37" s="20" t="s">
        <v>19</v>
      </c>
      <c r="D37" s="20"/>
      <c r="E37" s="5"/>
      <c r="F37" s="5"/>
      <c r="G37" s="5"/>
      <c r="H37" s="20"/>
      <c r="I37" s="76">
        <v>12</v>
      </c>
      <c r="J37" s="76">
        <v>18</v>
      </c>
      <c r="K37" s="76"/>
      <c r="L37" s="20"/>
      <c r="M37" s="20"/>
      <c r="N37" s="5"/>
      <c r="O37" s="5"/>
    </row>
    <row r="38" spans="1:15" ht="43.35" customHeight="1">
      <c r="A38" s="23"/>
      <c r="B38" s="76" t="s">
        <v>291</v>
      </c>
      <c r="C38" s="20" t="s">
        <v>19</v>
      </c>
      <c r="D38" s="20"/>
      <c r="E38" s="5"/>
      <c r="F38" s="5"/>
      <c r="G38" s="5"/>
      <c r="H38" s="20"/>
      <c r="I38" s="76">
        <v>12</v>
      </c>
      <c r="J38" s="76">
        <v>18</v>
      </c>
      <c r="K38" s="76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35" customHeight="1">
      <c r="A40" s="85"/>
      <c r="B40" s="86" t="s">
        <v>313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35" customHeight="1">
      <c r="A41" s="90"/>
      <c r="B41" s="91" t="s">
        <v>314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35" customHeight="1">
      <c r="A42" s="23"/>
      <c r="B42" s="73" t="s">
        <v>315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95" t="s">
        <v>316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5" t="s">
        <v>340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35" customHeight="1">
      <c r="A45" s="23"/>
      <c r="B45" s="76" t="s">
        <v>341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35" customHeight="1">
      <c r="A46" s="23"/>
      <c r="B46" s="76" t="s">
        <v>342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35" customHeight="1">
      <c r="A47" s="23"/>
      <c r="B47" s="75" t="s">
        <v>343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35" customHeight="1">
      <c r="A48" s="23"/>
      <c r="B48" s="76" t="s">
        <v>344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35" customHeight="1">
      <c r="A49" s="23"/>
      <c r="B49" s="76" t="s">
        <v>345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35" customHeight="1">
      <c r="A50" s="23"/>
      <c r="B50" s="97" t="s">
        <v>346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35" customHeight="1">
      <c r="A51" s="23"/>
      <c r="B51" s="76" t="s">
        <v>347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35" customHeight="1">
      <c r="A52" s="23"/>
      <c r="B52" s="76" t="s">
        <v>348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35" customHeight="1">
      <c r="A53" s="23"/>
      <c r="B53" s="76" t="s">
        <v>349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35" customHeight="1">
      <c r="A54" s="23"/>
      <c r="B54" s="76" t="s">
        <v>350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35" customHeight="1">
      <c r="A55" s="24"/>
      <c r="B55" s="97" t="s">
        <v>327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98" t="s">
        <v>328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5" t="s">
        <v>340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35" customHeight="1">
      <c r="A58" s="23"/>
      <c r="B58" s="76" t="s">
        <v>341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35" customHeight="1">
      <c r="A59" s="23"/>
      <c r="B59" s="76" t="s">
        <v>342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35" customHeight="1">
      <c r="A60" s="23"/>
      <c r="B60" s="75" t="s">
        <v>343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35" customHeight="1">
      <c r="A61" s="23"/>
      <c r="B61" s="76" t="s">
        <v>344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35" customHeight="1">
      <c r="A62" s="23"/>
      <c r="B62" s="76" t="s">
        <v>345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35" customHeight="1">
      <c r="A64" s="90"/>
      <c r="B64" s="91" t="s">
        <v>329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35" customHeight="1">
      <c r="A65" s="23"/>
      <c r="B65" s="73" t="s">
        <v>315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95" t="s">
        <v>316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5" t="s">
        <v>351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35" customHeight="1">
      <c r="A68" s="23"/>
      <c r="B68" s="76" t="s">
        <v>352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35" customHeight="1">
      <c r="A69" s="23"/>
      <c r="B69" s="76" t="s">
        <v>353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35" customHeight="1">
      <c r="A70" s="23"/>
      <c r="B70" s="76" t="s">
        <v>354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35" customHeight="1">
      <c r="A71" s="23"/>
      <c r="B71" s="75" t="s">
        <v>355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35" customHeight="1">
      <c r="A72" s="23"/>
      <c r="B72" s="76" t="s">
        <v>356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35" customHeight="1">
      <c r="A73" s="23"/>
      <c r="B73" s="76" t="s">
        <v>357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35" customHeight="1">
      <c r="A74" s="23"/>
      <c r="B74" s="76" t="s">
        <v>358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35" customHeight="1">
      <c r="A75" s="23"/>
      <c r="B75" s="75" t="s">
        <v>359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35" customHeight="1">
      <c r="A76" s="23"/>
      <c r="B76" s="76" t="s">
        <v>360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35" customHeight="1">
      <c r="A77" s="23"/>
      <c r="B77" s="76" t="s">
        <v>361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35" customHeight="1">
      <c r="A78" s="23"/>
      <c r="B78" s="76" t="s">
        <v>362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35" customHeight="1">
      <c r="A79" s="23"/>
      <c r="B79" s="76" t="s">
        <v>363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35" customHeight="1">
      <c r="A80" s="24"/>
      <c r="B80" s="97" t="s">
        <v>327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96" t="s">
        <v>328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5" t="s">
        <v>351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35" customHeight="1">
      <c r="A83" s="23"/>
      <c r="B83" s="76" t="s">
        <v>352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35" customHeight="1">
      <c r="A84" s="23"/>
      <c r="B84" s="76" t="s">
        <v>353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35" customHeight="1">
      <c r="A85" s="23"/>
      <c r="B85" s="76" t="s">
        <v>354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35" customHeight="1">
      <c r="A86" s="23"/>
      <c r="B86" s="75" t="s">
        <v>355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35" customHeight="1">
      <c r="A87" s="23"/>
      <c r="B87" s="76" t="s">
        <v>356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35" customHeight="1">
      <c r="A88" s="23"/>
      <c r="B88" s="76" t="s">
        <v>357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35" customHeight="1">
      <c r="A89" s="23"/>
      <c r="B89" s="76" t="s">
        <v>358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2:A39 D12:E27 G12:N27">
    <cfRule type="expression" dxfId="201" priority="59">
      <formula>$C12="Option"</formula>
    </cfRule>
  </conditionalFormatting>
  <conditionalFormatting sqref="A40:A49 D40:E49 G40:N49">
    <cfRule type="expression" dxfId="200" priority="51">
      <formula>$C40="Option"</formula>
    </cfRule>
  </conditionalFormatting>
  <conditionalFormatting sqref="A50:A79 D50:E79 G50:N79">
    <cfRule type="expression" dxfId="199" priority="21">
      <formula>$C50="Option"</formula>
    </cfRule>
  </conditionalFormatting>
  <conditionalFormatting sqref="A80:A998 D80:E998 G80:N998">
    <cfRule type="expression" dxfId="198" priority="10">
      <formula>$C80="Option"</formula>
    </cfRule>
  </conditionalFormatting>
  <conditionalFormatting sqref="A27:B27">
    <cfRule type="expression" dxfId="197" priority="58">
      <formula>$F27="Création"</formula>
    </cfRule>
    <cfRule type="expression" dxfId="196" priority="57">
      <formula>$F27="Modification"</formula>
    </cfRule>
    <cfRule type="expression" dxfId="195" priority="56">
      <formula>$F27="Fermeture"</formula>
    </cfRule>
  </conditionalFormatting>
  <conditionalFormatting sqref="A41:B41">
    <cfRule type="expression" dxfId="194" priority="45">
      <formula>$F41="Fermeture"</formula>
    </cfRule>
    <cfRule type="expression" dxfId="193" priority="47">
      <formula>$F41="Création"</formula>
    </cfRule>
    <cfRule type="expression" dxfId="192" priority="46">
      <formula>$F41="Modification"</formula>
    </cfRule>
  </conditionalFormatting>
  <conditionalFormatting sqref="A28:K38 B22:B26">
    <cfRule type="expression" dxfId="191" priority="72">
      <formula>$F22="Fermeture"</formula>
    </cfRule>
  </conditionalFormatting>
  <conditionalFormatting sqref="A40:K40">
    <cfRule type="expression" dxfId="190" priority="50">
      <formula>$F40="Création"</formula>
    </cfRule>
    <cfRule type="expression" dxfId="189" priority="49">
      <formula>$F40="Modification"</formula>
    </cfRule>
    <cfRule type="expression" dxfId="188" priority="48">
      <formula>$F40="Fermeture"</formula>
    </cfRule>
  </conditionalFormatting>
  <conditionalFormatting sqref="A1:O7 C8:O9 C10 E10 K10:O11 A12:O12 A13:H13 J13:O16 A14:F14 A15:H15 A16:F16 A17:O21 C22:O25 A22:A26 B26:O26 L28:O38 A39:O39 A44:O49 A67:O79 A82:O996">
    <cfRule type="expression" dxfId="187" priority="79">
      <formula>$F1="Création"</formula>
    </cfRule>
    <cfRule type="expression" dxfId="186" priority="78">
      <formula>$F1="Modification"</formula>
    </cfRule>
  </conditionalFormatting>
  <conditionalFormatting sqref="A1:O7 C8:O9 K10:O11 A12:O12 J13:O16 A17:O21 C22:O25 A26:O26 L28:O38 A39:O39 E10 A13:H13 A14:F14 A15:H15 A16:F16 A22:A25 A44:O49 A67:O79 A82:O996 C10">
    <cfRule type="expression" dxfId="185" priority="77">
      <formula>$F1="Fermeture"</formula>
    </cfRule>
  </conditionalFormatting>
  <conditionalFormatting sqref="A50:O63">
    <cfRule type="expression" dxfId="184" priority="25">
      <formula>$F50="Création"</formula>
    </cfRule>
    <cfRule type="expression" dxfId="183" priority="24">
      <formula>$F50="Modification"</formula>
    </cfRule>
    <cfRule type="expression" dxfId="182" priority="23">
      <formula>$F50="Fermeture"</formula>
    </cfRule>
  </conditionalFormatting>
  <conditionalFormatting sqref="A64:O66">
    <cfRule type="expression" dxfId="181" priority="12">
      <formula>$F64="Fermeture"</formula>
    </cfRule>
    <cfRule type="expression" dxfId="180" priority="14">
      <formula>$F64="Création"</formula>
    </cfRule>
    <cfRule type="expression" dxfId="179" priority="13">
      <formula>$F64="Modification"</formula>
    </cfRule>
  </conditionalFormatting>
  <conditionalFormatting sqref="A80:O81">
    <cfRule type="expression" dxfId="178" priority="2">
      <formula>$F80="Modification"</formula>
    </cfRule>
    <cfRule type="expression" dxfId="177" priority="3">
      <formula>$F80="Création"</formula>
    </cfRule>
    <cfRule type="expression" dxfId="176" priority="1">
      <formula>$F80="Fermeture"</formula>
    </cfRule>
  </conditionalFormatting>
  <conditionalFormatting sqref="B22:B26 A28:K38">
    <cfRule type="expression" dxfId="175" priority="74">
      <formula>$F22="Création"</formula>
    </cfRule>
    <cfRule type="expression" dxfId="174" priority="73">
      <formula>$F22="Modification"</formula>
    </cfRule>
  </conditionalFormatting>
  <conditionalFormatting sqref="B42:B43">
    <cfRule type="expression" dxfId="173" priority="44">
      <formula>$F42="Création"</formula>
    </cfRule>
    <cfRule type="expression" dxfId="172" priority="42">
      <formula>$F42="Fermeture"</formula>
    </cfRule>
    <cfRule type="expression" dxfId="171" priority="43">
      <formula>$F42="Modification"</formula>
    </cfRule>
  </conditionalFormatting>
  <conditionalFormatting sqref="C27:O27">
    <cfRule type="expression" dxfId="170" priority="61">
      <formula>$F27="Fermeture"</formula>
    </cfRule>
    <cfRule type="expression" dxfId="169" priority="62">
      <formula>$F27="Modification"</formula>
    </cfRule>
    <cfRule type="expression" dxfId="168" priority="63">
      <formula>$F27="Création"</formula>
    </cfRule>
  </conditionalFormatting>
  <conditionalFormatting sqref="D28:E39 G28:N39 A1:A7 D1:E9 G1:N9 E10 K10:N11">
    <cfRule type="expression" dxfId="167" priority="75">
      <formula>$C1="Option"</formula>
    </cfRule>
  </conditionalFormatting>
  <conditionalFormatting sqref="L40:O40 C41:O43 A42:A43">
    <cfRule type="expression" dxfId="166" priority="55">
      <formula>$F40="Création"</formula>
    </cfRule>
    <cfRule type="expression" dxfId="165" priority="54">
      <formula>$F40="Modification"</formula>
    </cfRule>
    <cfRule type="expression" dxfId="164" priority="53">
      <formula>$F40="Fermeture"</formula>
    </cfRule>
  </conditionalFormatting>
  <conditionalFormatting sqref="N1:N26 N28:N39">
    <cfRule type="expression" dxfId="163" priority="76">
      <formula>$M1="Porteuse"</formula>
    </cfRule>
  </conditionalFormatting>
  <conditionalFormatting sqref="N27">
    <cfRule type="expression" dxfId="162" priority="60">
      <formula>$M27="Porteuse"</formula>
    </cfRule>
  </conditionalFormatting>
  <conditionalFormatting sqref="N40:N49">
    <cfRule type="expression" dxfId="161" priority="52">
      <formula>$M40="Porteuse"</formula>
    </cfRule>
  </conditionalFormatting>
  <conditionalFormatting sqref="N50:N79">
    <cfRule type="expression" dxfId="160" priority="22">
      <formula>$M50="Porteuse"</formula>
    </cfRule>
  </conditionalFormatting>
  <conditionalFormatting sqref="N80:N996">
    <cfRule type="expression" dxfId="159" priority="11">
      <formula>$M80="Porteuse"</formula>
    </cfRule>
  </conditionalFormatting>
  <dataValidations count="6">
    <dataValidation type="list" allowBlank="1" showInputMessage="1" showErrorMessage="1" sqref="L19:L297" xr:uid="{47DF9FB6-ECC3-49E5-A5DD-26CCC0A81ABA}">
      <formula1>"Anglais"</formula1>
    </dataValidation>
    <dataValidation type="list" allowBlank="1" showInputMessage="1" showErrorMessage="1" sqref="M19:M297" xr:uid="{96874971-FE84-4ACD-8AE1-188CDD4BB895}">
      <formula1>List_Mutualisation</formula1>
    </dataValidation>
    <dataValidation type="list" allowBlank="1" showInputMessage="1" showErrorMessage="1" sqref="H19:H297" xr:uid="{57A1FE75-B06E-47D9-AFCD-B23BBF0D8784}">
      <formula1>List_CNU</formula1>
    </dataValidation>
    <dataValidation type="list" allowBlank="1" showInputMessage="1" showErrorMessage="1" sqref="C19:C297" xr:uid="{9ED5FE95-FD45-439F-9B8F-74FC2460AEEB}">
      <formula1>"UE, ECUE, BLOC, OPTION, Parcours Pédagogique"</formula1>
    </dataValidation>
    <dataValidation type="list" allowBlank="1" showInputMessage="1" showErrorMessage="1" sqref="F19:F297" xr:uid="{C5CC649F-F0B8-4076-B3BB-8B2B723C4F8B}">
      <formula1>List_Statut</formula1>
    </dataValidation>
    <dataValidation type="list" allowBlank="1" showInputMessage="1" showErrorMessage="1" sqref="E19:E297" xr:uid="{2A799CB8-4D9E-4591-9E15-B3B791997C82}">
      <formula1>List_Type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7D23-084C-40D4-95C0-63182AAE3413}">
  <dimension ref="A1:W300"/>
  <sheetViews>
    <sheetView topLeftCell="A23" workbookViewId="0">
      <selection sqref="A1:XFD1048576"/>
    </sheetView>
  </sheetViews>
  <sheetFormatPr defaultColWidth="11.42578125" defaultRowHeight="15"/>
  <cols>
    <col min="1" max="1" width="43.8554687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'Fiche Générale'!B3</f>
        <v>Portail_LLAC</v>
      </c>
      <c r="C7" s="140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40"/>
      <c r="B8" s="136"/>
      <c r="C8" s="140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40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'S3 Maquette'!B13</f>
        <v>2ème année de Portail</v>
      </c>
      <c r="C13" s="105"/>
      <c r="D13" s="164" t="s">
        <v>233</v>
      </c>
      <c r="E13" s="186">
        <f>'S3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'S3 Maquette'!B15</f>
        <v>Semestre 3</v>
      </c>
      <c r="C15" s="110"/>
      <c r="D15" s="164" t="s">
        <v>237</v>
      </c>
      <c r="E15" s="186">
        <f>'S3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81" t="s">
        <v>311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5" t="s">
        <v>212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6" t="s">
        <v>282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6" t="s">
        <v>283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6" t="s">
        <v>284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6" t="s">
        <v>285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5" t="s">
        <v>286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6" t="s">
        <v>287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6" t="s">
        <v>288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5" t="s">
        <v>289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6" t="s">
        <v>290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6" t="s">
        <v>291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86" t="s">
        <v>313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91" t="s">
        <v>314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73" t="s">
        <v>315</v>
      </c>
      <c r="B42" s="20" t="s">
        <v>11</v>
      </c>
      <c r="C42" s="43">
        <f>'S3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95" t="s">
        <v>316</v>
      </c>
      <c r="B43" s="20" t="s">
        <v>29</v>
      </c>
      <c r="C43" s="43">
        <f>'S3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5" t="s">
        <v>340</v>
      </c>
      <c r="B44" s="20" t="s">
        <v>11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76" t="s">
        <v>341</v>
      </c>
      <c r="B45" s="20" t="s">
        <v>19</v>
      </c>
      <c r="C45" s="43">
        <f>'S3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6" t="s">
        <v>342</v>
      </c>
      <c r="B46" s="20" t="s">
        <v>19</v>
      </c>
      <c r="C46" s="43">
        <f>'S3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5" t="s">
        <v>343</v>
      </c>
      <c r="B47" s="20" t="s">
        <v>11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6" t="s">
        <v>344</v>
      </c>
      <c r="B48" s="20" t="s">
        <v>19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6" t="s">
        <v>345</v>
      </c>
      <c r="B49" s="20" t="s">
        <v>19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97" t="s">
        <v>346</v>
      </c>
      <c r="B50" s="20" t="s">
        <v>11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6" t="s">
        <v>347</v>
      </c>
      <c r="B51" s="20" t="s">
        <v>19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6" t="s">
        <v>348</v>
      </c>
      <c r="B52" s="20" t="s">
        <v>19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6" t="s">
        <v>349</v>
      </c>
      <c r="B53" s="20" t="s">
        <v>19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76" t="s">
        <v>350</v>
      </c>
      <c r="B54" s="20" t="s">
        <v>19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97" t="s">
        <v>327</v>
      </c>
      <c r="B55" s="20" t="s">
        <v>11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98" t="s">
        <v>328</v>
      </c>
      <c r="B56" s="20" t="s">
        <v>29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5" t="s">
        <v>340</v>
      </c>
      <c r="B57" s="20" t="s">
        <v>11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76" t="s">
        <v>341</v>
      </c>
      <c r="B58" s="20" t="s">
        <v>19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6" t="s">
        <v>342</v>
      </c>
      <c r="B59" s="20" t="s">
        <v>19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5" t="s">
        <v>343</v>
      </c>
      <c r="B60" s="20" t="s">
        <v>11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76" t="s">
        <v>344</v>
      </c>
      <c r="B61" s="20" t="s">
        <v>19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76" t="s">
        <v>345</v>
      </c>
      <c r="B62" s="20" t="s">
        <v>19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27"/>
      <c r="B63" s="20"/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1" t="s">
        <v>329</v>
      </c>
      <c r="B64" s="90" t="s">
        <v>26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73" t="s">
        <v>315</v>
      </c>
      <c r="B65" s="20" t="s">
        <v>11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95" t="s">
        <v>316</v>
      </c>
      <c r="B66" s="20" t="s">
        <v>29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5" t="s">
        <v>351</v>
      </c>
      <c r="B67" s="20" t="s">
        <v>11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76" t="s">
        <v>352</v>
      </c>
      <c r="B68" s="20" t="s">
        <v>19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6" t="s">
        <v>353</v>
      </c>
      <c r="B69" s="20" t="s">
        <v>19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6" t="s">
        <v>354</v>
      </c>
      <c r="B70" s="20" t="s">
        <v>19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5" t="s">
        <v>355</v>
      </c>
      <c r="B71" s="20" t="s">
        <v>11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6" t="s">
        <v>356</v>
      </c>
      <c r="B72" s="20" t="s">
        <v>19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6" t="s">
        <v>357</v>
      </c>
      <c r="B73" s="20" t="s">
        <v>19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6" t="s">
        <v>358</v>
      </c>
      <c r="B74" s="20" t="s">
        <v>19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5" t="s">
        <v>359</v>
      </c>
      <c r="B75" s="20" t="s">
        <v>11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76" t="s">
        <v>360</v>
      </c>
      <c r="B76" s="20" t="s">
        <v>19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6" t="s">
        <v>361</v>
      </c>
      <c r="B77" s="20" t="s">
        <v>19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6" t="s">
        <v>362</v>
      </c>
      <c r="B78" s="20" t="s">
        <v>19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6" t="s">
        <v>363</v>
      </c>
      <c r="B79" s="20" t="s">
        <v>19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97" t="s">
        <v>327</v>
      </c>
      <c r="B80" s="20" t="s">
        <v>11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96" t="s">
        <v>328</v>
      </c>
      <c r="B81" s="20" t="s">
        <v>29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5" t="s">
        <v>351</v>
      </c>
      <c r="B82" s="20" t="s">
        <v>11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76" t="s">
        <v>352</v>
      </c>
      <c r="B83" s="20" t="s">
        <v>19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76" t="s">
        <v>353</v>
      </c>
      <c r="B84" s="20" t="s">
        <v>19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76" t="s">
        <v>354</v>
      </c>
      <c r="B85" s="20" t="s">
        <v>19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75" t="s">
        <v>355</v>
      </c>
      <c r="B86" s="20" t="s">
        <v>11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76" t="s">
        <v>356</v>
      </c>
      <c r="B87" s="20" t="s">
        <v>19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76" t="s">
        <v>357</v>
      </c>
      <c r="B88" s="20" t="s">
        <v>19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76" t="s">
        <v>358</v>
      </c>
      <c r="B89" s="20" t="s">
        <v>19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58" priority="82">
      <formula>$C1="OPTION"</formula>
    </cfRule>
    <cfRule type="expression" dxfId="157" priority="81">
      <formula>$C1="BLOC"</formula>
    </cfRule>
    <cfRule type="expression" dxfId="156" priority="80">
      <formula>$C1="Parcours Pédagogique"</formula>
    </cfRule>
  </conditionalFormatting>
  <conditionalFormatting sqref="A27:B89">
    <cfRule type="expression" dxfId="155" priority="1">
      <formula>$F27="Fermeture"</formula>
    </cfRule>
    <cfRule type="expression" dxfId="154" priority="2">
      <formula>$F27="Modification"</formula>
    </cfRule>
    <cfRule type="expression" dxfId="153" priority="3">
      <formula>$F27="Création"</formula>
    </cfRule>
  </conditionalFormatting>
  <conditionalFormatting sqref="A18:S26 C42:S89 A90:S300 T18 C27:C41">
    <cfRule type="expression" dxfId="152" priority="87">
      <formula>$C18="Modification MCC"</formula>
    </cfRule>
  </conditionalFormatting>
  <conditionalFormatting sqref="B1:S7 C8:S9 C10 E10 J10:S11 B12:M12 P12 B13:L13 B14:N14 P14:S17 B15:M17 B301:S999">
    <cfRule type="expression" dxfId="151" priority="86">
      <formula>$D1="Fermeture"</formula>
    </cfRule>
    <cfRule type="expression" dxfId="150" priority="85">
      <formula>$D1="Création"</formula>
    </cfRule>
    <cfRule type="expression" dxfId="149" priority="84">
      <formula>$D1="Modification"</formula>
    </cfRule>
  </conditionalFormatting>
  <conditionalFormatting sqref="B1:S7 C8:S9 J10:S11 B12:M12 B13:L13 B14:N14 B15:M17 B301:S999 C10 E10 P12 P14:S17">
    <cfRule type="expression" dxfId="148" priority="83">
      <formula>$D1="Modification MCC"</formula>
    </cfRule>
  </conditionalFormatting>
  <conditionalFormatting sqref="C1:S9 C10 E10 J10:S11 C12:S26 C27:C41 C42:S1001">
    <cfRule type="expression" dxfId="147" priority="75">
      <formula>$B1="Option"</formula>
    </cfRule>
  </conditionalFormatting>
  <conditionalFormatting sqref="D27:I28 K27:S28 D29:S41">
    <cfRule type="expression" dxfId="146" priority="58">
      <formula>$B27="Option"</formula>
    </cfRule>
    <cfRule type="expression" dxfId="145" priority="64">
      <formula>$C27="Modification"</formula>
    </cfRule>
    <cfRule type="expression" dxfId="144" priority="65">
      <formula>$C27="Création"</formula>
    </cfRule>
    <cfRule type="expression" dxfId="143" priority="66">
      <formula>$C27="Fermeture"</formula>
    </cfRule>
  </conditionalFormatting>
  <conditionalFormatting sqref="D29:S41 K27:S28 D27:I28">
    <cfRule type="expression" dxfId="142" priority="63">
      <formula>$C27="Modification MCC"</formula>
    </cfRule>
  </conditionalFormatting>
  <conditionalFormatting sqref="J1:J26 J42:J1001">
    <cfRule type="expression" dxfId="141" priority="79">
      <formula>$I1="NON"</formula>
    </cfRule>
  </conditionalFormatting>
  <conditionalFormatting sqref="J27">
    <cfRule type="expression" dxfId="140" priority="73">
      <formula>$C28="Création"</formula>
    </cfRule>
    <cfRule type="expression" dxfId="139" priority="74">
      <formula>$C28="Fermeture"</formula>
    </cfRule>
    <cfRule type="expression" dxfId="138" priority="72">
      <formula>$C28="Modification"</formula>
    </cfRule>
    <cfRule type="expression" dxfId="137" priority="71">
      <formula>$I28="NON"</formula>
    </cfRule>
    <cfRule type="expression" dxfId="136" priority="70">
      <formula>$B28="Option"</formula>
    </cfRule>
    <cfRule type="expression" dxfId="135" priority="69">
      <formula>$C28="Modification MCC"</formula>
    </cfRule>
  </conditionalFormatting>
  <conditionalFormatting sqref="J29:J41">
    <cfRule type="expression" dxfId="134" priority="62">
      <formula>$I29="NON"</formula>
    </cfRule>
  </conditionalFormatting>
  <conditionalFormatting sqref="L18:L26 L42:L300">
    <cfRule type="expression" dxfId="133" priority="92">
      <formula>$K18="CCI (CC Intégral)"</formula>
    </cfRule>
  </conditionalFormatting>
  <conditionalFormatting sqref="L27:L41">
    <cfRule type="expression" dxfId="132" priority="68">
      <formula>$K27="CCI (CC Intégral)"</formula>
    </cfRule>
  </conditionalFormatting>
  <conditionalFormatting sqref="L27:M41">
    <cfRule type="expression" dxfId="131" priority="67">
      <formula>$K27="CT (Contrôle terminal)"</formula>
    </cfRule>
  </conditionalFormatting>
  <conditionalFormatting sqref="M1:M26 L18:L26 L42:L300 M42:M1001">
    <cfRule type="expression" dxfId="130" priority="91">
      <formula>$K1="CT (Contrôle terminal)"</formula>
    </cfRule>
  </conditionalFormatting>
  <conditionalFormatting sqref="N1:O1001">
    <cfRule type="expression" dxfId="129" priority="61">
      <formula>$K1="CCI (CC Intégral)"</formula>
    </cfRule>
  </conditionalFormatting>
  <conditionalFormatting sqref="Q1:R1001">
    <cfRule type="expression" dxfId="128" priority="60">
      <formula>$P1="Autres"</formula>
    </cfRule>
  </conditionalFormatting>
  <conditionalFormatting sqref="S1:S1001">
    <cfRule type="expression" dxfId="127" priority="59">
      <formula>$P1="CT (Contrôle terminal)"</formula>
    </cfRule>
  </conditionalFormatting>
  <conditionalFormatting sqref="T18 A18:S26 C27:C41 C42:S89 A90:S300">
    <cfRule type="expression" dxfId="126" priority="88">
      <formula>$C18="Modification"</formula>
    </cfRule>
    <cfRule type="expression" dxfId="125" priority="89">
      <formula>$C18="Création"</formula>
    </cfRule>
    <cfRule type="expression" dxfId="124" priority="90">
      <formula>$C18="Fermeture"</formula>
    </cfRule>
  </conditionalFormatting>
  <conditionalFormatting sqref="T18">
    <cfRule type="expression" dxfId="123" priority="76">
      <formula>$P18="CT (Contrôle terminal)"</formula>
    </cfRule>
  </conditionalFormatting>
  <dataValidations count="7">
    <dataValidation type="list" allowBlank="1" showInputMessage="1" showErrorMessage="1" sqref="Q19:Q300 N19:N300" xr:uid="{63DD7D69-5E74-40E7-A9D5-55190C97ECDB}">
      <formula1>List_Controle</formula1>
    </dataValidation>
    <dataValidation type="list" allowBlank="1" showInputMessage="1" showErrorMessage="1" sqref="K19:K300" xr:uid="{12F11ACF-4204-431B-A6D5-A3928C97DC95}">
      <formula1>List_Controle2</formula1>
    </dataValidation>
    <dataValidation type="list" allowBlank="1" showInputMessage="1" showErrorMessage="1" sqref="C19:C300" xr:uid="{F29F4C59-1E43-4EE5-88EA-381F808FE7AD}">
      <formula1>"Modification MCC"</formula1>
    </dataValidation>
    <dataValidation type="list" allowBlank="1" showInputMessage="1" showErrorMessage="1" sqref="D1:D6" xr:uid="{A6FB9E8D-755A-46A0-B94A-0CC8757F125A}">
      <formula1>"Obligatoire, Facultatif, Complémentaire"</formula1>
    </dataValidation>
    <dataValidation type="list" allowBlank="1" showInputMessage="1" showErrorMessage="1" sqref="P19:P300" xr:uid="{6DC8D249-8029-4871-80D8-FF4C6DF6C016}">
      <formula1>"CT (Contrôle terminal), Autres"</formula1>
    </dataValidation>
    <dataValidation type="list" allowBlank="1" showInputMessage="1" showErrorMessage="1" sqref="E19:I300" xr:uid="{784AE578-9141-45E1-BEBC-1A33E0275A81}">
      <formula1>"OUI, NON"</formula1>
    </dataValidation>
    <dataValidation type="list" allowBlank="1" showInputMessage="1" showErrorMessage="1" sqref="B27:B89" xr:uid="{0F7A7B4C-D9E5-4883-A45E-E59F93F05B51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10B3-B384-4BE7-B838-2AA0B942EEE8}">
  <dimension ref="A1:O297"/>
  <sheetViews>
    <sheetView topLeftCell="A68" zoomScale="40" zoomScaleNormal="40" workbookViewId="0">
      <selection sqref="A1:XFD1048576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40" t="s">
        <v>181</v>
      </c>
      <c r="D7" s="140"/>
      <c r="E7" s="147">
        <f>'Fiche Générale'!B4</f>
        <v>0</v>
      </c>
      <c r="F7" s="148"/>
      <c r="G7" s="140" t="s">
        <v>182</v>
      </c>
      <c r="H7" s="183" t="str">
        <f>'Fiche Générale'!B5</f>
        <v>-</v>
      </c>
      <c r="I7" s="183"/>
      <c r="J7" s="183"/>
    </row>
    <row r="8" spans="1:10" ht="18" customHeight="1">
      <c r="A8" s="140"/>
      <c r="B8" s="136"/>
      <c r="C8" s="140"/>
      <c r="D8" s="140"/>
      <c r="E8" s="149"/>
      <c r="F8" s="150"/>
      <c r="G8" s="140"/>
      <c r="H8" s="183"/>
      <c r="I8" s="183"/>
      <c r="J8" s="183"/>
    </row>
    <row r="9" spans="1:10" ht="18" customHeight="1">
      <c r="A9" s="140"/>
      <c r="B9" s="136"/>
      <c r="C9" s="140"/>
      <c r="D9" s="140"/>
      <c r="E9" s="151"/>
      <c r="F9" s="152"/>
      <c r="G9" s="140"/>
      <c r="H9" s="183"/>
      <c r="I9" s="183"/>
      <c r="J9" s="183"/>
    </row>
    <row r="10" spans="1:10" ht="18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185"/>
    </row>
    <row r="11" spans="1:10" ht="18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185"/>
    </row>
    <row r="12" spans="1:10">
      <c r="C12" s="14" t="s">
        <v>166</v>
      </c>
    </row>
    <row r="13" spans="1:10">
      <c r="A13" s="137" t="s">
        <v>184</v>
      </c>
      <c r="B13" s="110" t="str">
        <f>'S3 Maquette'!B13</f>
        <v>2ème année de Portail</v>
      </c>
      <c r="C13" s="137" t="s">
        <v>186</v>
      </c>
      <c r="D13" s="137"/>
      <c r="E13" s="186">
        <f>'S3 Maquette'!E13</f>
        <v>0</v>
      </c>
      <c r="F13" s="186"/>
      <c r="G13" s="137" t="s">
        <v>275</v>
      </c>
      <c r="H13" s="105">
        <f>Calcul!J7</f>
        <v>240</v>
      </c>
      <c r="I13" s="105"/>
      <c r="J13" s="29"/>
    </row>
    <row r="14" spans="1:10">
      <c r="A14" s="137"/>
      <c r="B14" s="113"/>
      <c r="C14" s="137"/>
      <c r="D14" s="137"/>
      <c r="E14" s="186"/>
      <c r="F14" s="186"/>
      <c r="G14" s="137"/>
      <c r="H14" s="105"/>
      <c r="I14" s="105"/>
      <c r="J14" s="29"/>
    </row>
    <row r="15" spans="1:10">
      <c r="A15" s="137" t="s">
        <v>188</v>
      </c>
      <c r="B15" s="110" t="s">
        <v>146</v>
      </c>
      <c r="C15" s="160" t="s">
        <v>189</v>
      </c>
      <c r="D15" s="161"/>
      <c r="E15" s="137"/>
      <c r="F15" s="137"/>
      <c r="G15" s="164" t="s">
        <v>266</v>
      </c>
      <c r="H15" s="189">
        <f>Calcul!J20</f>
        <v>240</v>
      </c>
      <c r="I15" s="189"/>
      <c r="J15" s="29"/>
    </row>
    <row r="16" spans="1:10">
      <c r="A16" s="137"/>
      <c r="B16" s="113"/>
      <c r="C16" s="162"/>
      <c r="D16" s="163"/>
      <c r="E16" s="137"/>
      <c r="F16" s="137"/>
      <c r="G16" s="165"/>
      <c r="H16" s="189"/>
      <c r="I16" s="189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301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302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303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304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305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84" customFormat="1" ht="43.35" customHeight="1">
      <c r="A27" s="80"/>
      <c r="B27" s="81" t="s">
        <v>311</v>
      </c>
      <c r="C27" s="80" t="s">
        <v>26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2"/>
      <c r="O27" s="83"/>
    </row>
    <row r="28" spans="1:15" ht="43.35" customHeight="1">
      <c r="A28" s="23"/>
      <c r="B28" s="73" t="s">
        <v>212</v>
      </c>
      <c r="C28" s="20" t="s">
        <v>11</v>
      </c>
      <c r="D28" s="20">
        <v>6</v>
      </c>
      <c r="E28" s="5"/>
      <c r="F28" s="5"/>
      <c r="G28" s="5"/>
      <c r="H28" s="20"/>
      <c r="I28" s="74"/>
      <c r="J28" s="74"/>
      <c r="K28" s="74"/>
      <c r="L28" s="20"/>
      <c r="M28" s="20"/>
      <c r="N28" s="5"/>
      <c r="O28" s="5"/>
    </row>
    <row r="29" spans="1:15" ht="43.35" customHeight="1">
      <c r="A29" s="23"/>
      <c r="B29" s="74" t="s">
        <v>282</v>
      </c>
      <c r="C29" s="20" t="s">
        <v>19</v>
      </c>
      <c r="D29" s="20"/>
      <c r="E29" s="5"/>
      <c r="F29" s="5"/>
      <c r="G29" s="5"/>
      <c r="H29" s="20"/>
      <c r="I29" s="74"/>
      <c r="J29" s="74">
        <v>12</v>
      </c>
      <c r="K29" s="74"/>
      <c r="L29" s="20"/>
      <c r="M29" s="20"/>
      <c r="N29" s="5"/>
      <c r="O29" s="5"/>
    </row>
    <row r="30" spans="1:15" ht="43.35" customHeight="1">
      <c r="A30" s="23"/>
      <c r="B30" s="74" t="s">
        <v>283</v>
      </c>
      <c r="C30" s="20" t="s">
        <v>19</v>
      </c>
      <c r="D30" s="20"/>
      <c r="E30" s="5"/>
      <c r="F30" s="5"/>
      <c r="G30" s="5"/>
      <c r="H30" s="20"/>
      <c r="I30" s="74"/>
      <c r="J30" s="74">
        <v>12</v>
      </c>
      <c r="K30" s="74"/>
      <c r="L30" s="20"/>
      <c r="M30" s="20"/>
      <c r="N30" s="5"/>
      <c r="O30" s="5"/>
    </row>
    <row r="31" spans="1:15" ht="43.35" customHeight="1">
      <c r="A31" s="23"/>
      <c r="B31" s="74" t="s">
        <v>306</v>
      </c>
      <c r="C31" s="20" t="s">
        <v>19</v>
      </c>
      <c r="D31" s="20"/>
      <c r="E31" s="5"/>
      <c r="F31" s="5"/>
      <c r="G31" s="5"/>
      <c r="H31" s="20"/>
      <c r="I31" s="74"/>
      <c r="J31" s="74">
        <v>18</v>
      </c>
      <c r="K31" s="74"/>
      <c r="L31" s="20"/>
      <c r="M31" s="20"/>
      <c r="N31" s="5"/>
      <c r="O31" s="5"/>
    </row>
    <row r="32" spans="1:15" ht="43.35" customHeight="1">
      <c r="A32" s="23"/>
      <c r="B32" s="74" t="s">
        <v>307</v>
      </c>
      <c r="C32" s="20" t="s">
        <v>19</v>
      </c>
      <c r="D32" s="20"/>
      <c r="E32" s="5"/>
      <c r="F32" s="5"/>
      <c r="G32" s="5"/>
      <c r="H32" s="20"/>
      <c r="I32" s="74"/>
      <c r="J32" s="74"/>
      <c r="K32" s="74">
        <v>24</v>
      </c>
      <c r="L32" s="20"/>
      <c r="M32" s="20"/>
      <c r="N32" s="5"/>
      <c r="O32" s="5"/>
    </row>
    <row r="33" spans="1:15" ht="43.35" customHeight="1">
      <c r="A33" s="23"/>
      <c r="B33" s="75" t="s">
        <v>286</v>
      </c>
      <c r="C33" s="20" t="s">
        <v>11</v>
      </c>
      <c r="D33" s="20">
        <v>6</v>
      </c>
      <c r="E33" s="5"/>
      <c r="F33" s="5"/>
      <c r="G33" s="5"/>
      <c r="H33" s="20"/>
      <c r="I33" s="74"/>
      <c r="J33" s="74"/>
      <c r="K33" s="74"/>
      <c r="L33" s="20"/>
      <c r="M33" s="20"/>
      <c r="N33" s="5"/>
      <c r="O33" s="5"/>
    </row>
    <row r="34" spans="1:15" ht="43.35" customHeight="1">
      <c r="A34" s="23"/>
      <c r="B34" s="76" t="s">
        <v>287</v>
      </c>
      <c r="C34" s="20" t="s">
        <v>19</v>
      </c>
      <c r="D34" s="20"/>
      <c r="E34" s="5"/>
      <c r="F34" s="5"/>
      <c r="G34" s="5"/>
      <c r="H34" s="20"/>
      <c r="I34" s="74">
        <v>12</v>
      </c>
      <c r="J34" s="74">
        <v>18</v>
      </c>
      <c r="K34" s="74"/>
      <c r="L34" s="20"/>
      <c r="M34" s="20"/>
      <c r="N34" s="5"/>
      <c r="O34" s="5"/>
    </row>
    <row r="35" spans="1:15" ht="43.35" customHeight="1">
      <c r="A35" s="23"/>
      <c r="B35" s="76" t="s">
        <v>288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>
        <v>18</v>
      </c>
      <c r="K35" s="74"/>
      <c r="L35" s="20"/>
      <c r="M35" s="20"/>
      <c r="N35" s="5"/>
      <c r="O35" s="5"/>
    </row>
    <row r="36" spans="1:15" ht="43.35" customHeight="1">
      <c r="A36" s="23"/>
      <c r="B36" s="73" t="s">
        <v>308</v>
      </c>
      <c r="C36" s="20" t="s">
        <v>11</v>
      </c>
      <c r="D36" s="20">
        <v>6</v>
      </c>
      <c r="E36" s="5"/>
      <c r="F36" s="5"/>
      <c r="G36" s="5"/>
      <c r="H36" s="20"/>
      <c r="I36" s="74"/>
      <c r="J36" s="74"/>
      <c r="K36" s="74"/>
      <c r="L36" s="20"/>
      <c r="M36" s="20"/>
      <c r="N36" s="5"/>
      <c r="O36" s="5"/>
    </row>
    <row r="37" spans="1:15" ht="43.35" customHeight="1">
      <c r="A37" s="23"/>
      <c r="B37" s="74" t="s">
        <v>290</v>
      </c>
      <c r="C37" s="20" t="s">
        <v>19</v>
      </c>
      <c r="D37" s="20"/>
      <c r="E37" s="5"/>
      <c r="F37" s="5"/>
      <c r="G37" s="5"/>
      <c r="H37" s="20"/>
      <c r="I37" s="74">
        <v>12</v>
      </c>
      <c r="J37" s="74">
        <v>18</v>
      </c>
      <c r="K37" s="74"/>
      <c r="L37" s="20"/>
      <c r="M37" s="20"/>
      <c r="N37" s="5"/>
      <c r="O37" s="5"/>
    </row>
    <row r="38" spans="1:15" ht="43.35" customHeight="1">
      <c r="A38" s="23"/>
      <c r="B38" s="74" t="s">
        <v>291</v>
      </c>
      <c r="C38" s="20" t="s">
        <v>19</v>
      </c>
      <c r="D38" s="20"/>
      <c r="E38" s="5"/>
      <c r="F38" s="5"/>
      <c r="G38" s="5"/>
      <c r="H38" s="20"/>
      <c r="I38" s="74">
        <v>12</v>
      </c>
      <c r="J38" s="74">
        <v>18</v>
      </c>
      <c r="K38" s="74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84" customFormat="1" ht="43.35" customHeight="1">
      <c r="A40" s="85"/>
      <c r="B40" s="99" t="s">
        <v>313</v>
      </c>
      <c r="C40" s="89" t="s">
        <v>29</v>
      </c>
      <c r="D40" s="89"/>
      <c r="E40" s="89"/>
      <c r="F40" s="89"/>
      <c r="G40" s="89"/>
      <c r="H40" s="89"/>
      <c r="I40" s="86"/>
      <c r="J40" s="86"/>
      <c r="K40" s="86"/>
      <c r="L40" s="89"/>
      <c r="M40" s="89"/>
      <c r="N40" s="83"/>
      <c r="O40" s="83"/>
    </row>
    <row r="41" spans="1:15" s="94" customFormat="1" ht="43.35" customHeight="1">
      <c r="A41" s="90"/>
      <c r="B41" s="91" t="s">
        <v>314</v>
      </c>
      <c r="C41" s="90" t="s">
        <v>26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2"/>
      <c r="O41" s="93"/>
    </row>
    <row r="42" spans="1:15" ht="43.35" customHeight="1">
      <c r="A42" s="23"/>
      <c r="B42" s="73" t="s">
        <v>315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95" t="s">
        <v>316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5" t="s">
        <v>340</v>
      </c>
      <c r="C44" s="20" t="s">
        <v>11</v>
      </c>
      <c r="D44" s="20">
        <v>6</v>
      </c>
      <c r="E44" s="5"/>
      <c r="F44" s="5"/>
      <c r="G44" s="5"/>
      <c r="H44" s="20"/>
      <c r="I44" s="76"/>
      <c r="J44" s="76"/>
      <c r="K44" s="76"/>
      <c r="L44" s="20"/>
      <c r="M44" s="20"/>
      <c r="N44" s="5"/>
      <c r="O44" s="5"/>
    </row>
    <row r="45" spans="1:15" ht="43.35" customHeight="1">
      <c r="A45" s="23"/>
      <c r="B45" s="76" t="s">
        <v>341</v>
      </c>
      <c r="C45" s="20" t="s">
        <v>19</v>
      </c>
      <c r="D45" s="20"/>
      <c r="E45" s="5"/>
      <c r="F45" s="5"/>
      <c r="G45" s="5"/>
      <c r="H45" s="20"/>
      <c r="I45" s="76">
        <v>12</v>
      </c>
      <c r="J45" s="76">
        <v>18</v>
      </c>
      <c r="K45" s="76"/>
      <c r="L45" s="20"/>
      <c r="M45" s="20"/>
      <c r="N45" s="5"/>
      <c r="O45" s="5"/>
    </row>
    <row r="46" spans="1:15" ht="43.35" customHeight="1">
      <c r="A46" s="23"/>
      <c r="B46" s="76" t="s">
        <v>342</v>
      </c>
      <c r="C46" s="20" t="s">
        <v>19</v>
      </c>
      <c r="D46" s="20"/>
      <c r="E46" s="5"/>
      <c r="F46" s="5"/>
      <c r="G46" s="5"/>
      <c r="H46" s="20"/>
      <c r="I46" s="76">
        <v>12</v>
      </c>
      <c r="J46" s="76">
        <v>18</v>
      </c>
      <c r="K46" s="76"/>
      <c r="L46" s="20"/>
      <c r="M46" s="20"/>
      <c r="N46" s="5"/>
      <c r="O46" s="5"/>
    </row>
    <row r="47" spans="1:15" ht="43.35" customHeight="1">
      <c r="A47" s="23"/>
      <c r="B47" s="75" t="s">
        <v>343</v>
      </c>
      <c r="C47" s="20" t="s">
        <v>11</v>
      </c>
      <c r="D47" s="20">
        <v>6</v>
      </c>
      <c r="E47" s="5"/>
      <c r="F47" s="5"/>
      <c r="G47" s="5"/>
      <c r="H47" s="20"/>
      <c r="I47" s="76"/>
      <c r="J47" s="76"/>
      <c r="K47" s="76"/>
      <c r="L47" s="20"/>
      <c r="M47" s="20"/>
      <c r="N47" s="5"/>
      <c r="O47" s="5"/>
    </row>
    <row r="48" spans="1:15" ht="43.35" customHeight="1">
      <c r="A48" s="23"/>
      <c r="B48" s="76" t="s">
        <v>344</v>
      </c>
      <c r="C48" s="20" t="s">
        <v>19</v>
      </c>
      <c r="D48" s="20"/>
      <c r="E48" s="5"/>
      <c r="F48" s="5"/>
      <c r="G48" s="5"/>
      <c r="H48" s="20"/>
      <c r="I48" s="76">
        <v>12</v>
      </c>
      <c r="J48" s="76">
        <v>18</v>
      </c>
      <c r="K48" s="76"/>
      <c r="L48" s="20"/>
      <c r="M48" s="20"/>
      <c r="N48" s="5"/>
      <c r="O48" s="5"/>
    </row>
    <row r="49" spans="1:15" ht="43.35" customHeight="1">
      <c r="A49" s="23"/>
      <c r="B49" s="76" t="s">
        <v>345</v>
      </c>
      <c r="C49" s="20" t="s">
        <v>19</v>
      </c>
      <c r="D49" s="20"/>
      <c r="E49" s="5"/>
      <c r="F49" s="5"/>
      <c r="G49" s="5"/>
      <c r="H49" s="20"/>
      <c r="I49" s="76">
        <v>12</v>
      </c>
      <c r="J49" s="76">
        <v>18</v>
      </c>
      <c r="K49" s="76"/>
      <c r="L49" s="20"/>
      <c r="M49" s="20"/>
      <c r="N49" s="5"/>
      <c r="O49" s="5"/>
    </row>
    <row r="50" spans="1:15" ht="43.35" customHeight="1">
      <c r="A50" s="23"/>
      <c r="B50" s="97" t="s">
        <v>346</v>
      </c>
      <c r="C50" s="20" t="s">
        <v>11</v>
      </c>
      <c r="D50" s="20">
        <v>6</v>
      </c>
      <c r="E50" s="20"/>
      <c r="F50" s="20"/>
      <c r="G50" s="20"/>
      <c r="H50" s="20"/>
      <c r="I50" s="74"/>
      <c r="J50" s="74"/>
      <c r="K50" s="74"/>
      <c r="L50" s="20"/>
      <c r="M50" s="20"/>
      <c r="N50" s="5"/>
      <c r="O50" s="5"/>
    </row>
    <row r="51" spans="1:15" ht="43.35" customHeight="1">
      <c r="A51" s="23"/>
      <c r="B51" s="76" t="s">
        <v>347</v>
      </c>
      <c r="C51" s="20" t="s">
        <v>19</v>
      </c>
      <c r="D51" s="20"/>
      <c r="E51" s="5"/>
      <c r="F51" s="5"/>
      <c r="G51" s="5"/>
      <c r="H51" s="20"/>
      <c r="I51" s="76"/>
      <c r="J51" s="76">
        <v>12</v>
      </c>
      <c r="K51" s="76"/>
      <c r="L51" s="20"/>
      <c r="M51" s="20"/>
      <c r="N51" s="5"/>
      <c r="O51" s="5"/>
    </row>
    <row r="52" spans="1:15" ht="43.35" customHeight="1">
      <c r="A52" s="23"/>
      <c r="B52" s="76" t="s">
        <v>348</v>
      </c>
      <c r="C52" s="20" t="s">
        <v>19</v>
      </c>
      <c r="D52" s="20"/>
      <c r="E52" s="5"/>
      <c r="F52" s="5"/>
      <c r="G52" s="5"/>
      <c r="H52" s="20"/>
      <c r="I52" s="76"/>
      <c r="J52" s="76">
        <v>12</v>
      </c>
      <c r="K52" s="76"/>
      <c r="L52" s="20"/>
      <c r="M52" s="20"/>
      <c r="N52" s="5"/>
      <c r="O52" s="5"/>
    </row>
    <row r="53" spans="1:15" ht="43.35" customHeight="1">
      <c r="A53" s="23"/>
      <c r="B53" s="76" t="s">
        <v>349</v>
      </c>
      <c r="C53" s="20" t="s">
        <v>19</v>
      </c>
      <c r="D53" s="20"/>
      <c r="E53" s="5"/>
      <c r="F53" s="5"/>
      <c r="G53" s="5"/>
      <c r="H53" s="20"/>
      <c r="I53" s="76"/>
      <c r="J53" s="76">
        <v>18</v>
      </c>
      <c r="K53" s="76"/>
      <c r="L53" s="20"/>
      <c r="M53" s="20"/>
      <c r="N53" s="5"/>
      <c r="O53" s="5"/>
    </row>
    <row r="54" spans="1:15" ht="43.35" customHeight="1">
      <c r="A54" s="23"/>
      <c r="B54" s="76" t="s">
        <v>350</v>
      </c>
      <c r="C54" s="20" t="s">
        <v>19</v>
      </c>
      <c r="D54" s="20"/>
      <c r="E54" s="5"/>
      <c r="F54" s="5"/>
      <c r="G54" s="5"/>
      <c r="H54" s="20"/>
      <c r="I54" s="76"/>
      <c r="J54" s="76"/>
      <c r="K54" s="76">
        <v>24</v>
      </c>
      <c r="L54" s="20"/>
      <c r="M54" s="20"/>
      <c r="N54" s="5"/>
      <c r="O54" s="5"/>
    </row>
    <row r="55" spans="1:15" ht="43.35" customHeight="1">
      <c r="A55" s="24"/>
      <c r="B55" s="97" t="s">
        <v>327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98" t="s">
        <v>328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5" t="s">
        <v>340</v>
      </c>
      <c r="C57" s="20" t="s">
        <v>11</v>
      </c>
      <c r="D57" s="20">
        <v>6</v>
      </c>
      <c r="E57" s="5"/>
      <c r="F57" s="5"/>
      <c r="G57" s="5"/>
      <c r="H57" s="20"/>
      <c r="I57" s="76"/>
      <c r="J57" s="76"/>
      <c r="K57" s="76"/>
      <c r="L57" s="20"/>
      <c r="M57" s="20"/>
      <c r="N57" s="5"/>
      <c r="O57" s="5"/>
    </row>
    <row r="58" spans="1:15" ht="43.35" customHeight="1">
      <c r="A58" s="23"/>
      <c r="B58" s="76" t="s">
        <v>341</v>
      </c>
      <c r="C58" s="20" t="s">
        <v>19</v>
      </c>
      <c r="D58" s="20"/>
      <c r="E58" s="5"/>
      <c r="F58" s="5"/>
      <c r="G58" s="5"/>
      <c r="H58" s="20"/>
      <c r="I58" s="76">
        <v>12</v>
      </c>
      <c r="J58" s="76">
        <v>18</v>
      </c>
      <c r="K58" s="76"/>
      <c r="L58" s="20"/>
      <c r="M58" s="20"/>
      <c r="N58" s="5"/>
      <c r="O58" s="5"/>
    </row>
    <row r="59" spans="1:15" ht="43.35" customHeight="1">
      <c r="A59" s="23"/>
      <c r="B59" s="76" t="s">
        <v>342</v>
      </c>
      <c r="C59" s="20" t="s">
        <v>19</v>
      </c>
      <c r="D59" s="20"/>
      <c r="E59" s="5"/>
      <c r="F59" s="5"/>
      <c r="G59" s="5"/>
      <c r="H59" s="20"/>
      <c r="I59" s="76">
        <v>12</v>
      </c>
      <c r="J59" s="76">
        <v>18</v>
      </c>
      <c r="K59" s="76"/>
      <c r="L59" s="20"/>
      <c r="M59" s="20"/>
      <c r="N59" s="5"/>
      <c r="O59" s="5"/>
    </row>
    <row r="60" spans="1:15" ht="43.35" customHeight="1">
      <c r="A60" s="23"/>
      <c r="B60" s="75" t="s">
        <v>343</v>
      </c>
      <c r="C60" s="20" t="s">
        <v>11</v>
      </c>
      <c r="D60" s="20">
        <v>6</v>
      </c>
      <c r="E60" s="5"/>
      <c r="F60" s="5"/>
      <c r="G60" s="5"/>
      <c r="H60" s="20"/>
      <c r="I60" s="76"/>
      <c r="J60" s="76"/>
      <c r="K60" s="76"/>
      <c r="L60" s="20"/>
      <c r="M60" s="20"/>
      <c r="N60" s="5"/>
      <c r="O60" s="5"/>
    </row>
    <row r="61" spans="1:15" ht="43.35" customHeight="1">
      <c r="A61" s="23"/>
      <c r="B61" s="76" t="s">
        <v>344</v>
      </c>
      <c r="C61" s="20" t="s">
        <v>19</v>
      </c>
      <c r="D61" s="20"/>
      <c r="E61" s="5"/>
      <c r="F61" s="5"/>
      <c r="G61" s="5"/>
      <c r="H61" s="20"/>
      <c r="I61" s="76">
        <v>12</v>
      </c>
      <c r="J61" s="76">
        <v>18</v>
      </c>
      <c r="K61" s="76"/>
      <c r="L61" s="20"/>
      <c r="M61" s="20"/>
      <c r="N61" s="5"/>
      <c r="O61" s="5"/>
    </row>
    <row r="62" spans="1:15" ht="43.35" customHeight="1">
      <c r="A62" s="23"/>
      <c r="B62" s="76" t="s">
        <v>345</v>
      </c>
      <c r="C62" s="20" t="s">
        <v>19</v>
      </c>
      <c r="D62" s="20"/>
      <c r="E62" s="5"/>
      <c r="F62" s="5"/>
      <c r="G62" s="5"/>
      <c r="H62" s="20"/>
      <c r="I62" s="76">
        <v>12</v>
      </c>
      <c r="J62" s="76">
        <v>18</v>
      </c>
      <c r="K62" s="76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4" customFormat="1" ht="43.35" customHeight="1">
      <c r="A64" s="90"/>
      <c r="B64" s="91" t="s">
        <v>329</v>
      </c>
      <c r="C64" s="90" t="s">
        <v>26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2"/>
      <c r="O64" s="93"/>
    </row>
    <row r="65" spans="1:15" ht="43.35" customHeight="1">
      <c r="A65" s="23"/>
      <c r="B65" s="73" t="s">
        <v>315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95" t="s">
        <v>316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5" t="s">
        <v>351</v>
      </c>
      <c r="C67" s="20" t="s">
        <v>11</v>
      </c>
      <c r="D67" s="20">
        <v>6</v>
      </c>
      <c r="E67" s="5"/>
      <c r="F67" s="5"/>
      <c r="G67" s="5"/>
      <c r="H67" s="20"/>
      <c r="I67" s="76"/>
      <c r="J67" s="76"/>
      <c r="K67" s="20"/>
      <c r="L67" s="20"/>
      <c r="M67" s="20"/>
      <c r="N67" s="5"/>
      <c r="O67" s="5"/>
    </row>
    <row r="68" spans="1:15" ht="43.35" customHeight="1">
      <c r="A68" s="23"/>
      <c r="B68" s="76" t="s">
        <v>352</v>
      </c>
      <c r="C68" s="20" t="s">
        <v>19</v>
      </c>
      <c r="D68" s="20"/>
      <c r="E68" s="5"/>
      <c r="F68" s="5"/>
      <c r="G68" s="5"/>
      <c r="H68" s="20"/>
      <c r="I68" s="76">
        <v>12</v>
      </c>
      <c r="J68" s="76">
        <v>6</v>
      </c>
      <c r="K68" s="20"/>
      <c r="L68" s="20"/>
      <c r="M68" s="20"/>
      <c r="N68" s="5"/>
      <c r="O68" s="5"/>
    </row>
    <row r="69" spans="1:15" ht="43.35" customHeight="1">
      <c r="A69" s="23"/>
      <c r="B69" s="76" t="s">
        <v>353</v>
      </c>
      <c r="C69" s="20" t="s">
        <v>19</v>
      </c>
      <c r="D69" s="20"/>
      <c r="E69" s="5"/>
      <c r="F69" s="5"/>
      <c r="G69" s="5"/>
      <c r="H69" s="20"/>
      <c r="I69" s="76">
        <v>12</v>
      </c>
      <c r="J69" s="76">
        <v>6</v>
      </c>
      <c r="K69" s="20"/>
      <c r="L69" s="20"/>
      <c r="M69" s="20"/>
      <c r="N69" s="5"/>
      <c r="O69" s="5"/>
    </row>
    <row r="70" spans="1:15" ht="43.35" customHeight="1">
      <c r="A70" s="23"/>
      <c r="B70" s="76" t="s">
        <v>354</v>
      </c>
      <c r="C70" s="20" t="s">
        <v>19</v>
      </c>
      <c r="D70"/>
      <c r="E70" s="5"/>
      <c r="F70" s="5"/>
      <c r="G70" s="5"/>
      <c r="H70" s="20"/>
      <c r="I70" s="76"/>
      <c r="J70" s="76">
        <v>24</v>
      </c>
      <c r="K70" s="20"/>
      <c r="L70" s="20"/>
      <c r="M70" s="20"/>
      <c r="N70" s="5"/>
      <c r="O70" s="5"/>
    </row>
    <row r="71" spans="1:15" ht="43.35" customHeight="1">
      <c r="A71" s="23"/>
      <c r="B71" s="75" t="s">
        <v>355</v>
      </c>
      <c r="C71" s="20" t="s">
        <v>11</v>
      </c>
      <c r="D71" s="20">
        <v>6</v>
      </c>
      <c r="E71" s="5"/>
      <c r="F71" s="5"/>
      <c r="G71" s="5"/>
      <c r="H71" s="20"/>
      <c r="I71" s="74"/>
      <c r="J71" s="76"/>
      <c r="K71" s="20"/>
      <c r="L71" s="20"/>
      <c r="M71" s="20"/>
      <c r="N71" s="5"/>
      <c r="O71" s="5"/>
    </row>
    <row r="72" spans="1:15" ht="43.35" customHeight="1">
      <c r="A72" s="23"/>
      <c r="B72" s="76" t="s">
        <v>356</v>
      </c>
      <c r="C72" s="20" t="s">
        <v>19</v>
      </c>
      <c r="D72" s="20"/>
      <c r="E72" s="5"/>
      <c r="F72" s="5"/>
      <c r="G72" s="5"/>
      <c r="H72" s="20"/>
      <c r="I72" s="74">
        <v>12</v>
      </c>
      <c r="J72" s="76">
        <v>6</v>
      </c>
      <c r="K72" s="20"/>
      <c r="L72" s="20"/>
      <c r="M72" s="20"/>
      <c r="N72" s="5"/>
      <c r="O72" s="5"/>
    </row>
    <row r="73" spans="1:15" ht="43.35" customHeight="1">
      <c r="A73" s="23"/>
      <c r="B73" s="76" t="s">
        <v>357</v>
      </c>
      <c r="C73" s="20" t="s">
        <v>19</v>
      </c>
      <c r="D73" s="20"/>
      <c r="E73" s="5"/>
      <c r="F73" s="5"/>
      <c r="G73" s="5"/>
      <c r="H73" s="20"/>
      <c r="I73" s="76">
        <v>12</v>
      </c>
      <c r="J73" s="76">
        <v>6</v>
      </c>
      <c r="K73" s="20"/>
      <c r="L73" s="20"/>
      <c r="M73" s="20"/>
      <c r="N73" s="5"/>
      <c r="O73" s="5"/>
    </row>
    <row r="74" spans="1:15" ht="43.35" customHeight="1">
      <c r="A74" s="23"/>
      <c r="B74" s="76" t="s">
        <v>358</v>
      </c>
      <c r="C74" s="20" t="s">
        <v>19</v>
      </c>
      <c r="D74" s="20"/>
      <c r="E74" s="5"/>
      <c r="F74" s="5"/>
      <c r="G74" s="5"/>
      <c r="H74" s="20"/>
      <c r="I74" s="76"/>
      <c r="J74" s="76">
        <v>24</v>
      </c>
      <c r="K74" s="20"/>
      <c r="L74" s="20"/>
      <c r="M74" s="20"/>
      <c r="N74" s="5"/>
      <c r="O74" s="5"/>
    </row>
    <row r="75" spans="1:15" ht="43.35" customHeight="1">
      <c r="A75" s="23"/>
      <c r="B75" s="75" t="s">
        <v>359</v>
      </c>
      <c r="C75" s="20" t="s">
        <v>11</v>
      </c>
      <c r="D75" s="20">
        <v>6</v>
      </c>
      <c r="E75" s="5"/>
      <c r="F75" s="5"/>
      <c r="G75" s="5"/>
      <c r="H75" s="20"/>
      <c r="I75" s="76"/>
      <c r="J75" s="76"/>
      <c r="K75" s="20"/>
      <c r="L75" s="20"/>
      <c r="M75" s="20"/>
      <c r="N75" s="5"/>
      <c r="O75" s="5"/>
    </row>
    <row r="76" spans="1:15" ht="43.35" customHeight="1">
      <c r="A76" s="23"/>
      <c r="B76" s="76" t="s">
        <v>360</v>
      </c>
      <c r="C76" s="20" t="s">
        <v>19</v>
      </c>
      <c r="D76" s="20"/>
      <c r="E76" s="5"/>
      <c r="F76" s="5"/>
      <c r="G76" s="5"/>
      <c r="H76" s="20"/>
      <c r="I76" s="76"/>
      <c r="J76" s="76">
        <v>12</v>
      </c>
      <c r="K76" s="20"/>
      <c r="L76" s="20"/>
      <c r="M76" s="20"/>
      <c r="N76" s="5"/>
      <c r="O76" s="5"/>
    </row>
    <row r="77" spans="1:15" ht="43.35" customHeight="1">
      <c r="A77" s="23"/>
      <c r="B77" s="76" t="s">
        <v>361</v>
      </c>
      <c r="C77" s="20" t="s">
        <v>19</v>
      </c>
      <c r="D77" s="20"/>
      <c r="E77" s="5"/>
      <c r="F77" s="5"/>
      <c r="G77" s="5"/>
      <c r="H77" s="20"/>
      <c r="I77" s="76"/>
      <c r="J77" s="76">
        <v>12</v>
      </c>
      <c r="K77" s="20"/>
      <c r="L77" s="20"/>
      <c r="M77" s="20"/>
      <c r="N77" s="5"/>
      <c r="O77" s="5"/>
    </row>
    <row r="78" spans="1:15" ht="43.35" customHeight="1">
      <c r="A78" s="23"/>
      <c r="B78" s="76" t="s">
        <v>362</v>
      </c>
      <c r="C78" s="20" t="s">
        <v>19</v>
      </c>
      <c r="D78" s="20"/>
      <c r="E78" s="5"/>
      <c r="F78" s="5"/>
      <c r="G78" s="5"/>
      <c r="H78" s="20"/>
      <c r="I78" s="76"/>
      <c r="J78" s="76">
        <v>18</v>
      </c>
      <c r="K78" s="20"/>
      <c r="L78" s="20"/>
      <c r="M78" s="20"/>
      <c r="N78" s="5"/>
      <c r="O78" s="5"/>
    </row>
    <row r="79" spans="1:15" ht="43.35" customHeight="1">
      <c r="A79" s="23"/>
      <c r="B79" s="76" t="s">
        <v>363</v>
      </c>
      <c r="C79" s="20" t="s">
        <v>19</v>
      </c>
      <c r="D79" s="20"/>
      <c r="E79" s="5"/>
      <c r="F79" s="5"/>
      <c r="G79" s="5"/>
      <c r="H79" s="20"/>
      <c r="I79" s="76"/>
      <c r="J79" s="76"/>
      <c r="K79" s="20">
        <v>24</v>
      </c>
      <c r="L79" s="20"/>
      <c r="M79" s="20"/>
      <c r="N79" s="5"/>
      <c r="O79" s="5"/>
    </row>
    <row r="80" spans="1:15" ht="43.35" customHeight="1">
      <c r="A80" s="24"/>
      <c r="B80" s="97" t="s">
        <v>327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96" t="s">
        <v>328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5" t="s">
        <v>351</v>
      </c>
      <c r="C82" s="20" t="s">
        <v>11</v>
      </c>
      <c r="D82" s="20">
        <v>6</v>
      </c>
      <c r="E82" s="5"/>
      <c r="F82" s="5"/>
      <c r="G82" s="5"/>
      <c r="H82" s="20"/>
      <c r="I82" s="76"/>
      <c r="J82" s="76"/>
      <c r="K82" s="20"/>
      <c r="L82" s="20"/>
      <c r="M82" s="20"/>
      <c r="N82" s="5"/>
      <c r="O82" s="5"/>
    </row>
    <row r="83" spans="1:15" ht="43.35" customHeight="1">
      <c r="A83" s="23"/>
      <c r="B83" s="76" t="s">
        <v>352</v>
      </c>
      <c r="C83" s="20" t="s">
        <v>19</v>
      </c>
      <c r="D83" s="20"/>
      <c r="E83" s="5"/>
      <c r="F83" s="5"/>
      <c r="G83" s="5"/>
      <c r="H83" s="20"/>
      <c r="I83" s="76">
        <v>12</v>
      </c>
      <c r="J83" s="76">
        <v>6</v>
      </c>
      <c r="K83" s="20"/>
      <c r="L83" s="20"/>
      <c r="M83" s="20"/>
      <c r="N83" s="5"/>
      <c r="O83" s="5"/>
    </row>
    <row r="84" spans="1:15" ht="43.35" customHeight="1">
      <c r="A84" s="23"/>
      <c r="B84" s="76" t="s">
        <v>353</v>
      </c>
      <c r="C84" s="20" t="s">
        <v>19</v>
      </c>
      <c r="D84" s="20"/>
      <c r="E84" s="5"/>
      <c r="F84" s="5"/>
      <c r="G84" s="5"/>
      <c r="H84" s="20"/>
      <c r="I84" s="76">
        <v>12</v>
      </c>
      <c r="J84" s="76">
        <v>6</v>
      </c>
      <c r="K84" s="20"/>
      <c r="L84" s="20"/>
      <c r="M84" s="20"/>
      <c r="N84" s="5"/>
      <c r="O84" s="5"/>
    </row>
    <row r="85" spans="1:15" ht="43.35" customHeight="1">
      <c r="A85" s="23"/>
      <c r="B85" s="76" t="s">
        <v>354</v>
      </c>
      <c r="C85" s="20" t="s">
        <v>19</v>
      </c>
      <c r="D85"/>
      <c r="E85" s="5"/>
      <c r="F85" s="5"/>
      <c r="G85" s="5"/>
      <c r="H85" s="20"/>
      <c r="I85" s="76"/>
      <c r="J85" s="76">
        <v>24</v>
      </c>
      <c r="K85" s="20"/>
      <c r="L85" s="20"/>
      <c r="M85" s="20"/>
      <c r="N85" s="5"/>
      <c r="O85" s="5"/>
    </row>
    <row r="86" spans="1:15" ht="43.35" customHeight="1">
      <c r="A86" s="23"/>
      <c r="B86" s="75" t="s">
        <v>355</v>
      </c>
      <c r="C86" s="20" t="s">
        <v>11</v>
      </c>
      <c r="D86" s="20">
        <v>6</v>
      </c>
      <c r="E86" s="5"/>
      <c r="F86" s="5"/>
      <c r="G86" s="5"/>
      <c r="H86" s="20"/>
      <c r="I86" s="74"/>
      <c r="J86" s="76"/>
      <c r="K86" s="20"/>
      <c r="L86" s="20"/>
      <c r="M86" s="20"/>
      <c r="N86" s="5"/>
      <c r="O86" s="5"/>
    </row>
    <row r="87" spans="1:15" ht="43.35" customHeight="1">
      <c r="A87" s="23"/>
      <c r="B87" s="76" t="s">
        <v>356</v>
      </c>
      <c r="C87" s="20" t="s">
        <v>19</v>
      </c>
      <c r="D87" s="20"/>
      <c r="E87" s="5"/>
      <c r="F87" s="5"/>
      <c r="G87" s="5"/>
      <c r="H87" s="20"/>
      <c r="I87" s="74">
        <v>12</v>
      </c>
      <c r="J87" s="76">
        <v>6</v>
      </c>
      <c r="K87" s="20"/>
      <c r="L87" s="20"/>
      <c r="M87" s="20"/>
      <c r="N87" s="5"/>
      <c r="O87" s="5"/>
    </row>
    <row r="88" spans="1:15" ht="43.35" customHeight="1">
      <c r="A88" s="23"/>
      <c r="B88" s="76" t="s">
        <v>357</v>
      </c>
      <c r="C88" s="20" t="s">
        <v>19</v>
      </c>
      <c r="D88" s="20"/>
      <c r="E88" s="5"/>
      <c r="F88" s="5"/>
      <c r="G88" s="5"/>
      <c r="H88" s="20"/>
      <c r="I88" s="76">
        <v>12</v>
      </c>
      <c r="J88" s="76">
        <v>6</v>
      </c>
      <c r="K88" s="20"/>
      <c r="L88" s="20"/>
      <c r="M88" s="20"/>
      <c r="N88" s="5"/>
      <c r="O88" s="5"/>
    </row>
    <row r="89" spans="1:15" ht="43.35" customHeight="1">
      <c r="A89" s="23"/>
      <c r="B89" s="76" t="s">
        <v>358</v>
      </c>
      <c r="C89" s="20" t="s">
        <v>19</v>
      </c>
      <c r="D89" s="20"/>
      <c r="E89" s="5"/>
      <c r="F89" s="5"/>
      <c r="G89" s="5"/>
      <c r="H89" s="20"/>
      <c r="I89" s="76"/>
      <c r="J89" s="76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2:A39 G12:N27 D12:E33">
    <cfRule type="expression" dxfId="122" priority="64">
      <formula>$C12="Option"</formula>
    </cfRule>
  </conditionalFormatting>
  <conditionalFormatting sqref="A50:A79 D50:E79 G50:N79">
    <cfRule type="expression" dxfId="121" priority="21">
      <formula>$C50="Option"</formula>
    </cfRule>
  </conditionalFormatting>
  <conditionalFormatting sqref="A80:A998 D80:E998 G80:N998">
    <cfRule type="expression" dxfId="120" priority="10">
      <formula>$C80="Option"</formula>
    </cfRule>
  </conditionalFormatting>
  <conditionalFormatting sqref="A25:B26">
    <cfRule type="expression" dxfId="119" priority="90">
      <formula>$F25="Création"</formula>
    </cfRule>
    <cfRule type="expression" dxfId="118" priority="89">
      <formula>$F25="Modification"</formula>
    </cfRule>
    <cfRule type="expression" dxfId="117" priority="88">
      <formula>$F25="Fermeture"</formula>
    </cfRule>
  </conditionalFormatting>
  <conditionalFormatting sqref="A27:B27">
    <cfRule type="expression" dxfId="116" priority="63">
      <formula>$F27="Création"</formula>
    </cfRule>
    <cfRule type="expression" dxfId="115" priority="62">
      <formula>$F27="Modification"</formula>
    </cfRule>
    <cfRule type="expression" dxfId="114" priority="61">
      <formula>$F27="Fermeture"</formula>
    </cfRule>
  </conditionalFormatting>
  <conditionalFormatting sqref="A41:B41">
    <cfRule type="expression" dxfId="113" priority="45">
      <formula>$F41="Fermeture"</formula>
    </cfRule>
    <cfRule type="expression" dxfId="112" priority="47">
      <formula>$F41="Création"</formula>
    </cfRule>
    <cfRule type="expression" dxfId="111" priority="46">
      <formula>$F41="Modification"</formula>
    </cfRule>
  </conditionalFormatting>
  <conditionalFormatting sqref="A40:K40">
    <cfRule type="expression" dxfId="110" priority="50">
      <formula>$F40="Création"</formula>
    </cfRule>
    <cfRule type="expression" dxfId="109" priority="49">
      <formula>$F40="Modification"</formula>
    </cfRule>
    <cfRule type="expression" dxfId="108" priority="48">
      <formula>$F40="Fermeture"</formula>
    </cfRule>
  </conditionalFormatting>
  <conditionalFormatting sqref="A1:O7 C8:O9 C10 E10 K10:O11 A12:O12 A13:H13 K13:O16 A14:F14 A15:H15 A16:F16 A17:O24 C25:O26 A28:B38 L28:O38 D37:K38 A39:O39">
    <cfRule type="expression" dxfId="107" priority="98">
      <formula>$F1="Création"</formula>
    </cfRule>
    <cfRule type="expression" dxfId="106" priority="97">
      <formula>$F1="Modification"</formula>
    </cfRule>
  </conditionalFormatting>
  <conditionalFormatting sqref="A1:O7 C8:O9 K10:O11 A12:O12 K13:O16 A17:O24 C25:O26 L28:O38 A39:O39 E10 D37:K38 A13:H13 A14:F14 A15:H15 A16:F16 A28:B38 C10">
    <cfRule type="expression" dxfId="105" priority="96">
      <formula>$F1="Fermeture"</formula>
    </cfRule>
  </conditionalFormatting>
  <conditionalFormatting sqref="A44:O49 A67:O79 A82:O996">
    <cfRule type="expression" dxfId="104" priority="58">
      <formula>$F44="Fermeture"</formula>
    </cfRule>
    <cfRule type="expression" dxfId="103" priority="59">
      <formula>$F44="Modification"</formula>
    </cfRule>
    <cfRule type="expression" dxfId="102" priority="60">
      <formula>$F44="Création"</formula>
    </cfRule>
  </conditionalFormatting>
  <conditionalFormatting sqref="A50:O63">
    <cfRule type="expression" dxfId="101" priority="25">
      <formula>$F50="Création"</formula>
    </cfRule>
    <cfRule type="expression" dxfId="100" priority="24">
      <formula>$F50="Modification"</formula>
    </cfRule>
    <cfRule type="expression" dxfId="99" priority="23">
      <formula>$F50="Fermeture"</formula>
    </cfRule>
  </conditionalFormatting>
  <conditionalFormatting sqref="A64:O66">
    <cfRule type="expression" dxfId="98" priority="12">
      <formula>$F64="Fermeture"</formula>
    </cfRule>
    <cfRule type="expression" dxfId="97" priority="14">
      <formula>$F64="Création"</formula>
    </cfRule>
    <cfRule type="expression" dxfId="96" priority="13">
      <formula>$F64="Modification"</formula>
    </cfRule>
  </conditionalFormatting>
  <conditionalFormatting sqref="A80:O81">
    <cfRule type="expression" dxfId="95" priority="2">
      <formula>$F80="Modification"</formula>
    </cfRule>
    <cfRule type="expression" dxfId="94" priority="3">
      <formula>$F80="Création"</formula>
    </cfRule>
    <cfRule type="expression" dxfId="93" priority="1">
      <formula>$F80="Fermeture"</formula>
    </cfRule>
  </conditionalFormatting>
  <conditionalFormatting sqref="B26">
    <cfRule type="expression" dxfId="92" priority="93">
      <formula>$F26="Création"</formula>
    </cfRule>
    <cfRule type="expression" dxfId="91" priority="92">
      <formula>$F26="Modification"</formula>
    </cfRule>
    <cfRule type="expression" dxfId="90" priority="91">
      <formula>$F26="Fermeture"</formula>
    </cfRule>
  </conditionalFormatting>
  <conditionalFormatting sqref="B42:B43">
    <cfRule type="expression" dxfId="89" priority="44">
      <formula>$F42="Création"</formula>
    </cfRule>
    <cfRule type="expression" dxfId="88" priority="43">
      <formula>$F42="Modification"</formula>
    </cfRule>
    <cfRule type="expression" dxfId="87" priority="42">
      <formula>$F42="Fermeture"</formula>
    </cfRule>
  </conditionalFormatting>
  <conditionalFormatting sqref="C34:C35">
    <cfRule type="expression" dxfId="86" priority="85">
      <formula>$F33="Fermeture"</formula>
    </cfRule>
    <cfRule type="expression" dxfId="85" priority="87">
      <formula>$F33="Création"</formula>
    </cfRule>
    <cfRule type="expression" dxfId="84" priority="86">
      <formula>$F33="Modification"</formula>
    </cfRule>
  </conditionalFormatting>
  <conditionalFormatting sqref="C37:C38">
    <cfRule type="expression" dxfId="83" priority="76">
      <formula>$F36="Fermeture"</formula>
    </cfRule>
    <cfRule type="expression" dxfId="82" priority="78">
      <formula>$F36="Création"</formula>
    </cfRule>
    <cfRule type="expression" dxfId="81" priority="77">
      <formula>$F36="Modification"</formula>
    </cfRule>
  </conditionalFormatting>
  <conditionalFormatting sqref="C28:K33 D34:K35 C36:K36">
    <cfRule type="expression" dxfId="80" priority="80">
      <formula>$F28="Fermeture"</formula>
    </cfRule>
    <cfRule type="expression" dxfId="79" priority="81">
      <formula>$F28="Modification"</formula>
    </cfRule>
    <cfRule type="expression" dxfId="78" priority="82">
      <formula>$F28="Création"</formula>
    </cfRule>
  </conditionalFormatting>
  <conditionalFormatting sqref="C27:O27">
    <cfRule type="expression" dxfId="77" priority="68">
      <formula>$F27="Création"</formula>
    </cfRule>
    <cfRule type="expression" dxfId="76" priority="67">
      <formula>$F27="Modification"</formula>
    </cfRule>
    <cfRule type="expression" dxfId="75" priority="66">
      <formula>$F27="Fermeture"</formula>
    </cfRule>
  </conditionalFormatting>
  <conditionalFormatting sqref="D34:E34 G34:K34">
    <cfRule type="expression" dxfId="74" priority="83">
      <formula>$C35="Option"</formula>
    </cfRule>
  </conditionalFormatting>
  <conditionalFormatting sqref="D35:E35 G35:K35">
    <cfRule type="expression" dxfId="73" priority="84">
      <formula>#REF!="Option"</formula>
    </cfRule>
  </conditionalFormatting>
  <conditionalFormatting sqref="G28:K33">
    <cfRule type="expression" dxfId="72" priority="79">
      <formula>$C28="Option"</formula>
    </cfRule>
  </conditionalFormatting>
  <conditionalFormatting sqref="G36:K38 D36:E39 A1:A7 D1:E9 G1:N9 E10 K10:N11 L28:N38">
    <cfRule type="expression" dxfId="71" priority="94">
      <formula>$C1="Option"</formula>
    </cfRule>
  </conditionalFormatting>
  <conditionalFormatting sqref="G39:N49 A40:A49 D40:E49">
    <cfRule type="expression" dxfId="70" priority="51">
      <formula>$C39="Option"</formula>
    </cfRule>
  </conditionalFormatting>
  <conditionalFormatting sqref="L40:O40 C41:O43 A42:A43">
    <cfRule type="expression" dxfId="69" priority="55">
      <formula>$F40="Création"</formula>
    </cfRule>
    <cfRule type="expression" dxfId="68" priority="54">
      <formula>$F40="Modification"</formula>
    </cfRule>
    <cfRule type="expression" dxfId="67" priority="53">
      <formula>$F40="Fermeture"</formula>
    </cfRule>
  </conditionalFormatting>
  <conditionalFormatting sqref="N1:N26 N28:N39">
    <cfRule type="expression" dxfId="66" priority="95">
      <formula>$M1="Porteuse"</formula>
    </cfRule>
  </conditionalFormatting>
  <conditionalFormatting sqref="N27">
    <cfRule type="expression" dxfId="65" priority="65">
      <formula>$M27="Porteuse"</formula>
    </cfRule>
  </conditionalFormatting>
  <conditionalFormatting sqref="N40:N49">
    <cfRule type="expression" dxfId="64" priority="52">
      <formula>$M40="Porteuse"</formula>
    </cfRule>
  </conditionalFormatting>
  <conditionalFormatting sqref="N50:N79">
    <cfRule type="expression" dxfId="63" priority="22">
      <formula>$M50="Porteuse"</formula>
    </cfRule>
  </conditionalFormatting>
  <conditionalFormatting sqref="N80:N996">
    <cfRule type="expression" dxfId="62" priority="11">
      <formula>$M80="Porteuse"</formula>
    </cfRule>
  </conditionalFormatting>
  <dataValidations count="6">
    <dataValidation type="list" allowBlank="1" showInputMessage="1" showErrorMessage="1" sqref="L19:L297" xr:uid="{1DB6EE80-EF9E-4EA4-A7E3-BC8288A39023}">
      <formula1>"Anglais"</formula1>
    </dataValidation>
    <dataValidation type="list" allowBlank="1" showInputMessage="1" showErrorMessage="1" sqref="E19:E297" xr:uid="{353B4EDD-C861-45EB-A668-173BABF95587}">
      <formula1>List_Type</formula1>
    </dataValidation>
    <dataValidation type="list" allowBlank="1" showInputMessage="1" showErrorMessage="1" sqref="F19:F297" xr:uid="{8E8C85D1-ECF8-4444-BDB7-8665B0639487}">
      <formula1>List_Statut</formula1>
    </dataValidation>
    <dataValidation type="list" allowBlank="1" showInputMessage="1" showErrorMessage="1" sqref="C19:C297" xr:uid="{770D686E-EAAE-401B-9919-D9FDFF28651F}">
      <formula1>"UE, ECUE, BLOC, OPTION, Parcours Pédagogique"</formula1>
    </dataValidation>
    <dataValidation type="list" allowBlank="1" showInputMessage="1" showErrorMessage="1" sqref="H19:H297" xr:uid="{0C0AF1E5-61E3-4D63-A01F-C103E83FA78B}">
      <formula1>List_CNU</formula1>
    </dataValidation>
    <dataValidation type="list" allowBlank="1" showInputMessage="1" showErrorMessage="1" sqref="M19:M297" xr:uid="{1434F605-AC5A-4275-9AAA-68E98CCD68BB}">
      <formula1>List_Mutualisation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AB45-0241-4D35-9838-EB099743D28A}">
  <dimension ref="A1:W300"/>
  <sheetViews>
    <sheetView topLeftCell="A7" zoomScale="55" zoomScaleNormal="55" workbookViewId="0">
      <selection sqref="A1:XFD1048576"/>
    </sheetView>
  </sheetViews>
  <sheetFormatPr defaultColWidth="11.42578125" defaultRowHeight="15"/>
  <cols>
    <col min="1" max="1" width="43.8554687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9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91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91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91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91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'S4 Maquette'!B13</f>
        <v>2ème année de Portail</v>
      </c>
      <c r="C13" s="105"/>
      <c r="D13" s="164" t="s">
        <v>233</v>
      </c>
      <c r="E13" s="186">
        <f>'S4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'S4 Maquette'!B15</f>
        <v>Semestre 4</v>
      </c>
      <c r="C15" s="110"/>
      <c r="D15" s="164" t="s">
        <v>237</v>
      </c>
      <c r="E15" s="186">
        <f>'S4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310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81" t="s">
        <v>311</v>
      </c>
      <c r="B27" s="80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3" t="s">
        <v>212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4" t="s">
        <v>282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4" t="s">
        <v>283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4" t="s">
        <v>306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4" t="s">
        <v>307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5" t="s">
        <v>286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6" t="s">
        <v>287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6" t="s">
        <v>288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3" t="s">
        <v>308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4" t="s">
        <v>290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4" t="s">
        <v>291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99" t="s">
        <v>313</v>
      </c>
      <c r="B40" s="89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91" t="s">
        <v>314</v>
      </c>
      <c r="B41" s="90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73" t="s">
        <v>315</v>
      </c>
      <c r="B42" s="20" t="s">
        <v>11</v>
      </c>
      <c r="C42" s="43">
        <f>'S4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95" t="s">
        <v>316</v>
      </c>
      <c r="B43" s="20" t="s">
        <v>29</v>
      </c>
      <c r="C43" s="43">
        <f>'S4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5" t="s">
        <v>340</v>
      </c>
      <c r="B44" s="20" t="s">
        <v>11</v>
      </c>
      <c r="C44" s="43">
        <f>'S4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76" t="s">
        <v>341</v>
      </c>
      <c r="B45" s="20" t="s">
        <v>19</v>
      </c>
      <c r="C45" s="43">
        <f>'S4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6" t="s">
        <v>342</v>
      </c>
      <c r="B46" s="20" t="s">
        <v>19</v>
      </c>
      <c r="C46" s="43">
        <f>'S4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5" t="s">
        <v>343</v>
      </c>
      <c r="B47" s="20" t="s">
        <v>11</v>
      </c>
      <c r="C47" s="43">
        <f>'S4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6" t="s">
        <v>344</v>
      </c>
      <c r="B48" s="20" t="s">
        <v>19</v>
      </c>
      <c r="C48" s="43">
        <f>'S4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6" t="s">
        <v>345</v>
      </c>
      <c r="B49" s="20" t="s">
        <v>19</v>
      </c>
      <c r="C49" s="43">
        <f>'S4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97" t="s">
        <v>346</v>
      </c>
      <c r="B50" s="20" t="s">
        <v>11</v>
      </c>
      <c r="C50" s="43">
        <f>'S4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6" t="s">
        <v>347</v>
      </c>
      <c r="B51" s="20" t="s">
        <v>19</v>
      </c>
      <c r="C51" s="43">
        <f>'S4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6" t="s">
        <v>348</v>
      </c>
      <c r="B52" s="20" t="s">
        <v>19</v>
      </c>
      <c r="C52" s="43">
        <f>'S4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6" t="s">
        <v>349</v>
      </c>
      <c r="B53" s="20" t="s">
        <v>19</v>
      </c>
      <c r="C53" s="43">
        <f>'S4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76" t="s">
        <v>350</v>
      </c>
      <c r="B54" s="20" t="s">
        <v>19</v>
      </c>
      <c r="C54" s="43">
        <f>'S4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97" t="s">
        <v>327</v>
      </c>
      <c r="B55" s="20" t="s">
        <v>11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98" t="s">
        <v>328</v>
      </c>
      <c r="B56" s="20" t="s">
        <v>29</v>
      </c>
      <c r="C56" s="43">
        <f>'S4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5" t="s">
        <v>340</v>
      </c>
      <c r="B57" s="20" t="s">
        <v>11</v>
      </c>
      <c r="C57" s="43">
        <f>'S4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76" t="s">
        <v>341</v>
      </c>
      <c r="B58" s="20" t="s">
        <v>19</v>
      </c>
      <c r="C58" s="43">
        <f>'S4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6" t="s">
        <v>342</v>
      </c>
      <c r="B59" s="20" t="s">
        <v>19</v>
      </c>
      <c r="C59" s="43">
        <f>'S4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5" t="s">
        <v>343</v>
      </c>
      <c r="B60" s="20" t="s">
        <v>11</v>
      </c>
      <c r="C60" s="43">
        <f>'S4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76" t="s">
        <v>344</v>
      </c>
      <c r="B61" s="20" t="s">
        <v>19</v>
      </c>
      <c r="C61" s="43">
        <f>'S4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76" t="s">
        <v>345</v>
      </c>
      <c r="B62" s="20" t="s">
        <v>19</v>
      </c>
      <c r="C62" s="43">
        <f>'S4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27"/>
      <c r="B63" s="20"/>
      <c r="C63" s="43">
        <f>'S4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1" t="s">
        <v>329</v>
      </c>
      <c r="B64" s="90" t="s">
        <v>26</v>
      </c>
      <c r="C64" s="43">
        <f>'S4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73" t="s">
        <v>315</v>
      </c>
      <c r="B65" s="20" t="s">
        <v>11</v>
      </c>
      <c r="C65" s="43">
        <f>'S4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95" t="s">
        <v>316</v>
      </c>
      <c r="B66" s="20" t="s">
        <v>29</v>
      </c>
      <c r="C66" s="43">
        <f>'S4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5" t="s">
        <v>351</v>
      </c>
      <c r="B67" s="20" t="s">
        <v>11</v>
      </c>
      <c r="C67" s="43">
        <f>'S4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76" t="s">
        <v>352</v>
      </c>
      <c r="B68" s="20" t="s">
        <v>19</v>
      </c>
      <c r="C68" s="43">
        <f>'S4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6" t="s">
        <v>353</v>
      </c>
      <c r="B69" s="20" t="s">
        <v>19</v>
      </c>
      <c r="C69" s="43">
        <f>'S4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6" t="s">
        <v>354</v>
      </c>
      <c r="B70" s="20" t="s">
        <v>19</v>
      </c>
      <c r="C70" s="43">
        <f>'S4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5" t="s">
        <v>355</v>
      </c>
      <c r="B71" s="20" t="s">
        <v>11</v>
      </c>
      <c r="C71" s="43">
        <f>'S4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6" t="s">
        <v>356</v>
      </c>
      <c r="B72" s="20" t="s">
        <v>19</v>
      </c>
      <c r="C72" s="43">
        <f>'S4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6" t="s">
        <v>357</v>
      </c>
      <c r="B73" s="20" t="s">
        <v>19</v>
      </c>
      <c r="C73" s="43">
        <f>'S4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6" t="s">
        <v>358</v>
      </c>
      <c r="B74" s="20" t="s">
        <v>19</v>
      </c>
      <c r="C74" s="43">
        <f>'S4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5" t="s">
        <v>359</v>
      </c>
      <c r="B75" s="20" t="s">
        <v>11</v>
      </c>
      <c r="C75" s="43">
        <f>'S4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76" t="s">
        <v>360</v>
      </c>
      <c r="B76" s="20" t="s">
        <v>19</v>
      </c>
      <c r="C76" s="43">
        <f>'S4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6" t="s">
        <v>361</v>
      </c>
      <c r="B77" s="20" t="s">
        <v>19</v>
      </c>
      <c r="C77" s="43">
        <f>'S4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6" t="s">
        <v>362</v>
      </c>
      <c r="B78" s="20" t="s">
        <v>19</v>
      </c>
      <c r="C78" s="43">
        <f>'S4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6" t="s">
        <v>363</v>
      </c>
      <c r="B79" s="20" t="s">
        <v>19</v>
      </c>
      <c r="C79" s="43">
        <f>'S4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97" t="s">
        <v>327</v>
      </c>
      <c r="B80" s="20" t="s">
        <v>11</v>
      </c>
      <c r="C80" s="43">
        <f>'S4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96" t="s">
        <v>328</v>
      </c>
      <c r="B81" s="20" t="s">
        <v>29</v>
      </c>
      <c r="C81" s="43">
        <f>'S4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5" t="s">
        <v>351</v>
      </c>
      <c r="B82" s="20" t="s">
        <v>11</v>
      </c>
      <c r="C82" s="43">
        <f>'S4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76" t="s">
        <v>352</v>
      </c>
      <c r="B83" s="20" t="s">
        <v>19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76" t="s">
        <v>353</v>
      </c>
      <c r="B84" s="20" t="s">
        <v>19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76" t="s">
        <v>354</v>
      </c>
      <c r="B85" s="20" t="s">
        <v>19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75" t="s">
        <v>355</v>
      </c>
      <c r="B86" s="20" t="s">
        <v>11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76" t="s">
        <v>356</v>
      </c>
      <c r="B87" s="20" t="s">
        <v>19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76" t="s">
        <v>357</v>
      </c>
      <c r="B88" s="20" t="s">
        <v>19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76" t="s">
        <v>358</v>
      </c>
      <c r="B89" s="20" t="s">
        <v>19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Maquette'!B92</f>
        <v>0</v>
      </c>
      <c r="B90" s="45">
        <f>'S4 Maquette'!C92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Maquette'!B93</f>
        <v>0</v>
      </c>
      <c r="B91" s="45">
        <f>'S4 Maquette'!C93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Maquette'!B94</f>
        <v>0</v>
      </c>
      <c r="B92" s="45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Maquette'!B95</f>
        <v>0</v>
      </c>
      <c r="B93" s="45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Maquette'!B96</f>
        <v>0</v>
      </c>
      <c r="B94" s="45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Maquette'!B97</f>
        <v>0</v>
      </c>
      <c r="B95" s="45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Maquette'!B98</f>
        <v>0</v>
      </c>
      <c r="B96" s="45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Maquette'!B99</f>
        <v>0</v>
      </c>
      <c r="B97" s="45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Maquette'!B100</f>
        <v>0</v>
      </c>
      <c r="B98" s="45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Maquette'!B101</f>
        <v>0</v>
      </c>
      <c r="B99" s="45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Maquette'!B102</f>
        <v>0</v>
      </c>
      <c r="B100" s="45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Maquette'!B103</f>
        <v>0</v>
      </c>
      <c r="B101" s="45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Maquette'!B104</f>
        <v>0</v>
      </c>
      <c r="B102" s="45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Maquette'!B105</f>
        <v>0</v>
      </c>
      <c r="B103" s="45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Maquette'!B106</f>
        <v>0</v>
      </c>
      <c r="B104" s="45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Maquette'!B107</f>
        <v>0</v>
      </c>
      <c r="B105" s="45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Maquette'!B108</f>
        <v>0</v>
      </c>
      <c r="B106" s="45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Maquette'!B109</f>
        <v>0</v>
      </c>
      <c r="B107" s="45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Maquette'!B110</f>
        <v>0</v>
      </c>
      <c r="B108" s="45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Maquette'!B111</f>
        <v>0</v>
      </c>
      <c r="B109" s="45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Maquette'!B112</f>
        <v>0</v>
      </c>
      <c r="B110" s="45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Maquette'!B113</f>
        <v>0</v>
      </c>
      <c r="B111" s="45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Maquette'!B114</f>
        <v>0</v>
      </c>
      <c r="B112" s="45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Maquette'!B115</f>
        <v>0</v>
      </c>
      <c r="B113" s="45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Maquette'!B116</f>
        <v>0</v>
      </c>
      <c r="B114" s="45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Maquette'!B117</f>
        <v>0</v>
      </c>
      <c r="B115" s="45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Maquette'!B118</f>
        <v>0</v>
      </c>
      <c r="B116" s="45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Maquette'!B119</f>
        <v>0</v>
      </c>
      <c r="B117" s="45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Maquette'!B120</f>
        <v>0</v>
      </c>
      <c r="B118" s="45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Maquette'!B121</f>
        <v>0</v>
      </c>
      <c r="B119" s="45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Maquette'!B122</f>
        <v>0</v>
      </c>
      <c r="B120" s="45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Maquette'!B123</f>
        <v>0</v>
      </c>
      <c r="B121" s="45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Maquette'!B124</f>
        <v>0</v>
      </c>
      <c r="B122" s="45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Maquette'!B125</f>
        <v>0</v>
      </c>
      <c r="B123" s="45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Maquette'!B126</f>
        <v>0</v>
      </c>
      <c r="B124" s="45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Maquette'!B127</f>
        <v>0</v>
      </c>
      <c r="B125" s="45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Maquette'!B128</f>
        <v>0</v>
      </c>
      <c r="B126" s="45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Maquette'!B129</f>
        <v>0</v>
      </c>
      <c r="B127" s="45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Maquette'!B130</f>
        <v>0</v>
      </c>
      <c r="B128" s="45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Maquette'!B131</f>
        <v>0</v>
      </c>
      <c r="B129" s="45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Maquette'!B132</f>
        <v>0</v>
      </c>
      <c r="B130" s="45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Maquette'!B133</f>
        <v>0</v>
      </c>
      <c r="B131" s="45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Maquette'!B134</f>
        <v>0</v>
      </c>
      <c r="B132" s="45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Maquette'!B135</f>
        <v>0</v>
      </c>
      <c r="B133" s="45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Maquette'!B136</f>
        <v>0</v>
      </c>
      <c r="B134" s="45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Maquette'!B137</f>
        <v>0</v>
      </c>
      <c r="B135" s="45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Maquette'!B138</f>
        <v>0</v>
      </c>
      <c r="B136" s="45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Maquette'!B139</f>
        <v>0</v>
      </c>
      <c r="B137" s="45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Maquette'!B140</f>
        <v>0</v>
      </c>
      <c r="B138" s="45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Maquette'!B141</f>
        <v>0</v>
      </c>
      <c r="B139" s="45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Maquette'!B142</f>
        <v>0</v>
      </c>
      <c r="B140" s="45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Maquette'!B143</f>
        <v>0</v>
      </c>
      <c r="B141" s="45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Maquette'!B144</f>
        <v>0</v>
      </c>
      <c r="B142" s="45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Maquette'!B145</f>
        <v>0</v>
      </c>
      <c r="B143" s="45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Maquette'!B146</f>
        <v>0</v>
      </c>
      <c r="B144" s="45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Maquette'!B147</f>
        <v>0</v>
      </c>
      <c r="B145" s="45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Maquette'!B148</f>
        <v>0</v>
      </c>
      <c r="B146" s="45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Maquette'!B149</f>
        <v>0</v>
      </c>
      <c r="B147" s="45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Maquette'!B150</f>
        <v>0</v>
      </c>
      <c r="B148" s="45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Maquette'!B151</f>
        <v>0</v>
      </c>
      <c r="B149" s="45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Maquette'!B152</f>
        <v>0</v>
      </c>
      <c r="B150" s="45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Maquette'!B153</f>
        <v>0</v>
      </c>
      <c r="B151" s="45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Maquette'!B154</f>
        <v>0</v>
      </c>
      <c r="B152" s="45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Maquette'!B155</f>
        <v>0</v>
      </c>
      <c r="B153" s="45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Maquette'!B156</f>
        <v>0</v>
      </c>
      <c r="B154" s="45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Maquette'!B157</f>
        <v>0</v>
      </c>
      <c r="B155" s="45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Maquette'!B158</f>
        <v>0</v>
      </c>
      <c r="B156" s="45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Maquette'!B159</f>
        <v>0</v>
      </c>
      <c r="B157" s="45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Maquette'!B160</f>
        <v>0</v>
      </c>
      <c r="B158" s="45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Maquette'!B161</f>
        <v>0</v>
      </c>
      <c r="B159" s="45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Maquette'!B162</f>
        <v>0</v>
      </c>
      <c r="B160" s="45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Maquette'!B163</f>
        <v>0</v>
      </c>
      <c r="B161" s="45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Maquette'!B164</f>
        <v>0</v>
      </c>
      <c r="B162" s="45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Maquette'!B165</f>
        <v>0</v>
      </c>
      <c r="B163" s="45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Maquette'!B166</f>
        <v>0</v>
      </c>
      <c r="B164" s="45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Maquette'!B167</f>
        <v>0</v>
      </c>
      <c r="B165" s="45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Maquette'!B168</f>
        <v>0</v>
      </c>
      <c r="B166" s="45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Maquette'!B169</f>
        <v>0</v>
      </c>
      <c r="B167" s="45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Maquette'!B170</f>
        <v>0</v>
      </c>
      <c r="B168" s="45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Maquette'!B171</f>
        <v>0</v>
      </c>
      <c r="B169" s="45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Maquette'!B172</f>
        <v>0</v>
      </c>
      <c r="B170" s="45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Maquette'!B173</f>
        <v>0</v>
      </c>
      <c r="B171" s="45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Maquette'!B174</f>
        <v>0</v>
      </c>
      <c r="B172" s="45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Maquette'!B175</f>
        <v>0</v>
      </c>
      <c r="B173" s="45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Maquette'!B176</f>
        <v>0</v>
      </c>
      <c r="B174" s="45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Maquette'!B177</f>
        <v>0</v>
      </c>
      <c r="B175" s="45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Maquette'!B178</f>
        <v>0</v>
      </c>
      <c r="B176" s="45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Maquette'!B179</f>
        <v>0</v>
      </c>
      <c r="B177" s="45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Maquette'!B180</f>
        <v>0</v>
      </c>
      <c r="B178" s="45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Maquette'!B181</f>
        <v>0</v>
      </c>
      <c r="B179" s="45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Maquette'!B182</f>
        <v>0</v>
      </c>
      <c r="B180" s="45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Maquette'!B183</f>
        <v>0</v>
      </c>
      <c r="B181" s="45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Maquette'!B184</f>
        <v>0</v>
      </c>
      <c r="B182" s="45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Maquette'!B185</f>
        <v>0</v>
      </c>
      <c r="B183" s="45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Maquette'!B186</f>
        <v>0</v>
      </c>
      <c r="B184" s="45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Maquette'!B187</f>
        <v>0</v>
      </c>
      <c r="B185" s="45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Maquette'!B188</f>
        <v>0</v>
      </c>
      <c r="B186" s="45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Maquette'!B189</f>
        <v>0</v>
      </c>
      <c r="B187" s="45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Maquette'!B190</f>
        <v>0</v>
      </c>
      <c r="B188" s="45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Maquette'!B191</f>
        <v>0</v>
      </c>
      <c r="B189" s="45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Maquette'!B192</f>
        <v>0</v>
      </c>
      <c r="B190" s="45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Maquette'!B193</f>
        <v>0</v>
      </c>
      <c r="B191" s="45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Maquette'!B194</f>
        <v>0</v>
      </c>
      <c r="B192" s="45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Maquette'!B195</f>
        <v>0</v>
      </c>
      <c r="B193" s="45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Maquette'!B196</f>
        <v>0</v>
      </c>
      <c r="B194" s="45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Maquette'!B197</f>
        <v>0</v>
      </c>
      <c r="B195" s="45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Maquette'!B198</f>
        <v>0</v>
      </c>
      <c r="B196" s="45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Maquette'!B199</f>
        <v>0</v>
      </c>
      <c r="B197" s="45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Maquette'!B200</f>
        <v>0</v>
      </c>
      <c r="B198" s="45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Maquette'!B201</f>
        <v>0</v>
      </c>
      <c r="B199" s="45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Maquette'!B202</f>
        <v>0</v>
      </c>
      <c r="B200" s="45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Maquette'!B203</f>
        <v>0</v>
      </c>
      <c r="B201" s="45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Maquette'!B204</f>
        <v>0</v>
      </c>
      <c r="B202" s="45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Maquette'!B205</f>
        <v>0</v>
      </c>
      <c r="B203" s="45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Maquette'!B206</f>
        <v>0</v>
      </c>
      <c r="B204" s="45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Maquette'!B207</f>
        <v>0</v>
      </c>
      <c r="B205" s="45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Maquette'!B208</f>
        <v>0</v>
      </c>
      <c r="B206" s="45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Maquette'!B209</f>
        <v>0</v>
      </c>
      <c r="B207" s="45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Maquette'!B210</f>
        <v>0</v>
      </c>
      <c r="B208" s="45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Maquette'!B211</f>
        <v>0</v>
      </c>
      <c r="B209" s="45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Maquette'!B212</f>
        <v>0</v>
      </c>
      <c r="B210" s="45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Maquette'!B213</f>
        <v>0</v>
      </c>
      <c r="B211" s="45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Maquette'!B214</f>
        <v>0</v>
      </c>
      <c r="B212" s="45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Maquette'!B215</f>
        <v>0</v>
      </c>
      <c r="B213" s="45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Maquette'!B216</f>
        <v>0</v>
      </c>
      <c r="B214" s="45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Maquette'!B217</f>
        <v>0</v>
      </c>
      <c r="B215" s="45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Maquette'!B218</f>
        <v>0</v>
      </c>
      <c r="B216" s="45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Maquette'!B219</f>
        <v>0</v>
      </c>
      <c r="B217" s="45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Maquette'!B220</f>
        <v>0</v>
      </c>
      <c r="B218" s="45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Maquette'!B221</f>
        <v>0</v>
      </c>
      <c r="B219" s="45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Maquette'!B222</f>
        <v>0</v>
      </c>
      <c r="B220" s="45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Maquette'!B223</f>
        <v>0</v>
      </c>
      <c r="B221" s="45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Maquette'!B224</f>
        <v>0</v>
      </c>
      <c r="B222" s="45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Maquette'!B225</f>
        <v>0</v>
      </c>
      <c r="B223" s="45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Maquette'!B226</f>
        <v>0</v>
      </c>
      <c r="B224" s="45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Maquette'!B227</f>
        <v>0</v>
      </c>
      <c r="B225" s="45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Maquette'!B228</f>
        <v>0</v>
      </c>
      <c r="B226" s="45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Maquette'!B229</f>
        <v>0</v>
      </c>
      <c r="B227" s="45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Maquette'!B230</f>
        <v>0</v>
      </c>
      <c r="B228" s="45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Maquette'!B231</f>
        <v>0</v>
      </c>
      <c r="B229" s="45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Maquette'!B232</f>
        <v>0</v>
      </c>
      <c r="B230" s="45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Maquette'!B233</f>
        <v>0</v>
      </c>
      <c r="B231" s="45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Maquette'!B234</f>
        <v>0</v>
      </c>
      <c r="B232" s="45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Maquette'!B235</f>
        <v>0</v>
      </c>
      <c r="B233" s="45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Maquette'!B236</f>
        <v>0</v>
      </c>
      <c r="B234" s="45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Maquette'!B237</f>
        <v>0</v>
      </c>
      <c r="B235" s="45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Maquette'!B238</f>
        <v>0</v>
      </c>
      <c r="B236" s="45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Maquette'!B239</f>
        <v>0</v>
      </c>
      <c r="B237" s="45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Maquette'!B240</f>
        <v>0</v>
      </c>
      <c r="B238" s="45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Maquette'!B241</f>
        <v>0</v>
      </c>
      <c r="B239" s="45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Maquette'!B242</f>
        <v>0</v>
      </c>
      <c r="B240" s="45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Maquette'!B243</f>
        <v>0</v>
      </c>
      <c r="B241" s="45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Maquette'!B244</f>
        <v>0</v>
      </c>
      <c r="B242" s="45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Maquette'!B245</f>
        <v>0</v>
      </c>
      <c r="B243" s="45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Maquette'!B246</f>
        <v>0</v>
      </c>
      <c r="B244" s="45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Maquette'!B247</f>
        <v>0</v>
      </c>
      <c r="B245" s="45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Maquette'!B248</f>
        <v>0</v>
      </c>
      <c r="B246" s="45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Maquette'!B249</f>
        <v>0</v>
      </c>
      <c r="B247" s="45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Maquette'!B250</f>
        <v>0</v>
      </c>
      <c r="B248" s="45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Maquette'!B251</f>
        <v>0</v>
      </c>
      <c r="B249" s="45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Maquette'!B252</f>
        <v>0</v>
      </c>
      <c r="B250" s="45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Maquette'!B253</f>
        <v>0</v>
      </c>
      <c r="B251" s="45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Maquette'!B254</f>
        <v>0</v>
      </c>
      <c r="B252" s="45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Maquette'!B255</f>
        <v>0</v>
      </c>
      <c r="B253" s="45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Maquette'!B256</f>
        <v>0</v>
      </c>
      <c r="B254" s="45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Maquette'!B257</f>
        <v>0</v>
      </c>
      <c r="B255" s="45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Maquette'!B258</f>
        <v>0</v>
      </c>
      <c r="B256" s="45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Maquette'!B259</f>
        <v>0</v>
      </c>
      <c r="B257" s="45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Maquette'!B260</f>
        <v>0</v>
      </c>
      <c r="B258" s="45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Maquette'!B261</f>
        <v>0</v>
      </c>
      <c r="B259" s="45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Maquette'!B262</f>
        <v>0</v>
      </c>
      <c r="B260" s="45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Maquette'!B263</f>
        <v>0</v>
      </c>
      <c r="B261" s="45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Maquette'!B264</f>
        <v>0</v>
      </c>
      <c r="B262" s="45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Maquette'!B265</f>
        <v>0</v>
      </c>
      <c r="B263" s="45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Maquette'!B266</f>
        <v>0</v>
      </c>
      <c r="B264" s="45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Maquette'!B267</f>
        <v>0</v>
      </c>
      <c r="B265" s="45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Maquette'!B268</f>
        <v>0</v>
      </c>
      <c r="B266" s="45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Maquette'!B269</f>
        <v>0</v>
      </c>
      <c r="B267" s="45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Maquette'!B270</f>
        <v>0</v>
      </c>
      <c r="B268" s="45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Maquette'!B271</f>
        <v>0</v>
      </c>
      <c r="B269" s="45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Maquette'!B272</f>
        <v>0</v>
      </c>
      <c r="B270" s="45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Maquette'!B273</f>
        <v>0</v>
      </c>
      <c r="B271" s="45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Maquette'!B274</f>
        <v>0</v>
      </c>
      <c r="B272" s="45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Maquette'!B275</f>
        <v>0</v>
      </c>
      <c r="B273" s="45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Maquette'!B276</f>
        <v>0</v>
      </c>
      <c r="B274" s="45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Maquette'!B277</f>
        <v>0</v>
      </c>
      <c r="B275" s="45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Maquette'!B278</f>
        <v>0</v>
      </c>
      <c r="B276" s="45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Maquette'!B279</f>
        <v>0</v>
      </c>
      <c r="B277" s="45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Maquette'!B280</f>
        <v>0</v>
      </c>
      <c r="B278" s="45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Maquette'!B281</f>
        <v>0</v>
      </c>
      <c r="B279" s="45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Maquette'!B282</f>
        <v>0</v>
      </c>
      <c r="B280" s="45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Maquette'!B283</f>
        <v>0</v>
      </c>
      <c r="B281" s="45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Maquette'!B284</f>
        <v>0</v>
      </c>
      <c r="B282" s="45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Maquette'!B285</f>
        <v>0</v>
      </c>
      <c r="B283" s="45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Maquette'!B286</f>
        <v>0</v>
      </c>
      <c r="B284" s="45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Maquette'!B287</f>
        <v>0</v>
      </c>
      <c r="B285" s="45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Maquette'!B288</f>
        <v>0</v>
      </c>
      <c r="B286" s="45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Maquette'!B289</f>
        <v>0</v>
      </c>
      <c r="B287" s="45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Maquette'!B290</f>
        <v>0</v>
      </c>
      <c r="B288" s="45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Maquette'!B291</f>
        <v>0</v>
      </c>
      <c r="B289" s="45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Maquette'!B292</f>
        <v>0</v>
      </c>
      <c r="B290" s="45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Maquette'!B293</f>
        <v>0</v>
      </c>
      <c r="B291" s="45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Maquette'!B294</f>
        <v>0</v>
      </c>
      <c r="B292" s="45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Maquette'!B295</f>
        <v>0</v>
      </c>
      <c r="B293" s="45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Maquette'!B296</f>
        <v>0</v>
      </c>
      <c r="B294" s="45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Maquette'!B297</f>
        <v>0</v>
      </c>
      <c r="B295" s="45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Maquette'!B298</f>
        <v>0</v>
      </c>
      <c r="B296" s="45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Maquette'!B299</f>
        <v>0</v>
      </c>
      <c r="B297" s="45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Maquette'!B300</f>
        <v>0</v>
      </c>
      <c r="B298" s="45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Maquette'!B301</f>
        <v>0</v>
      </c>
      <c r="B299" s="45">
        <f>'S4 Maquette'!C301</f>
        <v>0</v>
      </c>
      <c r="C299" s="43">
        <f>'S4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'S4 Maquette'!B302</f>
        <v>0</v>
      </c>
      <c r="B300" s="45">
        <f>'S4 Maquette'!C302</f>
        <v>0</v>
      </c>
      <c r="C300" s="43">
        <f>'S4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61" priority="101">
      <formula>$C1="BLOC"</formula>
    </cfRule>
    <cfRule type="expression" dxfId="60" priority="100">
      <formula>$C1="Parcours Pédagogique"</formula>
    </cfRule>
    <cfRule type="expression" dxfId="59" priority="102">
      <formula>$C1="OPTION"</formula>
    </cfRule>
  </conditionalFormatting>
  <conditionalFormatting sqref="A27:A38">
    <cfRule type="expression" dxfId="58" priority="49">
      <formula>$F27="Fermeture"</formula>
    </cfRule>
    <cfRule type="expression" dxfId="57" priority="50">
      <formula>$F27="Modification"</formula>
    </cfRule>
    <cfRule type="expression" dxfId="56" priority="51">
      <formula>$F27="Création"</formula>
    </cfRule>
  </conditionalFormatting>
  <conditionalFormatting sqref="A39:B89">
    <cfRule type="expression" dxfId="55" priority="1">
      <formula>$F39="Fermeture"</formula>
    </cfRule>
    <cfRule type="expression" dxfId="54" priority="2">
      <formula>$F39="Modification"</formula>
    </cfRule>
    <cfRule type="expression" dxfId="53" priority="3">
      <formula>$F39="Création"</formula>
    </cfRule>
  </conditionalFormatting>
  <conditionalFormatting sqref="A18:S26 T18 C41:S89 A90:S300">
    <cfRule type="expression" dxfId="52" priority="107">
      <formula>$C18="Modification MCC"</formula>
    </cfRule>
  </conditionalFormatting>
  <conditionalFormatting sqref="B27:B33">
    <cfRule type="expression" dxfId="51" priority="52">
      <formula>$F27="Fermeture"</formula>
    </cfRule>
    <cfRule type="expression" dxfId="50" priority="53">
      <formula>$F27="Modification"</formula>
    </cfRule>
    <cfRule type="expression" dxfId="49" priority="54">
      <formula>$F27="Création"</formula>
    </cfRule>
  </conditionalFormatting>
  <conditionalFormatting sqref="B34:B35">
    <cfRule type="expression" dxfId="48" priority="61">
      <formula>$F33="Fermeture"</formula>
    </cfRule>
    <cfRule type="expression" dxfId="47" priority="62">
      <formula>$F33="Modification"</formula>
    </cfRule>
    <cfRule type="expression" dxfId="46" priority="63">
      <formula>$F33="Création"</formula>
    </cfRule>
  </conditionalFormatting>
  <conditionalFormatting sqref="B36">
    <cfRule type="expression" dxfId="45" priority="58">
      <formula>$F36="Fermeture"</formula>
    </cfRule>
    <cfRule type="expression" dxfId="44" priority="60">
      <formula>$F36="Création"</formula>
    </cfRule>
    <cfRule type="expression" dxfId="43" priority="59">
      <formula>$F36="Modification"</formula>
    </cfRule>
  </conditionalFormatting>
  <conditionalFormatting sqref="B37:B38">
    <cfRule type="expression" dxfId="42" priority="57">
      <formula>$F36="Création"</formula>
    </cfRule>
    <cfRule type="expression" dxfId="41" priority="56">
      <formula>$F36="Modification"</formula>
    </cfRule>
    <cfRule type="expression" dxfId="40" priority="55">
      <formula>$F36="Fermeture"</formula>
    </cfRule>
  </conditionalFormatting>
  <conditionalFormatting sqref="B1:S7 C8:S9 C10 E10 J10:S11 B12:M12 P12 B13:L13 B14:N14 P14:S17 B15:M17 B301:S999">
    <cfRule type="expression" dxfId="39" priority="106">
      <formula>$D1="Fermeture"</formula>
    </cfRule>
    <cfRule type="expression" dxfId="38" priority="105">
      <formula>$D1="Création"</formula>
    </cfRule>
    <cfRule type="expression" dxfId="37" priority="104">
      <formula>$D1="Modification"</formula>
    </cfRule>
  </conditionalFormatting>
  <conditionalFormatting sqref="B1:S7 C8:S9 J10:S11 B12:M12 B13:L13 B14:N14 B15:M17 C10 E10 B301:S999 P14:S17 P12">
    <cfRule type="expression" dxfId="36" priority="103">
      <formula>$D1="Modification MCC"</formula>
    </cfRule>
  </conditionalFormatting>
  <conditionalFormatting sqref="C27:K40">
    <cfRule type="expression" dxfId="35" priority="83">
      <formula>$C27="Modification MCC"</formula>
    </cfRule>
    <cfRule type="expression" dxfId="34" priority="86">
      <formula>$C27="Fermeture"</formula>
    </cfRule>
    <cfRule type="expression" dxfId="33" priority="85">
      <formula>$C27="Création"</formula>
    </cfRule>
    <cfRule type="expression" dxfId="32" priority="84">
      <formula>$C27="Modification"</formula>
    </cfRule>
  </conditionalFormatting>
  <conditionalFormatting sqref="C1:S9 C10 E10 J10:S11">
    <cfRule type="expression" dxfId="31" priority="95">
      <formula>$B1="Option"</formula>
    </cfRule>
  </conditionalFormatting>
  <conditionalFormatting sqref="C12:S1001">
    <cfRule type="expression" dxfId="30" priority="67">
      <formula>$B12="Option"</formula>
    </cfRule>
  </conditionalFormatting>
  <conditionalFormatting sqref="J1:J26">
    <cfRule type="expression" dxfId="29" priority="99">
      <formula>$I1="NON"</formula>
    </cfRule>
  </conditionalFormatting>
  <conditionalFormatting sqref="J27:J1001">
    <cfRule type="expression" dxfId="28" priority="82">
      <formula>$I27="NON"</formula>
    </cfRule>
  </conditionalFormatting>
  <conditionalFormatting sqref="L18:L26 L41:L300">
    <cfRule type="expression" dxfId="27" priority="112">
      <formula>$K18="CCI (CC Intégral)"</formula>
    </cfRule>
  </conditionalFormatting>
  <conditionalFormatting sqref="L27:L40 M40">
    <cfRule type="expression" dxfId="26" priority="93">
      <formula>$K27="CT (Contrôle terminal)"</formula>
    </cfRule>
  </conditionalFormatting>
  <conditionalFormatting sqref="L27:L40">
    <cfRule type="expression" dxfId="25" priority="94">
      <formula>$K27="CCI (CC Intégral)"</formula>
    </cfRule>
  </conditionalFormatting>
  <conditionalFormatting sqref="L27:M39">
    <cfRule type="expression" dxfId="24" priority="79">
      <formula>$C27="Création"</formula>
    </cfRule>
    <cfRule type="expression" dxfId="23" priority="78">
      <formula>$C27="Modification"</formula>
    </cfRule>
    <cfRule type="expression" dxfId="22" priority="80">
      <formula>$C27="Fermeture"</formula>
    </cfRule>
    <cfRule type="expression" dxfId="21" priority="77">
      <formula>$C27="Modification MCC"</formula>
    </cfRule>
  </conditionalFormatting>
  <conditionalFormatting sqref="M1:M26 L18:L26 L41:L300 M41:M1001">
    <cfRule type="expression" dxfId="20" priority="111">
      <formula>$K1="CT (Contrôle terminal)"</formula>
    </cfRule>
  </conditionalFormatting>
  <conditionalFormatting sqref="M27:M39">
    <cfRule type="expression" dxfId="19" priority="81">
      <formula>$K27="CT (Contrôle terminal)"</formula>
    </cfRule>
  </conditionalFormatting>
  <conditionalFormatting sqref="N1:O1001">
    <cfRule type="expression" dxfId="18" priority="88">
      <formula>$K1="CCI (CC Intégral)"</formula>
    </cfRule>
  </conditionalFormatting>
  <conditionalFormatting sqref="N27:O39 L40:S40 Q27:R39">
    <cfRule type="expression" dxfId="17" priority="89">
      <formula>$C27="Modification MCC"</formula>
    </cfRule>
  </conditionalFormatting>
  <conditionalFormatting sqref="N27:O39 Q27:R39 L40:S40">
    <cfRule type="expression" dxfId="16" priority="92">
      <formula>$C27="Fermeture"</formula>
    </cfRule>
    <cfRule type="expression" dxfId="15" priority="91">
      <formula>$C27="Création"</formula>
    </cfRule>
    <cfRule type="expression" dxfId="14" priority="90">
      <formula>$C27="Modification"</formula>
    </cfRule>
  </conditionalFormatting>
  <conditionalFormatting sqref="P27:P39">
    <cfRule type="expression" dxfId="13" priority="75">
      <formula>$C27="Création"</formula>
    </cfRule>
    <cfRule type="expression" dxfId="12" priority="74">
      <formula>$C27="Modification"</formula>
    </cfRule>
    <cfRule type="expression" dxfId="11" priority="73">
      <formula>$C27="Modification MCC"</formula>
    </cfRule>
    <cfRule type="expression" dxfId="10" priority="76">
      <formula>$C27="Fermeture"</formula>
    </cfRule>
  </conditionalFormatting>
  <conditionalFormatting sqref="Q1:R1001">
    <cfRule type="expression" dxfId="9" priority="87">
      <formula>$P1="Autres"</formula>
    </cfRule>
  </conditionalFormatting>
  <conditionalFormatting sqref="S1:S1001">
    <cfRule type="expression" dxfId="8" priority="68">
      <formula>$P1="CT (Contrôle terminal)"</formula>
    </cfRule>
  </conditionalFormatting>
  <conditionalFormatting sqref="S27:S39">
    <cfRule type="expression" dxfId="7" priority="72">
      <formula>$C27="Fermeture"</formula>
    </cfRule>
    <cfRule type="expression" dxfId="6" priority="71">
      <formula>$C27="Création"</formula>
    </cfRule>
    <cfRule type="expression" dxfId="5" priority="70">
      <formula>$C27="Modification"</formula>
    </cfRule>
    <cfRule type="expression" dxfId="4" priority="69">
      <formula>$C27="Modification MCC"</formula>
    </cfRule>
  </conditionalFormatting>
  <conditionalFormatting sqref="T18 A18:S26 C41:S89 A90:S300">
    <cfRule type="expression" dxfId="3" priority="108">
      <formula>$C18="Modification"</formula>
    </cfRule>
    <cfRule type="expression" dxfId="2" priority="109">
      <formula>$C18="Création"</formula>
    </cfRule>
    <cfRule type="expression" dxfId="1" priority="110">
      <formula>$C18="Fermeture"</formula>
    </cfRule>
  </conditionalFormatting>
  <conditionalFormatting sqref="T18">
    <cfRule type="expression" dxfId="0" priority="96">
      <formula>$P18="CT (Contrôle terminal)"</formula>
    </cfRule>
  </conditionalFormatting>
  <dataValidations count="7">
    <dataValidation type="list" allowBlank="1" showInputMessage="1" showErrorMessage="1" sqref="E19:I300" xr:uid="{C2FED147-8907-444F-9072-26E6ABF18C10}">
      <formula1>"OUI, NON"</formula1>
    </dataValidation>
    <dataValidation type="list" allowBlank="1" showInputMessage="1" showErrorMessage="1" sqref="P19:P300" xr:uid="{E4C09A65-D31A-48FF-B565-4C56FBD4477C}">
      <formula1>"CT (Contrôle terminal), Autres"</formula1>
    </dataValidation>
    <dataValidation type="list" allowBlank="1" showInputMessage="1" showErrorMessage="1" sqref="D1:D6" xr:uid="{44B64840-E75F-46C2-8921-28EAA2CA1E9F}">
      <formula1>"Obligatoire, Facultatif, Complémentaire"</formula1>
    </dataValidation>
    <dataValidation type="list" allowBlank="1" showInputMessage="1" showErrorMessage="1" sqref="C19:C300" xr:uid="{4171B0C7-ADDB-41C9-874E-D5F989017742}">
      <formula1>"Modification MCC"</formula1>
    </dataValidation>
    <dataValidation type="list" allowBlank="1" showInputMessage="1" showErrorMessage="1" sqref="K19:K300" xr:uid="{EE6F4321-BE4A-4F65-8718-B52B247B01FF}">
      <formula1>List_Controle2</formula1>
    </dataValidation>
    <dataValidation type="list" allowBlank="1" showInputMessage="1" showErrorMessage="1" sqref="Q19:Q300 N19:N300" xr:uid="{E536DD5C-011D-4863-B8C4-385A96ED5279}">
      <formula1>List_Controle</formula1>
    </dataValidation>
    <dataValidation type="list" allowBlank="1" showInputMessage="1" showErrorMessage="1" sqref="B27:B89" xr:uid="{8F333DC7-ABF8-49F8-8556-9291CBD330F2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0" zoomScaleNormal="100" workbookViewId="0">
      <selection activeCell="C47" sqref="C47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28" t="s">
        <v>152</v>
      </c>
      <c r="B1" s="128"/>
      <c r="C1" s="128"/>
      <c r="D1" s="128"/>
      <c r="E1" s="12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130"/>
      <c r="C4" s="130"/>
      <c r="D4" s="13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26" t="s">
        <v>157</v>
      </c>
      <c r="B8" s="126"/>
      <c r="C8" s="126"/>
      <c r="D8" s="12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158</v>
      </c>
      <c r="B9" s="127" t="s">
        <v>159</v>
      </c>
      <c r="C9" s="127"/>
      <c r="D9" s="12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4" t="s">
        <v>160</v>
      </c>
      <c r="B13" s="124" t="s">
        <v>161</v>
      </c>
      <c r="C13" s="124" t="s">
        <v>162</v>
      </c>
      <c r="D13" s="124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5"/>
      <c r="B14" s="125"/>
      <c r="C14" s="125"/>
      <c r="D14" s="12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4">
        <f>Calcul!A10</f>
        <v>356.5</v>
      </c>
      <c r="B15" s="124">
        <f ca="1">Calcul!A22</f>
        <v>356.5</v>
      </c>
      <c r="C15" s="124">
        <f>Calcul!G10</f>
        <v>480</v>
      </c>
      <c r="D15" s="124">
        <f>Calcul!G22</f>
        <v>480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5"/>
      <c r="B16" s="125"/>
      <c r="C16" s="125"/>
      <c r="D16" s="12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5" t="s">
        <v>164</v>
      </c>
      <c r="B19" s="135"/>
      <c r="C19" s="135"/>
      <c r="D19" s="13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31" t="s">
        <v>167</v>
      </c>
      <c r="B21" s="132"/>
      <c r="C21" s="132"/>
      <c r="D21" s="13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94" t="s">
        <v>168</v>
      </c>
      <c r="B22" s="123"/>
      <c r="C22" s="123"/>
      <c r="D22" s="1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3"/>
      <c r="B23" s="123"/>
      <c r="C23" s="123"/>
      <c r="D23" s="12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3"/>
      <c r="B24" s="123"/>
      <c r="C24" s="123"/>
      <c r="D24" s="12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1" t="s">
        <v>169</v>
      </c>
      <c r="B25" s="132"/>
      <c r="C25" s="132"/>
      <c r="D25" s="13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95" t="s">
        <v>170</v>
      </c>
      <c r="B26" s="115"/>
      <c r="C26" s="115"/>
      <c r="D26" s="1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7"/>
      <c r="B27" s="118"/>
      <c r="C27" s="118"/>
      <c r="D27" s="11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0"/>
      <c r="B28" s="121"/>
      <c r="C28" s="121"/>
      <c r="D28" s="1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1" t="s">
        <v>171</v>
      </c>
      <c r="B29" s="132"/>
      <c r="C29" s="132"/>
      <c r="D29" s="13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94" t="s">
        <v>172</v>
      </c>
      <c r="B30" s="123"/>
      <c r="C30" s="123"/>
      <c r="D30" s="1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3"/>
      <c r="B31" s="123"/>
      <c r="C31" s="123"/>
      <c r="D31" s="1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3"/>
      <c r="B32" s="123"/>
      <c r="C32" s="123"/>
      <c r="D32" s="12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1" t="s">
        <v>173</v>
      </c>
      <c r="B33" s="132"/>
      <c r="C33" s="132"/>
      <c r="D33" s="13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3" t="s">
        <v>174</v>
      </c>
      <c r="B34" s="123"/>
      <c r="C34" s="123"/>
      <c r="D34" s="12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3"/>
      <c r="B35" s="123"/>
      <c r="C35" s="123"/>
      <c r="D35" s="1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3"/>
      <c r="B36" s="123"/>
      <c r="C36" s="123"/>
      <c r="D36" s="12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5" t="s">
        <v>175</v>
      </c>
      <c r="B37" s="135"/>
      <c r="C37" s="135"/>
      <c r="D37" s="13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3" t="s">
        <v>176</v>
      </c>
      <c r="B38" s="123"/>
      <c r="C38" s="123"/>
      <c r="D38" s="12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3"/>
      <c r="B39" s="123"/>
      <c r="C39" s="123"/>
      <c r="D39" s="12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4" t="s">
        <v>177</v>
      </c>
      <c r="B40" s="134"/>
      <c r="C40" s="134"/>
      <c r="D40" s="1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9" t="s">
        <v>178</v>
      </c>
      <c r="B41" s="129"/>
      <c r="C41" s="129"/>
      <c r="D41" s="12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9" t="s">
        <v>179</v>
      </c>
      <c r="B42" s="129"/>
      <c r="C42" s="129"/>
      <c r="D42" s="12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24" zoomScale="82" zoomScaleNormal="55" workbookViewId="0">
      <selection activeCell="F32" sqref="F32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9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41" t="s">
        <v>181</v>
      </c>
      <c r="D7" s="142"/>
      <c r="E7" s="147">
        <f>'Fiche Générale'!B4</f>
        <v>0</v>
      </c>
      <c r="F7" s="148"/>
      <c r="G7" s="140" t="s">
        <v>182</v>
      </c>
      <c r="H7" s="136" t="str">
        <f>'Fiche Générale'!B5</f>
        <v>-</v>
      </c>
      <c r="I7" s="136"/>
      <c r="J7" s="136"/>
    </row>
    <row r="8" spans="1:10" ht="18" customHeight="1">
      <c r="A8" s="140"/>
      <c r="B8" s="136"/>
      <c r="C8" s="143"/>
      <c r="D8" s="144"/>
      <c r="E8" s="149"/>
      <c r="F8" s="150"/>
      <c r="G8" s="140"/>
      <c r="H8" s="136"/>
      <c r="I8" s="136"/>
      <c r="J8" s="136"/>
    </row>
    <row r="9" spans="1:10" ht="18" customHeight="1">
      <c r="A9" s="140"/>
      <c r="B9" s="136"/>
      <c r="C9" s="145"/>
      <c r="D9" s="146"/>
      <c r="E9" s="151"/>
      <c r="F9" s="152"/>
      <c r="G9" s="140"/>
      <c r="H9" s="136"/>
      <c r="I9" s="136"/>
      <c r="J9" s="136"/>
    </row>
    <row r="10" spans="1:10" ht="18" customHeight="1">
      <c r="A10" s="140"/>
      <c r="B10" s="136"/>
      <c r="C10" s="153" t="s">
        <v>183</v>
      </c>
      <c r="D10" s="153"/>
      <c r="E10" s="154" t="str">
        <f>'Fiche Générale'!B9</f>
        <v>LLCER Anglais</v>
      </c>
      <c r="F10" s="155"/>
      <c r="G10" s="155"/>
      <c r="H10" s="155"/>
      <c r="I10" s="155"/>
      <c r="J10" s="156"/>
    </row>
    <row r="11" spans="1:10" ht="18" customHeight="1">
      <c r="A11" s="140"/>
      <c r="B11" s="136"/>
      <c r="C11" s="153"/>
      <c r="D11" s="153"/>
      <c r="E11" s="157"/>
      <c r="F11" s="158"/>
      <c r="G11" s="158"/>
      <c r="H11" s="158"/>
      <c r="I11" s="158"/>
      <c r="J11" s="159"/>
    </row>
    <row r="13" spans="1:10">
      <c r="A13" s="137" t="s">
        <v>184</v>
      </c>
      <c r="B13" s="110" t="s">
        <v>185</v>
      </c>
      <c r="C13" s="137" t="s">
        <v>186</v>
      </c>
      <c r="D13" s="137"/>
      <c r="E13" s="137"/>
      <c r="F13" s="137"/>
      <c r="G13" s="137" t="s">
        <v>187</v>
      </c>
      <c r="H13" s="105">
        <f>Calcul!A7</f>
        <v>170.5</v>
      </c>
      <c r="I13" s="105"/>
    </row>
    <row r="14" spans="1:10">
      <c r="A14" s="137"/>
      <c r="B14" s="113"/>
      <c r="C14" s="137"/>
      <c r="D14" s="137"/>
      <c r="E14" s="137"/>
      <c r="F14" s="137"/>
      <c r="G14" s="137"/>
      <c r="H14" s="105"/>
      <c r="I14" s="105"/>
    </row>
    <row r="15" spans="1:10">
      <c r="A15" s="137" t="s">
        <v>188</v>
      </c>
      <c r="B15" s="105" t="s">
        <v>143</v>
      </c>
      <c r="C15" s="160" t="s">
        <v>189</v>
      </c>
      <c r="D15" s="161"/>
      <c r="E15" s="137"/>
      <c r="F15" s="137"/>
      <c r="G15" s="137" t="s">
        <v>190</v>
      </c>
      <c r="H15" s="105">
        <f>Calcul!A20</f>
        <v>170.5</v>
      </c>
      <c r="I15" s="105"/>
    </row>
    <row r="16" spans="1:10">
      <c r="A16" s="137"/>
      <c r="B16" s="105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198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200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202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204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207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3" t="s">
        <v>212</v>
      </c>
      <c r="C27" s="20" t="s">
        <v>11</v>
      </c>
      <c r="D27" s="20">
        <v>6</v>
      </c>
      <c r="E27" s="20"/>
      <c r="F27" s="20"/>
      <c r="G27" s="20"/>
      <c r="H27" s="20"/>
      <c r="I27" s="74"/>
      <c r="J27" s="74"/>
      <c r="K27" s="74"/>
      <c r="L27" s="20"/>
      <c r="M27" s="20"/>
      <c r="N27" s="5"/>
      <c r="O27" s="5"/>
    </row>
    <row r="28" spans="1:15" ht="43.35" customHeight="1">
      <c r="A28" s="23"/>
      <c r="B28" s="74" t="s">
        <v>213</v>
      </c>
      <c r="C28" s="20" t="s">
        <v>19</v>
      </c>
      <c r="D28" s="20"/>
      <c r="E28" s="20"/>
      <c r="F28" s="20"/>
      <c r="G28" s="20"/>
      <c r="H28" s="20"/>
      <c r="I28" s="74"/>
      <c r="J28" s="74">
        <v>22</v>
      </c>
      <c r="K28" s="74"/>
      <c r="L28" s="20"/>
      <c r="M28" s="20"/>
      <c r="N28" s="5"/>
      <c r="O28" s="5"/>
    </row>
    <row r="29" spans="1:15" ht="43.35" customHeight="1">
      <c r="A29" s="23"/>
      <c r="B29" s="74" t="s">
        <v>214</v>
      </c>
      <c r="C29" s="20" t="s">
        <v>19</v>
      </c>
      <c r="D29" s="20"/>
      <c r="E29" s="20"/>
      <c r="F29" s="20"/>
      <c r="G29" s="20"/>
      <c r="H29" s="20"/>
      <c r="I29" s="74"/>
      <c r="J29" s="74">
        <v>22</v>
      </c>
      <c r="K29" s="74"/>
      <c r="L29" s="20"/>
      <c r="M29" s="20"/>
      <c r="N29" s="5"/>
      <c r="O29" s="5"/>
    </row>
    <row r="30" spans="1:15" ht="43.35" customHeight="1">
      <c r="A30" s="23"/>
      <c r="B30" s="6" t="s">
        <v>215</v>
      </c>
      <c r="C30" s="20" t="s">
        <v>19</v>
      </c>
      <c r="D30" s="20"/>
      <c r="E30" s="20"/>
      <c r="F30" s="20" t="s">
        <v>21</v>
      </c>
      <c r="G30" s="20"/>
      <c r="H30" s="20"/>
      <c r="I30" s="74"/>
      <c r="J30" s="74"/>
      <c r="K30" s="74">
        <v>22</v>
      </c>
      <c r="L30" s="20"/>
      <c r="M30" s="20"/>
      <c r="N30" s="5"/>
      <c r="O30" s="5"/>
    </row>
    <row r="31" spans="1:15" ht="43.35" customHeight="1">
      <c r="A31" s="23"/>
      <c r="B31" s="73" t="s">
        <v>216</v>
      </c>
      <c r="C31" s="20" t="s">
        <v>11</v>
      </c>
      <c r="D31" s="20">
        <v>6</v>
      </c>
      <c r="E31" s="20"/>
      <c r="F31" s="20"/>
      <c r="G31" s="20"/>
      <c r="H31" s="20"/>
      <c r="I31" s="74"/>
      <c r="J31" s="74"/>
      <c r="K31" s="74"/>
      <c r="L31" s="20"/>
      <c r="M31" s="20"/>
      <c r="N31" s="5"/>
      <c r="O31" s="5"/>
    </row>
    <row r="32" spans="1:15" ht="43.35" customHeight="1">
      <c r="A32" s="23"/>
      <c r="B32" s="74" t="s">
        <v>217</v>
      </c>
      <c r="C32" s="20" t="s">
        <v>19</v>
      </c>
      <c r="D32" s="20"/>
      <c r="E32" s="20"/>
      <c r="F32" s="20"/>
      <c r="G32" s="20"/>
      <c r="H32" s="20"/>
      <c r="I32" s="74">
        <v>11</v>
      </c>
      <c r="J32" s="74"/>
      <c r="K32" s="74"/>
      <c r="L32" s="20"/>
      <c r="M32" s="20"/>
      <c r="N32" s="5"/>
      <c r="O32" s="5"/>
    </row>
    <row r="33" spans="1:15" ht="43.35" customHeight="1">
      <c r="A33" s="23"/>
      <c r="B33" s="74" t="s">
        <v>218</v>
      </c>
      <c r="C33" s="20" t="s">
        <v>19</v>
      </c>
      <c r="D33" s="20"/>
      <c r="E33" s="20"/>
      <c r="F33" s="20"/>
      <c r="G33" s="20"/>
      <c r="H33" s="20"/>
      <c r="I33" s="74"/>
      <c r="J33" s="74">
        <v>22</v>
      </c>
      <c r="K33" s="74"/>
      <c r="L33" s="20"/>
      <c r="M33" s="20"/>
      <c r="N33" s="5"/>
      <c r="O33" s="5"/>
    </row>
    <row r="34" spans="1:15" ht="43.35" customHeight="1">
      <c r="A34" s="23"/>
      <c r="B34" s="73" t="s">
        <v>219</v>
      </c>
      <c r="C34" s="20" t="s">
        <v>11</v>
      </c>
      <c r="D34" s="20">
        <v>6</v>
      </c>
      <c r="E34" s="20"/>
      <c r="F34" s="20"/>
      <c r="G34" s="20"/>
      <c r="H34" s="20"/>
      <c r="I34" s="74"/>
      <c r="J34" s="74"/>
      <c r="K34" s="74"/>
      <c r="L34" s="20"/>
      <c r="M34" s="20"/>
      <c r="N34" s="5"/>
      <c r="O34" s="5"/>
    </row>
    <row r="35" spans="1:15" ht="43.35" customHeight="1">
      <c r="A35" s="23"/>
      <c r="B35" s="74" t="s">
        <v>220</v>
      </c>
      <c r="C35" s="20" t="s">
        <v>19</v>
      </c>
      <c r="D35" s="20"/>
      <c r="E35" s="20"/>
      <c r="F35" s="20"/>
      <c r="G35" s="20"/>
      <c r="H35" s="20"/>
      <c r="I35" s="74">
        <v>11</v>
      </c>
      <c r="J35" s="74"/>
      <c r="K35" s="74"/>
      <c r="L35" s="20"/>
      <c r="M35" s="20"/>
      <c r="N35" s="5"/>
      <c r="O35" s="5"/>
    </row>
    <row r="36" spans="1:15" ht="43.35" customHeight="1">
      <c r="A36" s="23"/>
      <c r="B36" s="74" t="s">
        <v>221</v>
      </c>
      <c r="C36" s="20" t="s">
        <v>19</v>
      </c>
      <c r="D36" s="20"/>
      <c r="E36" s="20"/>
      <c r="F36" s="20"/>
      <c r="G36" s="20"/>
      <c r="H36" s="20"/>
      <c r="I36" s="74"/>
      <c r="J36" s="74">
        <v>22</v>
      </c>
      <c r="K36" s="74"/>
      <c r="L36" s="20"/>
      <c r="M36" s="20"/>
      <c r="N36" s="5"/>
      <c r="O36" s="5"/>
    </row>
    <row r="37" spans="1:15" ht="43.35" customHeight="1">
      <c r="A37" s="23"/>
      <c r="B37" s="73" t="s">
        <v>222</v>
      </c>
      <c r="C37" s="20" t="s">
        <v>29</v>
      </c>
      <c r="D37" s="20"/>
      <c r="E37" s="20"/>
      <c r="F37" s="20"/>
      <c r="G37" s="20"/>
      <c r="H37" s="20"/>
      <c r="I37" s="74"/>
      <c r="J37" s="74"/>
      <c r="K37" s="74"/>
      <c r="L37" s="20"/>
      <c r="M37" s="20"/>
      <c r="N37" s="5"/>
      <c r="O37" s="5"/>
    </row>
    <row r="38" spans="1:15" ht="43.35" customHeight="1">
      <c r="A38" s="23"/>
      <c r="B38" s="73" t="s">
        <v>223</v>
      </c>
      <c r="C38" s="20" t="s">
        <v>11</v>
      </c>
      <c r="D38" s="20">
        <v>6</v>
      </c>
      <c r="E38" s="20"/>
      <c r="F38" s="20"/>
      <c r="G38" s="20"/>
      <c r="H38" s="20"/>
      <c r="I38" s="74"/>
      <c r="J38" s="74"/>
      <c r="K38" s="74"/>
      <c r="L38" s="20"/>
      <c r="M38" s="20"/>
      <c r="N38" s="5"/>
      <c r="O38" s="5"/>
    </row>
    <row r="39" spans="1:15" ht="43.35" customHeight="1">
      <c r="A39" s="23"/>
      <c r="B39" s="74" t="s">
        <v>224</v>
      </c>
      <c r="C39" s="20" t="s">
        <v>19</v>
      </c>
      <c r="D39" s="20"/>
      <c r="E39" s="20"/>
      <c r="F39" s="20"/>
      <c r="G39" s="20"/>
      <c r="H39" s="20"/>
      <c r="I39" s="74">
        <v>11</v>
      </c>
      <c r="J39" s="74"/>
      <c r="K39" s="74"/>
      <c r="L39" s="20"/>
      <c r="M39" s="20"/>
      <c r="N39" s="5"/>
      <c r="O39" s="5"/>
    </row>
    <row r="40" spans="1:15" ht="43.35" customHeight="1">
      <c r="A40" s="23"/>
      <c r="B40" s="74" t="s">
        <v>225</v>
      </c>
      <c r="C40" s="20" t="s">
        <v>19</v>
      </c>
      <c r="D40" s="20"/>
      <c r="E40" s="20"/>
      <c r="F40" s="20"/>
      <c r="G40" s="20"/>
      <c r="H40" s="20"/>
      <c r="I40" s="74"/>
      <c r="J40" s="74">
        <v>11</v>
      </c>
      <c r="K40" s="74"/>
      <c r="L40" s="20"/>
      <c r="M40" s="20"/>
      <c r="N40" s="5"/>
      <c r="O40" s="5"/>
    </row>
    <row r="41" spans="1:15" ht="43.35" customHeight="1">
      <c r="A41" s="23"/>
      <c r="B41" s="73" t="s">
        <v>226</v>
      </c>
      <c r="C41" s="20" t="s">
        <v>11</v>
      </c>
      <c r="D41" s="20">
        <v>6</v>
      </c>
      <c r="E41" s="20"/>
      <c r="F41" s="20"/>
      <c r="G41" s="20"/>
      <c r="H41" s="20"/>
      <c r="I41" s="74"/>
      <c r="J41" s="74"/>
      <c r="K41" s="74"/>
      <c r="L41" s="20"/>
      <c r="M41" s="20"/>
      <c r="N41" s="5"/>
      <c r="O41" s="5"/>
    </row>
    <row r="42" spans="1:15" ht="43.35" customHeight="1">
      <c r="A42" s="23"/>
      <c r="B42" s="77" t="s">
        <v>227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54.6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782" priority="15">
      <formula>$C1="Option"</formula>
    </cfRule>
  </conditionalFormatting>
  <conditionalFormatting sqref="A12:A1003">
    <cfRule type="expression" dxfId="781" priority="8">
      <formula>$C12="Option"</formula>
    </cfRule>
  </conditionalFormatting>
  <conditionalFormatting sqref="A19:B29 A30 A31:B41">
    <cfRule type="expression" dxfId="780" priority="9">
      <formula>$F19="Fermeture"</formula>
    </cfRule>
    <cfRule type="expression" dxfId="779" priority="10">
      <formula>$F19="Modification"</formula>
    </cfRule>
    <cfRule type="expression" dxfId="778" priority="11">
      <formula>$F19="Création"</formula>
    </cfRule>
  </conditionalFormatting>
  <conditionalFormatting sqref="A1:O7 C8:O9 C10 E10 K10:O11 A12:O12 A13:H13 J13:O16 A14:F14 A15:H15 A16:F16 A17:O18 C19:O26 L27:O41 A42:O1001">
    <cfRule type="expression" dxfId="777" priority="23">
      <formula>$F1="Modification"</formula>
    </cfRule>
    <cfRule type="expression" dxfId="776" priority="24">
      <formula>$F1="Création"</formula>
    </cfRule>
  </conditionalFormatting>
  <conditionalFormatting sqref="A1:O7 C8:O9 K10:O11 A12:O12 J13:O16 A17:O18 C19:O26 L27:O41 A42:O1001 E10 A13:H13 A14:F14 A15:H15 A16:F16 C10">
    <cfRule type="expression" dxfId="775" priority="22">
      <formula>$F1="Fermeture"</formula>
    </cfRule>
  </conditionalFormatting>
  <conditionalFormatting sqref="B30">
    <cfRule type="expression" dxfId="774" priority="1">
      <formula>$F30="Fermeture"</formula>
    </cfRule>
    <cfRule type="expression" dxfId="773" priority="2">
      <formula>$F30="Modification"</formula>
    </cfRule>
    <cfRule type="expression" dxfId="772" priority="3">
      <formula>$F30="Création"</formula>
    </cfRule>
  </conditionalFormatting>
  <conditionalFormatting sqref="C27:K41">
    <cfRule type="expression" dxfId="771" priority="5">
      <formula>$F27="Fermeture"</formula>
    </cfRule>
    <cfRule type="expression" dxfId="770" priority="6">
      <formula>$F27="Modification"</formula>
    </cfRule>
    <cfRule type="expression" dxfId="769" priority="7">
      <formula>$F27="Création"</formula>
    </cfRule>
  </conditionalFormatting>
  <conditionalFormatting sqref="D12:E1003 G12:N1003">
    <cfRule type="expression" dxfId="768" priority="4">
      <formula>$C12="Option"</formula>
    </cfRule>
  </conditionalFormatting>
  <conditionalFormatting sqref="N1:N1001">
    <cfRule type="expression" dxfId="767" priority="17">
      <formula>$M1="Porteuse"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"UE, ECUE, BLOC, OPTION, Parcours Pédagogique"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70" zoomScaleNormal="70" workbookViewId="0">
      <pane ySplit="18" topLeftCell="A27" activePane="bottomLeft" state="frozen"/>
      <selection pane="bottomLeft" activeCell="S37" sqref="S37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38"/>
      <c r="B1" s="138"/>
      <c r="C1" s="138"/>
      <c r="D1" s="138"/>
      <c r="E1" s="138"/>
      <c r="F1" s="138"/>
      <c r="G1" s="138"/>
      <c r="H1" s="138"/>
      <c r="I1" s="138"/>
      <c r="J1" s="35"/>
      <c r="T1" s="32"/>
    </row>
    <row r="2" spans="1:20">
      <c r="A2" s="138"/>
      <c r="B2" s="138"/>
      <c r="C2" s="138"/>
      <c r="D2" s="138"/>
      <c r="E2" s="138"/>
      <c r="F2" s="138"/>
      <c r="G2" s="138"/>
      <c r="H2" s="138"/>
      <c r="I2" s="138"/>
      <c r="J2" s="35"/>
      <c r="T2" s="32"/>
    </row>
    <row r="3" spans="1:20">
      <c r="A3" s="138"/>
      <c r="B3" s="138"/>
      <c r="C3" s="138"/>
      <c r="D3" s="138"/>
      <c r="E3" s="138"/>
      <c r="F3" s="138"/>
      <c r="G3" s="138"/>
      <c r="H3" s="138"/>
      <c r="I3" s="138"/>
      <c r="J3" s="35"/>
      <c r="T3" s="32"/>
    </row>
    <row r="4" spans="1:20">
      <c r="A4" s="138"/>
      <c r="B4" s="138"/>
      <c r="C4" s="138"/>
      <c r="D4" s="138"/>
      <c r="E4" s="138"/>
      <c r="F4" s="138"/>
      <c r="G4" s="138"/>
      <c r="H4" s="138"/>
      <c r="I4" s="138"/>
      <c r="J4" s="35"/>
      <c r="T4" s="32"/>
    </row>
    <row r="5" spans="1:20">
      <c r="A5" s="138"/>
      <c r="B5" s="138"/>
      <c r="C5" s="138"/>
      <c r="D5" s="138"/>
      <c r="E5" s="138"/>
      <c r="F5" s="138"/>
      <c r="G5" s="138"/>
      <c r="H5" s="138"/>
      <c r="I5" s="138"/>
      <c r="J5" s="35"/>
      <c r="T5" s="32"/>
    </row>
    <row r="6" spans="1:20">
      <c r="A6" s="138"/>
      <c r="B6" s="138"/>
      <c r="C6" s="138"/>
      <c r="D6" s="138"/>
      <c r="E6" s="138"/>
      <c r="F6" s="138"/>
      <c r="G6" s="138"/>
      <c r="H6" s="138"/>
      <c r="I6" s="138"/>
      <c r="J6" s="35"/>
      <c r="T6" s="32"/>
    </row>
    <row r="7" spans="1:20" ht="14.45" customHeight="1">
      <c r="A7" s="14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  <c r="T7" s="32"/>
    </row>
    <row r="8" spans="1:20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  <c r="T8" s="32"/>
    </row>
    <row r="9" spans="1:20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  <c r="T9" s="32"/>
    </row>
    <row r="10" spans="1:20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  <c r="T10" s="32"/>
    </row>
    <row r="11" spans="1:20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  <c r="T11" s="32"/>
    </row>
    <row r="12" spans="1:20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  <c r="T12" s="32"/>
    </row>
    <row r="13" spans="1:20">
      <c r="A13" s="164" t="s">
        <v>184</v>
      </c>
      <c r="B13" s="108" t="str">
        <f>'S1 Maquette'!B13</f>
        <v>1ère année de Portail</v>
      </c>
      <c r="C13" s="110"/>
      <c r="D13" s="164" t="s">
        <v>233</v>
      </c>
      <c r="E13" s="166">
        <f>'S1 Maquette'!E13</f>
        <v>0</v>
      </c>
      <c r="F13" s="167"/>
      <c r="G13" s="168"/>
      <c r="I13" s="39"/>
      <c r="J13" s="39"/>
      <c r="M13" s="162"/>
      <c r="N13" s="163"/>
      <c r="O13" s="174"/>
      <c r="P13" s="162"/>
      <c r="Q13" s="163"/>
      <c r="R13" s="163"/>
      <c r="S13" s="174"/>
      <c r="T13" s="32"/>
    </row>
    <row r="14" spans="1:20">
      <c r="A14" s="165"/>
      <c r="B14" s="111"/>
      <c r="C14" s="113"/>
      <c r="D14" s="165"/>
      <c r="E14" s="169"/>
      <c r="F14" s="170"/>
      <c r="G14" s="171"/>
      <c r="I14" s="39"/>
      <c r="J14" s="39"/>
      <c r="M14" s="164" t="s">
        <v>234</v>
      </c>
      <c r="N14" s="160" t="s">
        <v>235</v>
      </c>
      <c r="O14" s="173"/>
      <c r="P14" s="139"/>
      <c r="Q14" s="177"/>
      <c r="R14" s="177"/>
      <c r="S14" s="164"/>
      <c r="T14" s="32"/>
    </row>
    <row r="15" spans="1:20">
      <c r="A15" s="164" t="s">
        <v>236</v>
      </c>
      <c r="B15" s="108" t="str">
        <f>'S1 Maquette'!B15</f>
        <v>Semestre 1</v>
      </c>
      <c r="C15" s="110"/>
      <c r="D15" s="164" t="s">
        <v>237</v>
      </c>
      <c r="E15" s="166">
        <f>'S1 Maquette'!E15:F16</f>
        <v>0</v>
      </c>
      <c r="F15" s="167"/>
      <c r="G15" s="168"/>
      <c r="I15" s="39"/>
      <c r="J15" s="39"/>
      <c r="M15" s="172"/>
      <c r="N15" s="180"/>
      <c r="O15" s="181"/>
      <c r="P15" s="175"/>
      <c r="Q15" s="178"/>
      <c r="R15" s="178"/>
      <c r="S15" s="172"/>
      <c r="T15" s="32"/>
    </row>
    <row r="16" spans="1:20">
      <c r="A16" s="165"/>
      <c r="B16" s="111"/>
      <c r="C16" s="113"/>
      <c r="D16" s="165"/>
      <c r="E16" s="169"/>
      <c r="F16" s="170"/>
      <c r="G16" s="171"/>
      <c r="I16" s="39"/>
      <c r="J16" s="39"/>
      <c r="M16" s="172"/>
      <c r="N16" s="180"/>
      <c r="O16" s="181"/>
      <c r="P16" s="175"/>
      <c r="Q16" s="178"/>
      <c r="R16" s="178"/>
      <c r="S16" s="172"/>
      <c r="T16" s="32"/>
    </row>
    <row r="17" spans="1:23">
      <c r="L17" s="15"/>
      <c r="M17" s="165"/>
      <c r="N17" s="162"/>
      <c r="O17" s="174"/>
      <c r="P17" s="176"/>
      <c r="Q17" s="179"/>
      <c r="R17" s="179"/>
      <c r="S17" s="165"/>
      <c r="T17" s="32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'S1 Maquette'!B27</f>
        <v>UE1 Langue - Anglais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254</v>
      </c>
      <c r="F27" s="20"/>
      <c r="G27" s="41" t="s">
        <v>254</v>
      </c>
      <c r="H27" s="41" t="s">
        <v>254</v>
      </c>
      <c r="I27" s="41" t="s">
        <v>254</v>
      </c>
      <c r="J27" s="41" t="s">
        <v>255</v>
      </c>
      <c r="K27" s="41" t="s">
        <v>8</v>
      </c>
      <c r="L27" s="41"/>
      <c r="M27" s="41">
        <v>5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'S1 Maquette'!B28</f>
        <v>Grammaire et thème grammatical - Anglais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254</v>
      </c>
      <c r="F28" s="20"/>
      <c r="G28" s="41" t="s">
        <v>254</v>
      </c>
      <c r="H28" s="41" t="s">
        <v>254</v>
      </c>
      <c r="I28" s="41" t="s">
        <v>254</v>
      </c>
      <c r="J28" s="41" t="s">
        <v>255</v>
      </c>
      <c r="K28" s="41" t="s">
        <v>8</v>
      </c>
      <c r="L28" s="41"/>
      <c r="M28" s="41">
        <v>2</v>
      </c>
      <c r="N28" s="41"/>
      <c r="O28" s="41"/>
      <c r="P28" s="41" t="s">
        <v>256</v>
      </c>
      <c r="Q28" s="41"/>
      <c r="R28" s="41"/>
      <c r="S28" s="41"/>
      <c r="T28" s="46"/>
      <c r="W28"/>
    </row>
    <row r="29" spans="1:23" ht="30.6" customHeight="1">
      <c r="A29" s="45" t="str">
        <f>'S1 Maquette'!B29</f>
        <v>Traduction - Anglais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254</v>
      </c>
      <c r="F29" s="20"/>
      <c r="G29" s="41" t="s">
        <v>254</v>
      </c>
      <c r="H29" s="41" t="s">
        <v>254</v>
      </c>
      <c r="I29" s="41" t="s">
        <v>254</v>
      </c>
      <c r="J29" s="41" t="s">
        <v>255</v>
      </c>
      <c r="K29" s="41" t="s">
        <v>8</v>
      </c>
      <c r="L29" s="41"/>
      <c r="M29" s="41">
        <v>2</v>
      </c>
      <c r="N29" s="41"/>
      <c r="O29" s="41"/>
      <c r="P29" s="41" t="s">
        <v>256</v>
      </c>
      <c r="Q29" s="41"/>
      <c r="R29" s="41"/>
      <c r="S29" s="41"/>
      <c r="T29" s="46"/>
      <c r="W29"/>
    </row>
    <row r="30" spans="1:23" ht="30.6" customHeight="1">
      <c r="A30" s="45" t="str">
        <f>'S1 Maquette'!B30</f>
        <v>Compétences langagières - Anglais
 → changement d'intitulé pour Expression orale</v>
      </c>
      <c r="B30" s="45" t="str">
        <f>'S1 Maquette'!C30</f>
        <v>ECUE</v>
      </c>
      <c r="C30" s="43" t="str">
        <f>'S1 Maquette'!F30</f>
        <v>Modification</v>
      </c>
      <c r="D30" s="20">
        <v>1</v>
      </c>
      <c r="E30" s="20" t="s">
        <v>254</v>
      </c>
      <c r="F30" s="20"/>
      <c r="G30" s="41" t="s">
        <v>254</v>
      </c>
      <c r="H30" s="41" t="s">
        <v>254</v>
      </c>
      <c r="I30" s="41" t="s">
        <v>254</v>
      </c>
      <c r="J30" s="41" t="s">
        <v>255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/>
      <c r="T30" s="46"/>
      <c r="W30"/>
    </row>
    <row r="31" spans="1:23" ht="30.6" customHeight="1">
      <c r="A31" s="45" t="str">
        <f>'S1 Maquette'!B31</f>
        <v>UE2 Littératures - Anglais</v>
      </c>
      <c r="B31" s="45" t="str">
        <f>'S1 Maquette'!C31</f>
        <v>UE</v>
      </c>
      <c r="C31" s="43">
        <f>'S1 Maquette'!F31</f>
        <v>0</v>
      </c>
      <c r="D31" s="20">
        <v>1</v>
      </c>
      <c r="E31" s="20" t="s">
        <v>254</v>
      </c>
      <c r="F31" s="20"/>
      <c r="G31" s="41" t="s">
        <v>254</v>
      </c>
      <c r="H31" s="41" t="s">
        <v>254</v>
      </c>
      <c r="I31" s="41" t="s">
        <v>254</v>
      </c>
      <c r="J31" s="41" t="s">
        <v>255</v>
      </c>
      <c r="K31" s="41" t="s">
        <v>8</v>
      </c>
      <c r="L31" s="41"/>
      <c r="M31" s="41">
        <v>4</v>
      </c>
      <c r="N31" s="41"/>
      <c r="O31" s="41"/>
      <c r="P31" s="41" t="s">
        <v>256</v>
      </c>
      <c r="Q31" s="41"/>
      <c r="R31" s="41"/>
      <c r="S31" s="192" t="s">
        <v>257</v>
      </c>
      <c r="T31" s="46"/>
      <c r="W31"/>
    </row>
    <row r="32" spans="1:23" ht="30.6" customHeight="1">
      <c r="A32" s="45" t="str">
        <f>'S1 Maquette'!B32</f>
        <v>Littérature - Anglais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254</v>
      </c>
      <c r="F32" s="20"/>
      <c r="G32" s="41" t="s">
        <v>254</v>
      </c>
      <c r="H32" s="41" t="s">
        <v>254</v>
      </c>
      <c r="I32" s="41" t="s">
        <v>254</v>
      </c>
      <c r="J32" s="41" t="s">
        <v>255</v>
      </c>
      <c r="K32" s="41" t="s">
        <v>8</v>
      </c>
      <c r="L32" s="41"/>
      <c r="M32" s="41">
        <v>2</v>
      </c>
      <c r="N32" s="41"/>
      <c r="O32" s="41"/>
      <c r="P32" s="41" t="s">
        <v>256</v>
      </c>
      <c r="Q32" s="41"/>
      <c r="R32" s="41"/>
      <c r="S32" s="41"/>
      <c r="T32" s="46"/>
      <c r="W32"/>
    </row>
    <row r="33" spans="1:23" ht="30.6" customHeight="1">
      <c r="A33" s="45" t="str">
        <f>'S1 Maquette'!B33</f>
        <v>Textes et atelier d'écriture - Anglais</v>
      </c>
      <c r="B33" s="45" t="str">
        <f>'S1 Maquette'!C33</f>
        <v>ECUE</v>
      </c>
      <c r="C33" s="43">
        <f>'S1 Maquette'!F33</f>
        <v>0</v>
      </c>
      <c r="D33" s="20">
        <v>1</v>
      </c>
      <c r="E33" s="20" t="s">
        <v>254</v>
      </c>
      <c r="F33" s="20"/>
      <c r="G33" s="41" t="s">
        <v>254</v>
      </c>
      <c r="H33" s="41" t="s">
        <v>254</v>
      </c>
      <c r="I33" s="41" t="s">
        <v>254</v>
      </c>
      <c r="J33" s="41" t="s">
        <v>255</v>
      </c>
      <c r="K33" s="41" t="s">
        <v>8</v>
      </c>
      <c r="L33" s="41"/>
      <c r="M33" s="41">
        <v>2</v>
      </c>
      <c r="N33" s="41"/>
      <c r="O33" s="41"/>
      <c r="P33" s="41" t="s">
        <v>256</v>
      </c>
      <c r="Q33" s="41"/>
      <c r="R33" s="41"/>
      <c r="S33" s="41"/>
      <c r="T33" s="46"/>
      <c r="W33"/>
    </row>
    <row r="34" spans="1:23" ht="30.6" customHeight="1">
      <c r="A34" s="45" t="str">
        <f>'S1 Maquette'!B34</f>
        <v>UE3 Civilisation- Anglais</v>
      </c>
      <c r="B34" s="45" t="str">
        <f>'S1 Maquette'!C34</f>
        <v>UE</v>
      </c>
      <c r="C34" s="43">
        <f>'S1 Maquette'!F34</f>
        <v>0</v>
      </c>
      <c r="D34" s="20">
        <v>1</v>
      </c>
      <c r="E34" s="20" t="s">
        <v>254</v>
      </c>
      <c r="F34" s="20"/>
      <c r="G34" s="41" t="s">
        <v>254</v>
      </c>
      <c r="H34" s="41" t="s">
        <v>254</v>
      </c>
      <c r="I34" s="41" t="s">
        <v>254</v>
      </c>
      <c r="J34" s="41" t="s">
        <v>255</v>
      </c>
      <c r="K34" s="41" t="s">
        <v>8</v>
      </c>
      <c r="L34" s="41"/>
      <c r="M34" s="41">
        <v>4</v>
      </c>
      <c r="N34" s="41"/>
      <c r="O34" s="41"/>
      <c r="P34" s="41" t="s">
        <v>256</v>
      </c>
      <c r="Q34" s="41"/>
      <c r="R34" s="41"/>
      <c r="S34" s="192" t="s">
        <v>257</v>
      </c>
      <c r="T34" s="46"/>
      <c r="W34"/>
    </row>
    <row r="35" spans="1:23" ht="30.6" customHeight="1">
      <c r="A35" s="45" t="str">
        <f>'S1 Maquette'!B35</f>
        <v>Civilisation - Anglais</v>
      </c>
      <c r="B35" s="45" t="str">
        <f>'S1 Maquette'!C35</f>
        <v>ECUE</v>
      </c>
      <c r="C35" s="43">
        <f>'S1 Maquette'!F35</f>
        <v>0</v>
      </c>
      <c r="D35" s="20">
        <v>1</v>
      </c>
      <c r="E35" s="20" t="s">
        <v>254</v>
      </c>
      <c r="F35" s="20"/>
      <c r="G35" s="41" t="s">
        <v>254</v>
      </c>
      <c r="H35" s="41" t="s">
        <v>254</v>
      </c>
      <c r="I35" s="41" t="s">
        <v>254</v>
      </c>
      <c r="J35" s="41" t="s">
        <v>255</v>
      </c>
      <c r="K35" s="41" t="s">
        <v>8</v>
      </c>
      <c r="L35" s="41"/>
      <c r="M35" s="41">
        <v>2</v>
      </c>
      <c r="N35" s="41"/>
      <c r="O35" s="41"/>
      <c r="P35" s="41" t="s">
        <v>256</v>
      </c>
      <c r="Q35" s="41"/>
      <c r="R35" s="41"/>
      <c r="S35" s="41"/>
      <c r="T35" s="46"/>
      <c r="W35"/>
    </row>
    <row r="36" spans="1:23" ht="30.6" customHeight="1">
      <c r="A36" s="45" t="str">
        <f>'S1 Maquette'!B36</f>
        <v>Études de documents civilisation - Anglais</v>
      </c>
      <c r="B36" s="45" t="str">
        <f>'S1 Maquette'!C36</f>
        <v>ECUE</v>
      </c>
      <c r="C36" s="43">
        <f>'S1 Maquette'!F36</f>
        <v>0</v>
      </c>
      <c r="D36" s="20">
        <v>1</v>
      </c>
      <c r="E36" s="20" t="s">
        <v>254</v>
      </c>
      <c r="F36" s="20"/>
      <c r="G36" s="41" t="s">
        <v>254</v>
      </c>
      <c r="H36" s="41" t="s">
        <v>254</v>
      </c>
      <c r="I36" s="41" t="s">
        <v>254</v>
      </c>
      <c r="J36" s="41" t="s">
        <v>255</v>
      </c>
      <c r="K36" s="41" t="s">
        <v>8</v>
      </c>
      <c r="L36" s="41"/>
      <c r="M36" s="41">
        <v>2</v>
      </c>
      <c r="N36" s="41"/>
      <c r="O36" s="41"/>
      <c r="P36" s="41" t="s">
        <v>256</v>
      </c>
      <c r="Q36" s="41"/>
      <c r="R36" s="41"/>
      <c r="S36" s="41"/>
      <c r="T36" s="46"/>
      <c r="W36"/>
    </row>
    <row r="37" spans="1:23" ht="30.6" customHeight="1">
      <c r="A37" s="45" t="str">
        <f>'S1 Maquette'!B38</f>
        <v>UE4 Pratiques culturelles- Anglais</v>
      </c>
      <c r="B37" s="45" t="str">
        <f>'S1 Maquette'!C38</f>
        <v>UE</v>
      </c>
      <c r="C37" s="43">
        <f>'S1 Maquette'!F38</f>
        <v>0</v>
      </c>
      <c r="D37" s="20">
        <v>1</v>
      </c>
      <c r="E37" s="20" t="s">
        <v>254</v>
      </c>
      <c r="F37" s="20"/>
      <c r="G37" s="41" t="s">
        <v>254</v>
      </c>
      <c r="H37" s="41" t="s">
        <v>254</v>
      </c>
      <c r="I37" s="41" t="s">
        <v>254</v>
      </c>
      <c r="J37" s="41" t="s">
        <v>255</v>
      </c>
      <c r="K37" s="41" t="s">
        <v>8</v>
      </c>
      <c r="L37" s="41"/>
      <c r="M37" s="41">
        <v>4</v>
      </c>
      <c r="N37" s="41"/>
      <c r="O37" s="41"/>
      <c r="P37" s="41" t="s">
        <v>256</v>
      </c>
      <c r="Q37" s="41"/>
      <c r="R37" s="41"/>
      <c r="S37" s="192" t="s">
        <v>257</v>
      </c>
      <c r="T37" s="46"/>
      <c r="W37"/>
    </row>
    <row r="38" spans="1:23" ht="30.6" customHeight="1">
      <c r="A38" s="45" t="str">
        <f>'S1 Maquette'!B39</f>
        <v>Cultures - Anglais</v>
      </c>
      <c r="B38" s="45" t="str">
        <f>'S1 Maquette'!C39</f>
        <v>ECUE</v>
      </c>
      <c r="C38" s="43">
        <f>'S1 Maquette'!F39</f>
        <v>0</v>
      </c>
      <c r="D38" s="20">
        <v>1</v>
      </c>
      <c r="E38" s="20" t="s">
        <v>254</v>
      </c>
      <c r="F38" s="20"/>
      <c r="G38" s="41" t="s">
        <v>254</v>
      </c>
      <c r="H38" s="41" t="s">
        <v>254</v>
      </c>
      <c r="I38" s="41" t="s">
        <v>254</v>
      </c>
      <c r="J38" s="41" t="s">
        <v>255</v>
      </c>
      <c r="K38" s="41" t="s">
        <v>8</v>
      </c>
      <c r="L38" s="41"/>
      <c r="M38" s="41">
        <v>2</v>
      </c>
      <c r="N38" s="41"/>
      <c r="O38" s="41"/>
      <c r="P38" s="41" t="s">
        <v>256</v>
      </c>
      <c r="Q38" s="41"/>
      <c r="R38" s="41"/>
      <c r="S38" s="41"/>
      <c r="T38" s="46"/>
      <c r="W38"/>
    </row>
    <row r="39" spans="1:23" ht="30.6" customHeight="1">
      <c r="A39" s="45" t="str">
        <f>'S1 Maquette'!B40</f>
        <v>Pratiques et documents culturels - Anglais</v>
      </c>
      <c r="B39" s="45" t="str">
        <f>'S1 Maquette'!C40</f>
        <v>ECUE</v>
      </c>
      <c r="C39" s="43">
        <f>'S1 Maquette'!F40</f>
        <v>0</v>
      </c>
      <c r="D39" s="20">
        <v>1</v>
      </c>
      <c r="E39" s="20" t="s">
        <v>254</v>
      </c>
      <c r="F39" s="20"/>
      <c r="G39" s="41" t="s">
        <v>254</v>
      </c>
      <c r="H39" s="41" t="s">
        <v>254</v>
      </c>
      <c r="I39" s="41" t="s">
        <v>254</v>
      </c>
      <c r="J39" s="41" t="s">
        <v>255</v>
      </c>
      <c r="K39" s="41" t="s">
        <v>8</v>
      </c>
      <c r="L39" s="41"/>
      <c r="M39" s="41">
        <v>2</v>
      </c>
      <c r="N39" s="41"/>
      <c r="O39" s="41"/>
      <c r="P39" s="41" t="s">
        <v>256</v>
      </c>
      <c r="Q39" s="41"/>
      <c r="R39" s="41"/>
      <c r="S39" s="41"/>
      <c r="T39" s="46"/>
      <c r="W39"/>
    </row>
    <row r="40" spans="1:23" ht="30.6" customHeight="1">
      <c r="A40" s="45" t="str">
        <f>'S1 Maquette'!B42</f>
        <v>UE5 Mineure</v>
      </c>
      <c r="B40" s="45" t="str">
        <f>'S1 Maquette'!C42</f>
        <v>UE</v>
      </c>
      <c r="C40" s="43">
        <f>'S1 Maquette'!F42</f>
        <v>0</v>
      </c>
      <c r="D40" s="20">
        <v>1</v>
      </c>
      <c r="E40" s="20" t="s">
        <v>254</v>
      </c>
      <c r="F40" s="20"/>
      <c r="G40" s="41" t="s">
        <v>254</v>
      </c>
      <c r="H40" s="41" t="s">
        <v>254</v>
      </c>
      <c r="I40" s="41" t="s">
        <v>255</v>
      </c>
      <c r="J40" s="41" t="s">
        <v>255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'S1 Maquette'!B43</f>
        <v>0</v>
      </c>
      <c r="B41" s="45">
        <f>'S1 Maquette'!C43</f>
        <v>0</v>
      </c>
      <c r="C41" s="43">
        <f>'S1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'S1 Maquette'!B44</f>
        <v>0</v>
      </c>
      <c r="B42" s="45">
        <f>'S1 Maquette'!C44</f>
        <v>0</v>
      </c>
      <c r="C42" s="43">
        <f>'S1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'S1 Maquette'!B45</f>
        <v>0</v>
      </c>
      <c r="B43" s="45">
        <f>'S1 Maquette'!C45</f>
        <v>0</v>
      </c>
      <c r="C43" s="43">
        <f>'S1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'S1 Maquette'!B46</f>
        <v>0</v>
      </c>
      <c r="B44" s="45">
        <f>'S1 Maquette'!C46</f>
        <v>0</v>
      </c>
      <c r="C44" s="43">
        <f>'S1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'S1 Maquette'!B47</f>
        <v>0</v>
      </c>
      <c r="B45" s="45">
        <f>'S1 Maquette'!C47</f>
        <v>0</v>
      </c>
      <c r="C45" s="43">
        <f>'S1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'S1 Maquette'!B48</f>
        <v>0</v>
      </c>
      <c r="B46" s="45">
        <f>'S1 Maquette'!C48</f>
        <v>0</v>
      </c>
      <c r="C46" s="43">
        <f>'S1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'S1 Maquette'!B49</f>
        <v>0</v>
      </c>
      <c r="B47" s="45">
        <f>'S1 Maquette'!C49</f>
        <v>0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'S1 Maquette'!B50</f>
        <v>0</v>
      </c>
      <c r="B48" s="45">
        <f>'S1 Maquette'!C50</f>
        <v>0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'S1 Maquette'!B51</f>
        <v>0</v>
      </c>
      <c r="B49" s="45">
        <f>'S1 Maquette'!C51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'S1 Maquette'!B52</f>
        <v>0</v>
      </c>
      <c r="B50" s="45">
        <f>'S1 Maquette'!C52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'S1 Maquette'!B53</f>
        <v>0</v>
      </c>
      <c r="B51" s="45">
        <f>'S1 Maquette'!C53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'S1 Maquette'!B54</f>
        <v>0</v>
      </c>
      <c r="B52" s="45">
        <f>'S1 Maquette'!C54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'S1 Maquette'!B55</f>
        <v>0</v>
      </c>
      <c r="B53" s="45">
        <f>'S1 Maquette'!C55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'S1 Maquette'!B56</f>
        <v>0</v>
      </c>
      <c r="B54" s="45">
        <f>'S1 Maquette'!C56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'S1 Maquette'!B57</f>
        <v>0</v>
      </c>
      <c r="B55" s="45">
        <f>'S1 Maquette'!C57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'S1 Maquette'!B58</f>
        <v>0</v>
      </c>
      <c r="B56" s="45">
        <f>'S1 Maquette'!C58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'S1 Maquette'!B59</f>
        <v>0</v>
      </c>
      <c r="B57" s="45">
        <f>'S1 Maquette'!C59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'S1 Maquette'!B60</f>
        <v>0</v>
      </c>
      <c r="B58" s="45">
        <f>'S1 Maquette'!C60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'S1 Maquette'!B61</f>
        <v>0</v>
      </c>
      <c r="B59" s="45">
        <f>'S1 Maquette'!C61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'S1 Maquette'!B62</f>
        <v>0</v>
      </c>
      <c r="B60" s="45">
        <f>'S1 Maquette'!C62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'S1 Maquette'!B63</f>
        <v>0</v>
      </c>
      <c r="B61" s="45">
        <f>'S1 Maquette'!C63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'S1 Maquette'!B64</f>
        <v>0</v>
      </c>
      <c r="B62" s="45">
        <f>'S1 Maquette'!C64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'S1 Maquette'!B65</f>
        <v>0</v>
      </c>
      <c r="B63" s="45">
        <f>'S1 Maquette'!C65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'S1 Maquette'!B66</f>
        <v>0</v>
      </c>
      <c r="B64" s="45">
        <f>'S1 Maquette'!C66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'S1 Maquette'!B67</f>
        <v>0</v>
      </c>
      <c r="B65" s="45">
        <f>'S1 Maquette'!C67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'S1 Maquette'!B68</f>
        <v>0</v>
      </c>
      <c r="B66" s="45">
        <f>'S1 Maquette'!C68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'S1 Maquette'!B69</f>
        <v>0</v>
      </c>
      <c r="B67" s="45">
        <f>'S1 Maquette'!C69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'S1 Maquette'!B70</f>
        <v>0</v>
      </c>
      <c r="B68" s="45">
        <f>'S1 Maquette'!C70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'S1 Maquette'!B71</f>
        <v>0</v>
      </c>
      <c r="B69" s="45">
        <f>'S1 Maquette'!C71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'S1 Maquette'!B72</f>
        <v>0</v>
      </c>
      <c r="B70" s="45">
        <f>'S1 Maquette'!C72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'S1 Maquette'!B73</f>
        <v>0</v>
      </c>
      <c r="B71" s="45">
        <f>'S1 Maquette'!C73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'S1 Maquette'!B74</f>
        <v>0</v>
      </c>
      <c r="B72" s="45">
        <f>'S1 Maquette'!C74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'S1 Maquette'!B75</f>
        <v>0</v>
      </c>
      <c r="B73" s="45">
        <f>'S1 Maquette'!C75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'S1 Maquette'!B76</f>
        <v>0</v>
      </c>
      <c r="B74" s="45">
        <f>'S1 Maquette'!C76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'S1 Maquette'!B77</f>
        <v>0</v>
      </c>
      <c r="B75" s="45">
        <f>'S1 Maquette'!C77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'S1 Maquette'!B78</f>
        <v>0</v>
      </c>
      <c r="B76" s="45">
        <f>'S1 Maquette'!C78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'S1 Maquette'!B79</f>
        <v>0</v>
      </c>
      <c r="B77" s="45">
        <f>'S1 Maquette'!C79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'S1 Maquette'!B80</f>
        <v>0</v>
      </c>
      <c r="B78" s="45">
        <f>'S1 Maquette'!C80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'S1 Maquette'!B81</f>
        <v>0</v>
      </c>
      <c r="B79" s="45">
        <f>'S1 Maquette'!C81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'S1 Maquette'!B82</f>
        <v>0</v>
      </c>
      <c r="B80" s="45">
        <f>'S1 Maquette'!C82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'S1 Maquette'!B83</f>
        <v>0</v>
      </c>
      <c r="B81" s="45">
        <f>'S1 Maquette'!C83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'S1 Maquette'!B84</f>
        <v>0</v>
      </c>
      <c r="B82" s="45">
        <f>'S1 Maquette'!C84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766" priority="9">
      <formula>$C1="Parcours Pédagogique"</formula>
    </cfRule>
    <cfRule type="expression" dxfId="765" priority="10">
      <formula>$C1="BLOC"</formula>
    </cfRule>
    <cfRule type="expression" dxfId="764" priority="11">
      <formula>$C1="OPTION"</formula>
    </cfRule>
  </conditionalFormatting>
  <conditionalFormatting sqref="T18 A18:S300">
    <cfRule type="expression" dxfId="763" priority="20">
      <formula>$C18="Modification MCC"</formula>
    </cfRule>
  </conditionalFormatting>
  <conditionalFormatting sqref="B1:S7 C8:S9 C10 E10 J10:S11 B12:M12 P12 B13:L13 B14:N14 P14:S17 B15:M17 B301:S999">
    <cfRule type="expression" dxfId="762" priority="13">
      <formula>$D1="Modification"</formula>
    </cfRule>
    <cfRule type="expression" dxfId="761" priority="14">
      <formula>$D1="Création"</formula>
    </cfRule>
    <cfRule type="expression" dxfId="760" priority="15">
      <formula>$D1="Fermeture"</formula>
    </cfRule>
  </conditionalFormatting>
  <conditionalFormatting sqref="B1:S7 C8:S9 J10:S11 B12:M12 B13:L13 B14:N14 B15:M17 B301:S999 P14:S17 C10 E10 P12">
    <cfRule type="expression" dxfId="759" priority="12">
      <formula>$D1="Modification MCC"</formula>
    </cfRule>
  </conditionalFormatting>
  <conditionalFormatting sqref="C1:S9 C10 E10 J10:S11 C12:S1001">
    <cfRule type="expression" dxfId="758" priority="1">
      <formula>$B1="Option"</formula>
    </cfRule>
  </conditionalFormatting>
  <conditionalFormatting sqref="J1:J1001">
    <cfRule type="expression" dxfId="757" priority="6">
      <formula>$I1="NON"</formula>
    </cfRule>
  </conditionalFormatting>
  <conditionalFormatting sqref="L18:L300">
    <cfRule type="expression" dxfId="756" priority="30">
      <formula>$K18="CCI (CC Intégral)"</formula>
    </cfRule>
  </conditionalFormatting>
  <conditionalFormatting sqref="M1:M1001 L18:L300">
    <cfRule type="expression" dxfId="755" priority="28">
      <formula>$K1="CT (Contrôle terminal)"</formula>
    </cfRule>
  </conditionalFormatting>
  <conditionalFormatting sqref="N1:O1001">
    <cfRule type="expression" dxfId="754" priority="4">
      <formula>$K1="CCI (CC Intégral)"</formula>
    </cfRule>
  </conditionalFormatting>
  <conditionalFormatting sqref="Q1:R1001">
    <cfRule type="expression" dxfId="753" priority="3">
      <formula>$P1="Autres"</formula>
    </cfRule>
  </conditionalFormatting>
  <conditionalFormatting sqref="T18 S1:S1001">
    <cfRule type="expression" dxfId="752" priority="2">
      <formula>$P1="CT (Contrôle terminal)"</formula>
    </cfRule>
  </conditionalFormatting>
  <conditionalFormatting sqref="T18 A18:S300">
    <cfRule type="expression" dxfId="751" priority="21">
      <formula>$C18="Modification"</formula>
    </cfRule>
    <cfRule type="expression" dxfId="750" priority="22">
      <formula>$C18="Création"</formula>
    </cfRule>
    <cfRule type="expression" dxfId="749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5F45-1B32-40AA-8A51-0E04B51DA944}">
  <dimension ref="A1:W300"/>
  <sheetViews>
    <sheetView topLeftCell="A25" zoomScale="110" zoomScaleNormal="110" workbookViewId="0">
      <selection activeCell="S37" sqref="S37"/>
    </sheetView>
  </sheetViews>
  <sheetFormatPr defaultColWidth="11.42578125" defaultRowHeight="15"/>
  <cols>
    <col min="1" max="1" width="39" style="14" customWidth="1"/>
    <col min="2" max="2" width="32.42578125" style="14" customWidth="1"/>
    <col min="3" max="3" width="20.140625" style="18" hidden="1" customWidth="1"/>
    <col min="4" max="10" width="60" style="14" hidden="1" customWidth="1"/>
    <col min="11" max="11" width="34.28515625" style="14" hidden="1" customWidth="1"/>
    <col min="12" max="12" width="60" style="14" hidden="1" customWidth="1"/>
    <col min="13" max="13" width="24.85546875" style="14" bestFit="1" customWidth="1"/>
    <col min="14" max="16" width="60" style="14" hidden="1" customWidth="1"/>
    <col min="17" max="17" width="32.42578125" style="14" hidden="1" customWidth="1"/>
    <col min="18" max="18" width="31.42578125" style="14" hidden="1" customWidth="1"/>
    <col min="19" max="19" width="60" style="14" customWidth="1"/>
    <col min="20" max="20" width="46.140625" style="18" customWidth="1"/>
    <col min="21" max="23" width="11.42578125" style="32"/>
  </cols>
  <sheetData>
    <row r="1" spans="1:20">
      <c r="A1" s="138"/>
      <c r="B1" s="138"/>
      <c r="C1" s="138"/>
      <c r="D1" s="138"/>
      <c r="E1" s="138"/>
      <c r="F1" s="138"/>
      <c r="G1" s="138"/>
      <c r="H1" s="138"/>
      <c r="I1" s="138"/>
      <c r="J1" s="35"/>
      <c r="T1" s="32"/>
    </row>
    <row r="2" spans="1:20">
      <c r="A2" s="138"/>
      <c r="B2" s="138"/>
      <c r="C2" s="138"/>
      <c r="D2" s="138"/>
      <c r="E2" s="138"/>
      <c r="F2" s="138"/>
      <c r="G2" s="138"/>
      <c r="H2" s="138"/>
      <c r="I2" s="138"/>
      <c r="J2" s="35"/>
      <c r="T2" s="32"/>
    </row>
    <row r="3" spans="1:20">
      <c r="A3" s="138"/>
      <c r="B3" s="138"/>
      <c r="C3" s="138"/>
      <c r="D3" s="138"/>
      <c r="E3" s="138"/>
      <c r="F3" s="138"/>
      <c r="G3" s="138"/>
      <c r="H3" s="138"/>
      <c r="I3" s="138"/>
      <c r="J3" s="35"/>
      <c r="T3" s="32"/>
    </row>
    <row r="4" spans="1:20">
      <c r="A4" s="138"/>
      <c r="B4" s="138"/>
      <c r="C4" s="138"/>
      <c r="D4" s="138"/>
      <c r="E4" s="138"/>
      <c r="F4" s="138"/>
      <c r="G4" s="138"/>
      <c r="H4" s="138"/>
      <c r="I4" s="138"/>
      <c r="J4" s="35"/>
      <c r="T4" s="32"/>
    </row>
    <row r="5" spans="1:20">
      <c r="A5" s="138"/>
      <c r="B5" s="138"/>
      <c r="C5" s="138"/>
      <c r="D5" s="138"/>
      <c r="E5" s="138"/>
      <c r="F5" s="138"/>
      <c r="G5" s="138"/>
      <c r="H5" s="138"/>
      <c r="I5" s="138"/>
      <c r="J5" s="35"/>
      <c r="T5" s="32"/>
    </row>
    <row r="6" spans="1:20">
      <c r="A6" s="138"/>
      <c r="B6" s="138"/>
      <c r="C6" s="138"/>
      <c r="D6" s="138"/>
      <c r="E6" s="138"/>
      <c r="F6" s="138"/>
      <c r="G6" s="138"/>
      <c r="H6" s="138"/>
      <c r="I6" s="138"/>
      <c r="J6" s="35"/>
      <c r="T6" s="32"/>
    </row>
    <row r="7" spans="1:20" ht="14.45" customHeight="1">
      <c r="A7" s="140" t="s">
        <v>228</v>
      </c>
      <c r="B7" s="136" t="str">
        <f>'[1]Fiche Générale'!B3</f>
        <v>Portail_LLAC</v>
      </c>
      <c r="C7" s="184" t="s">
        <v>229</v>
      </c>
      <c r="D7" s="140"/>
      <c r="E7" s="182">
        <f>'[1]Fiche Générale'!B4</f>
        <v>0</v>
      </c>
      <c r="F7" s="136"/>
      <c r="G7" s="140" t="s">
        <v>230</v>
      </c>
      <c r="H7" s="183" t="str">
        <f>'[1]Fiche Générale'!B5</f>
        <v>-</v>
      </c>
      <c r="I7" s="183"/>
      <c r="J7" s="36"/>
      <c r="K7" s="19"/>
      <c r="T7" s="32"/>
    </row>
    <row r="8" spans="1:20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  <c r="T8" s="32"/>
    </row>
    <row r="9" spans="1:20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  <c r="T9" s="32"/>
    </row>
    <row r="10" spans="1:20" ht="14.45" customHeight="1">
      <c r="A10" s="140"/>
      <c r="B10" s="136"/>
      <c r="C10" s="153" t="s">
        <v>183</v>
      </c>
      <c r="D10" s="153"/>
      <c r="E10" s="185" t="str">
        <f>'[1]Fiche Générale'!B9</f>
        <v>LLCER Anglais</v>
      </c>
      <c r="F10" s="185"/>
      <c r="G10" s="185"/>
      <c r="H10" s="185"/>
      <c r="I10" s="185"/>
      <c r="J10" s="36"/>
      <c r="K10" s="19"/>
      <c r="T10" s="32"/>
    </row>
    <row r="11" spans="1:20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  <c r="T11" s="32"/>
    </row>
    <row r="12" spans="1:20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  <c r="T12" s="32"/>
    </row>
    <row r="13" spans="1:20">
      <c r="A13" s="164" t="s">
        <v>184</v>
      </c>
      <c r="B13" s="108" t="str">
        <f>'[1]S1 Maquette'!B13</f>
        <v>1ère année de Portail</v>
      </c>
      <c r="C13" s="110"/>
      <c r="D13" s="164" t="s">
        <v>233</v>
      </c>
      <c r="E13" s="166">
        <f>'[1]S1 Maquette'!E13</f>
        <v>0</v>
      </c>
      <c r="F13" s="167"/>
      <c r="G13" s="168"/>
      <c r="I13" s="39"/>
      <c r="J13" s="39"/>
      <c r="M13" s="162"/>
      <c r="N13" s="163"/>
      <c r="O13" s="174"/>
      <c r="P13" s="162"/>
      <c r="Q13" s="163"/>
      <c r="R13" s="163"/>
      <c r="S13" s="174"/>
      <c r="T13" s="32"/>
    </row>
    <row r="14" spans="1:20">
      <c r="A14" s="165"/>
      <c r="B14" s="111"/>
      <c r="C14" s="113"/>
      <c r="D14" s="165"/>
      <c r="E14" s="169"/>
      <c r="F14" s="170"/>
      <c r="G14" s="171"/>
      <c r="I14" s="39"/>
      <c r="J14" s="39"/>
      <c r="M14" s="164" t="s">
        <v>234</v>
      </c>
      <c r="N14" s="160" t="s">
        <v>235</v>
      </c>
      <c r="O14" s="173"/>
      <c r="P14" s="139"/>
      <c r="Q14" s="177"/>
      <c r="R14" s="177"/>
      <c r="S14" s="164"/>
      <c r="T14" s="32"/>
    </row>
    <row r="15" spans="1:20">
      <c r="A15" s="164" t="s">
        <v>236</v>
      </c>
      <c r="B15" s="108" t="str">
        <f>'[1]S1 Maquette'!B15</f>
        <v>Semestre 1</v>
      </c>
      <c r="C15" s="110"/>
      <c r="D15" s="164" t="s">
        <v>237</v>
      </c>
      <c r="E15" s="166">
        <f>'[1]S1 Maquette'!E15:F16</f>
        <v>0</v>
      </c>
      <c r="F15" s="167"/>
      <c r="G15" s="168"/>
      <c r="I15" s="39"/>
      <c r="J15" s="39"/>
      <c r="M15" s="172"/>
      <c r="N15" s="180"/>
      <c r="O15" s="181"/>
      <c r="P15" s="175"/>
      <c r="Q15" s="178"/>
      <c r="R15" s="178"/>
      <c r="S15" s="172"/>
      <c r="T15" s="32"/>
    </row>
    <row r="16" spans="1:20">
      <c r="A16" s="165"/>
      <c r="B16" s="111"/>
      <c r="C16" s="113"/>
      <c r="D16" s="165"/>
      <c r="E16" s="169"/>
      <c r="F16" s="170"/>
      <c r="G16" s="171"/>
      <c r="I16" s="39"/>
      <c r="J16" s="39"/>
      <c r="M16" s="172"/>
      <c r="N16" s="180"/>
      <c r="O16" s="181"/>
      <c r="P16" s="175"/>
      <c r="Q16" s="178"/>
      <c r="R16" s="178"/>
      <c r="S16" s="172"/>
      <c r="T16" s="32"/>
    </row>
    <row r="17" spans="1:23">
      <c r="L17" s="15"/>
      <c r="M17" s="165"/>
      <c r="N17" s="162"/>
      <c r="O17" s="174"/>
      <c r="P17" s="176"/>
      <c r="Q17" s="179"/>
      <c r="R17" s="179"/>
      <c r="S17" s="165"/>
      <c r="T17" s="32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'[1]S1 Maquette'!B27</f>
        <v>UE1 Langue - Anglais</v>
      </c>
      <c r="B27" s="45" t="str">
        <f>'[1]S1 Maquette'!C27</f>
        <v>UE</v>
      </c>
      <c r="C27" s="43">
        <f>'[1]S1 Maquette'!F27</f>
        <v>0</v>
      </c>
      <c r="D27" s="20">
        <v>1</v>
      </c>
      <c r="E27" s="20" t="s">
        <v>254</v>
      </c>
      <c r="F27" s="20"/>
      <c r="G27" s="41" t="s">
        <v>254</v>
      </c>
      <c r="H27" s="41" t="s">
        <v>254</v>
      </c>
      <c r="I27" s="41" t="s">
        <v>254</v>
      </c>
      <c r="J27" s="41" t="s">
        <v>255</v>
      </c>
      <c r="K27" s="41" t="s">
        <v>8</v>
      </c>
      <c r="L27" s="41"/>
      <c r="M27" s="41">
        <v>4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'[1]S1 Maquette'!B28</f>
        <v>Grammaire et thème grammatical - Anglais</v>
      </c>
      <c r="B28" s="45" t="str">
        <f>'[1]S1 Maquette'!C28</f>
        <v>ECUE</v>
      </c>
      <c r="C28" s="43">
        <f>'[1]S1 Maquette'!F28</f>
        <v>0</v>
      </c>
      <c r="D28" s="20">
        <v>1</v>
      </c>
      <c r="E28" s="20" t="s">
        <v>254</v>
      </c>
      <c r="F28" s="20"/>
      <c r="G28" s="41" t="s">
        <v>254</v>
      </c>
      <c r="H28" s="41" t="s">
        <v>254</v>
      </c>
      <c r="I28" s="41" t="s">
        <v>254</v>
      </c>
      <c r="J28" s="41" t="s">
        <v>255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 t="s">
        <v>258</v>
      </c>
      <c r="T28" s="46"/>
      <c r="W28"/>
    </row>
    <row r="29" spans="1:23" ht="30.6" customHeight="1">
      <c r="A29" s="45" t="str">
        <f>'[1]S1 Maquette'!B29</f>
        <v>Traduction - Anglais</v>
      </c>
      <c r="B29" s="45" t="str">
        <f>'[1]S1 Maquette'!C29</f>
        <v>ECUE</v>
      </c>
      <c r="C29" s="43">
        <f>'[1]S1 Maquette'!F29</f>
        <v>0</v>
      </c>
      <c r="D29" s="20">
        <v>1</v>
      </c>
      <c r="E29" s="20" t="s">
        <v>254</v>
      </c>
      <c r="F29" s="20"/>
      <c r="G29" s="41" t="s">
        <v>254</v>
      </c>
      <c r="H29" s="41" t="s">
        <v>254</v>
      </c>
      <c r="I29" s="41" t="s">
        <v>254</v>
      </c>
      <c r="J29" s="41" t="s">
        <v>255</v>
      </c>
      <c r="K29" s="41" t="s">
        <v>8</v>
      </c>
      <c r="L29" s="41"/>
      <c r="M29" s="41">
        <v>2</v>
      </c>
      <c r="N29" s="41"/>
      <c r="O29" s="41"/>
      <c r="P29" s="41" t="s">
        <v>256</v>
      </c>
      <c r="Q29" s="41"/>
      <c r="R29" s="41"/>
      <c r="S29" s="41" t="s">
        <v>259</v>
      </c>
      <c r="T29" s="46"/>
      <c r="W29"/>
    </row>
    <row r="30" spans="1:23" ht="30.6" customHeight="1">
      <c r="A30" s="45" t="str">
        <f>'[1]S1 Maquette'!B30</f>
        <v>Compétences langagières - Anglais</v>
      </c>
      <c r="B30" s="45" t="str">
        <f>'[1]S1 Maquette'!C30</f>
        <v>ECUE</v>
      </c>
      <c r="C30" s="43">
        <f>'[1]S1 Maquette'!F30</f>
        <v>0</v>
      </c>
      <c r="D30" s="20">
        <v>1</v>
      </c>
      <c r="E30" s="20" t="s">
        <v>254</v>
      </c>
      <c r="F30" s="20"/>
      <c r="G30" s="41" t="s">
        <v>254</v>
      </c>
      <c r="H30" s="41" t="s">
        <v>254</v>
      </c>
      <c r="I30" s="41" t="s">
        <v>254</v>
      </c>
      <c r="J30" s="41" t="s">
        <v>255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 t="s">
        <v>260</v>
      </c>
      <c r="T30" s="46"/>
      <c r="W30"/>
    </row>
    <row r="31" spans="1:23" ht="30.6" customHeight="1">
      <c r="A31" s="45" t="str">
        <f>'[1]S1 Maquette'!B31</f>
        <v>UE2 Littératures - Anglais</v>
      </c>
      <c r="B31" s="45" t="str">
        <f>'[1]S1 Maquette'!C31</f>
        <v>UE</v>
      </c>
      <c r="C31" s="43">
        <f>'[1]S1 Maquette'!F31</f>
        <v>0</v>
      </c>
      <c r="D31" s="20">
        <v>1</v>
      </c>
      <c r="E31" s="20" t="s">
        <v>254</v>
      </c>
      <c r="F31" s="20"/>
      <c r="G31" s="41" t="s">
        <v>254</v>
      </c>
      <c r="H31" s="41" t="s">
        <v>254</v>
      </c>
      <c r="I31" s="41" t="s">
        <v>254</v>
      </c>
      <c r="J31" s="41" t="s">
        <v>255</v>
      </c>
      <c r="K31" s="41" t="s">
        <v>8</v>
      </c>
      <c r="L31" s="41"/>
      <c r="M31" s="41">
        <v>2</v>
      </c>
      <c r="N31" s="41"/>
      <c r="O31" s="41"/>
      <c r="P31" s="41" t="s">
        <v>256</v>
      </c>
      <c r="Q31" s="41"/>
      <c r="R31" s="41"/>
      <c r="S31" s="192" t="s">
        <v>257</v>
      </c>
      <c r="T31" s="46"/>
      <c r="W31"/>
    </row>
    <row r="32" spans="1:23" ht="30.6" customHeight="1">
      <c r="A32" s="45" t="str">
        <f>'[1]S1 Maquette'!B32</f>
        <v>Littérature - Anglais</v>
      </c>
      <c r="B32" s="45" t="str">
        <f>'[1]S1 Maquette'!C32</f>
        <v>ECUE</v>
      </c>
      <c r="C32" s="43">
        <f>'[1]S1 Maquette'!F32</f>
        <v>0</v>
      </c>
      <c r="D32" s="20">
        <v>1</v>
      </c>
      <c r="E32" s="20" t="s">
        <v>254</v>
      </c>
      <c r="F32" s="20"/>
      <c r="G32" s="41" t="s">
        <v>254</v>
      </c>
      <c r="H32" s="41" t="s">
        <v>254</v>
      </c>
      <c r="I32" s="41" t="s">
        <v>254</v>
      </c>
      <c r="J32" s="41" t="s">
        <v>255</v>
      </c>
      <c r="K32" s="41" t="s">
        <v>8</v>
      </c>
      <c r="L32" s="41"/>
      <c r="M32" s="41">
        <v>1</v>
      </c>
      <c r="N32" s="41"/>
      <c r="O32" s="41"/>
      <c r="P32" s="41" t="s">
        <v>256</v>
      </c>
      <c r="Q32" s="41"/>
      <c r="R32" s="41"/>
      <c r="S32" s="41" t="s">
        <v>261</v>
      </c>
      <c r="T32" s="46"/>
      <c r="W32"/>
    </row>
    <row r="33" spans="1:23" ht="30.6" customHeight="1">
      <c r="A33" s="45" t="str">
        <f>'[1]S1 Maquette'!B33</f>
        <v>Textes et atelier d'écriture - Anglais</v>
      </c>
      <c r="B33" s="45" t="str">
        <f>'[1]S1 Maquette'!C33</f>
        <v>ECUE</v>
      </c>
      <c r="C33" s="43">
        <f>'[1]S1 Maquette'!F33</f>
        <v>0</v>
      </c>
      <c r="D33" s="20">
        <v>1</v>
      </c>
      <c r="E33" s="20" t="s">
        <v>254</v>
      </c>
      <c r="F33" s="20"/>
      <c r="G33" s="41" t="s">
        <v>254</v>
      </c>
      <c r="H33" s="41" t="s">
        <v>254</v>
      </c>
      <c r="I33" s="41" t="s">
        <v>254</v>
      </c>
      <c r="J33" s="41" t="s">
        <v>255</v>
      </c>
      <c r="K33" s="41" t="s">
        <v>8</v>
      </c>
      <c r="L33" s="41"/>
      <c r="M33" s="41">
        <v>1</v>
      </c>
      <c r="N33" s="41"/>
      <c r="O33" s="41"/>
      <c r="P33" s="41" t="s">
        <v>256</v>
      </c>
      <c r="Q33" s="41"/>
      <c r="R33" s="41"/>
      <c r="S33" s="41" t="s">
        <v>262</v>
      </c>
      <c r="T33" s="46"/>
      <c r="W33"/>
    </row>
    <row r="34" spans="1:23" ht="30.6" customHeight="1">
      <c r="A34" s="45" t="str">
        <f>'[1]S1 Maquette'!B34</f>
        <v>UE3 Civilisation- Anglais</v>
      </c>
      <c r="B34" s="45" t="str">
        <f>'[1]S1 Maquette'!C34</f>
        <v>UE</v>
      </c>
      <c r="C34" s="43">
        <f>'[1]S1 Maquette'!F34</f>
        <v>0</v>
      </c>
      <c r="D34" s="20">
        <v>1</v>
      </c>
      <c r="E34" s="20" t="s">
        <v>254</v>
      </c>
      <c r="F34" s="20"/>
      <c r="G34" s="41" t="s">
        <v>254</v>
      </c>
      <c r="H34" s="41" t="s">
        <v>254</v>
      </c>
      <c r="I34" s="41" t="s">
        <v>254</v>
      </c>
      <c r="J34" s="41" t="s">
        <v>255</v>
      </c>
      <c r="K34" s="41" t="s">
        <v>8</v>
      </c>
      <c r="L34" s="41"/>
      <c r="M34" s="41">
        <v>2</v>
      </c>
      <c r="N34" s="41"/>
      <c r="O34" s="41"/>
      <c r="P34" s="41" t="s">
        <v>256</v>
      </c>
      <c r="Q34" s="41"/>
      <c r="R34" s="41"/>
      <c r="S34" s="192" t="s">
        <v>257</v>
      </c>
      <c r="T34" s="46"/>
      <c r="W34"/>
    </row>
    <row r="35" spans="1:23" ht="30.6" customHeight="1">
      <c r="A35" s="45" t="str">
        <f>'[1]S1 Maquette'!B35</f>
        <v>Civilisation - Anglais</v>
      </c>
      <c r="B35" s="45" t="str">
        <f>'[1]S1 Maquette'!C35</f>
        <v>ECUE</v>
      </c>
      <c r="C35" s="43">
        <f>'[1]S1 Maquette'!F35</f>
        <v>0</v>
      </c>
      <c r="D35" s="20">
        <v>1</v>
      </c>
      <c r="E35" s="20" t="s">
        <v>254</v>
      </c>
      <c r="F35" s="20"/>
      <c r="G35" s="41" t="s">
        <v>254</v>
      </c>
      <c r="H35" s="41" t="s">
        <v>254</v>
      </c>
      <c r="I35" s="41" t="s">
        <v>254</v>
      </c>
      <c r="J35" s="41" t="s">
        <v>255</v>
      </c>
      <c r="K35" s="41" t="s">
        <v>8</v>
      </c>
      <c r="L35" s="41"/>
      <c r="M35" s="41">
        <v>1</v>
      </c>
      <c r="N35" s="41"/>
      <c r="O35" s="41"/>
      <c r="P35" s="41" t="s">
        <v>256</v>
      </c>
      <c r="Q35" s="41"/>
      <c r="R35" s="41"/>
      <c r="S35" s="41" t="s">
        <v>261</v>
      </c>
      <c r="T35" s="46"/>
      <c r="W35"/>
    </row>
    <row r="36" spans="1:23" ht="30.6" customHeight="1">
      <c r="A36" s="45" t="str">
        <f>'[1]S1 Maquette'!B36</f>
        <v>Études de documents civilisation - Anglais</v>
      </c>
      <c r="B36" s="45" t="str">
        <f>'[1]S1 Maquette'!C36</f>
        <v>ECUE</v>
      </c>
      <c r="C36" s="43">
        <f>'[1]S1 Maquette'!F36</f>
        <v>0</v>
      </c>
      <c r="D36" s="20">
        <v>1</v>
      </c>
      <c r="E36" s="20" t="s">
        <v>254</v>
      </c>
      <c r="F36" s="20"/>
      <c r="G36" s="41" t="s">
        <v>254</v>
      </c>
      <c r="H36" s="41" t="s">
        <v>254</v>
      </c>
      <c r="I36" s="41" t="s">
        <v>254</v>
      </c>
      <c r="J36" s="41" t="s">
        <v>255</v>
      </c>
      <c r="K36" s="41" t="s">
        <v>8</v>
      </c>
      <c r="L36" s="41"/>
      <c r="M36" s="41">
        <v>1</v>
      </c>
      <c r="N36" s="41"/>
      <c r="O36" s="41"/>
      <c r="P36" s="41" t="s">
        <v>256</v>
      </c>
      <c r="Q36" s="41"/>
      <c r="R36" s="41"/>
      <c r="S36" s="41" t="s">
        <v>263</v>
      </c>
      <c r="T36" s="46"/>
      <c r="W36"/>
    </row>
    <row r="37" spans="1:23" ht="30.6" customHeight="1">
      <c r="A37" s="45" t="str">
        <f>'[1]S1 Maquette'!B37</f>
        <v>UE4 Pratiques culturelles- Anglais</v>
      </c>
      <c r="B37" s="45" t="str">
        <f>'[1]S1 Maquette'!C37</f>
        <v>UE</v>
      </c>
      <c r="C37" s="43">
        <f>'[1]S1 Maquette'!F37</f>
        <v>0</v>
      </c>
      <c r="D37" s="20">
        <v>1</v>
      </c>
      <c r="E37" s="20" t="s">
        <v>254</v>
      </c>
      <c r="F37" s="20"/>
      <c r="G37" s="41" t="s">
        <v>254</v>
      </c>
      <c r="H37" s="41" t="s">
        <v>254</v>
      </c>
      <c r="I37" s="41" t="s">
        <v>254</v>
      </c>
      <c r="J37" s="41" t="s">
        <v>255</v>
      </c>
      <c r="K37" s="41" t="s">
        <v>8</v>
      </c>
      <c r="L37" s="41"/>
      <c r="M37" s="41">
        <v>2</v>
      </c>
      <c r="N37" s="41"/>
      <c r="O37" s="41"/>
      <c r="P37" s="41" t="s">
        <v>256</v>
      </c>
      <c r="Q37" s="41"/>
      <c r="R37" s="41"/>
      <c r="S37" s="192" t="s">
        <v>257</v>
      </c>
      <c r="T37" s="46"/>
      <c r="W37"/>
    </row>
    <row r="38" spans="1:23" ht="30.6" customHeight="1">
      <c r="A38" s="45" t="str">
        <f>'[1]S1 Maquette'!B38</f>
        <v>Cultures - Anglais</v>
      </c>
      <c r="B38" s="45" t="str">
        <f>'[1]S1 Maquette'!C38</f>
        <v>ECUE</v>
      </c>
      <c r="C38" s="43">
        <f>'[1]S1 Maquette'!F38</f>
        <v>0</v>
      </c>
      <c r="D38" s="20">
        <v>1</v>
      </c>
      <c r="E38" s="20" t="s">
        <v>254</v>
      </c>
      <c r="F38" s="20"/>
      <c r="G38" s="41" t="s">
        <v>254</v>
      </c>
      <c r="H38" s="41" t="s">
        <v>254</v>
      </c>
      <c r="I38" s="41" t="s">
        <v>254</v>
      </c>
      <c r="J38" s="41" t="s">
        <v>255</v>
      </c>
      <c r="K38" s="41" t="s">
        <v>8</v>
      </c>
      <c r="L38" s="41"/>
      <c r="M38" s="41">
        <v>1</v>
      </c>
      <c r="N38" s="41"/>
      <c r="O38" s="41"/>
      <c r="P38" s="41" t="s">
        <v>256</v>
      </c>
      <c r="Q38" s="41"/>
      <c r="R38" s="41"/>
      <c r="S38" s="41" t="s">
        <v>261</v>
      </c>
      <c r="T38" s="46"/>
      <c r="W38"/>
    </row>
    <row r="39" spans="1:23" ht="30.6" customHeight="1">
      <c r="A39" s="45" t="str">
        <f>'[1]S1 Maquette'!B39</f>
        <v>Pratiques et documents culturels - Anglais</v>
      </c>
      <c r="B39" s="45" t="str">
        <f>'[1]S1 Maquette'!C39</f>
        <v>ECUE</v>
      </c>
      <c r="C39" s="43">
        <f>'[1]S1 Maquette'!F39</f>
        <v>0</v>
      </c>
      <c r="D39" s="20">
        <v>1</v>
      </c>
      <c r="E39" s="20" t="s">
        <v>254</v>
      </c>
      <c r="F39" s="20"/>
      <c r="G39" s="41" t="s">
        <v>254</v>
      </c>
      <c r="H39" s="41" t="s">
        <v>254</v>
      </c>
      <c r="I39" s="41" t="s">
        <v>254</v>
      </c>
      <c r="J39" s="41" t="s">
        <v>255</v>
      </c>
      <c r="K39" s="41" t="s">
        <v>8</v>
      </c>
      <c r="L39" s="41"/>
      <c r="M39" s="41">
        <v>1</v>
      </c>
      <c r="N39" s="41"/>
      <c r="O39" s="41"/>
      <c r="P39" s="41" t="s">
        <v>256</v>
      </c>
      <c r="Q39" s="41"/>
      <c r="R39" s="41"/>
      <c r="S39" s="41" t="s">
        <v>264</v>
      </c>
      <c r="T39" s="46"/>
      <c r="W39"/>
    </row>
    <row r="40" spans="1:23" ht="30.6" customHeight="1">
      <c r="A40" s="45" t="str">
        <f>'[1]S1 Maquette'!B40</f>
        <v>UE5 Mineure</v>
      </c>
      <c r="B40" s="45" t="str">
        <f>'[1]S1 Maquette'!C40</f>
        <v>UE</v>
      </c>
      <c r="C40" s="43">
        <f>'[1]S1 Maquette'!F40</f>
        <v>0</v>
      </c>
      <c r="D40" s="20">
        <v>1</v>
      </c>
      <c r="E40" s="20" t="s">
        <v>254</v>
      </c>
      <c r="F40" s="20"/>
      <c r="G40" s="41" t="s">
        <v>254</v>
      </c>
      <c r="H40" s="41" t="s">
        <v>254</v>
      </c>
      <c r="I40" s="41" t="s">
        <v>255</v>
      </c>
      <c r="J40" s="41" t="s">
        <v>255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'[1]S1 Maquette'!B41</f>
        <v>0</v>
      </c>
      <c r="B41" s="45">
        <f>'[1]S1 Maquette'!C41</f>
        <v>0</v>
      </c>
      <c r="C41" s="43">
        <f>'[1]S1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'[1]S1 Maquette'!B42</f>
        <v>0</v>
      </c>
      <c r="B42" s="45">
        <f>'[1]S1 Maquette'!C42</f>
        <v>0</v>
      </c>
      <c r="C42" s="43">
        <f>'[1]S1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'[1]S1 Maquette'!B43</f>
        <v>0</v>
      </c>
      <c r="B43" s="45">
        <f>'[1]S1 Maquette'!C43</f>
        <v>0</v>
      </c>
      <c r="C43" s="43">
        <f>'[1]S1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'[1]S1 Maquette'!B44</f>
        <v>0</v>
      </c>
      <c r="B44" s="45">
        <f>'[1]S1 Maquette'!C44</f>
        <v>0</v>
      </c>
      <c r="C44" s="43">
        <f>'[1]S1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'[1]S1 Maquette'!B45</f>
        <v>0</v>
      </c>
      <c r="B45" s="45">
        <f>'[1]S1 Maquette'!C45</f>
        <v>0</v>
      </c>
      <c r="C45" s="43">
        <f>'[1]S1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'[1]S1 Maquette'!B46</f>
        <v>0</v>
      </c>
      <c r="B46" s="45">
        <f>'[1]S1 Maquette'!C46</f>
        <v>0</v>
      </c>
      <c r="C46" s="43">
        <f>'[1]S1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'[1]S1 Maquette'!B47</f>
        <v>0</v>
      </c>
      <c r="B47" s="45">
        <f>'[1]S1 Maquette'!C47</f>
        <v>0</v>
      </c>
      <c r="C47" s="43">
        <f>'[1]S1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'[1]S1 Maquette'!B48</f>
        <v>0</v>
      </c>
      <c r="B48" s="45">
        <f>'[1]S1 Maquette'!C48</f>
        <v>0</v>
      </c>
      <c r="C48" s="43">
        <f>'[1]S1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'[1]S1 Maquette'!B49</f>
        <v>0</v>
      </c>
      <c r="B49" s="45">
        <f>'[1]S1 Maquette'!C49</f>
        <v>0</v>
      </c>
      <c r="C49" s="43">
        <f>'[1]S1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'[1]S1 Maquette'!B50</f>
        <v>0</v>
      </c>
      <c r="B50" s="45">
        <f>'[1]S1 Maquette'!C50</f>
        <v>0</v>
      </c>
      <c r="C50" s="43">
        <f>'[1]S1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'[1]S1 Maquette'!B51</f>
        <v>0</v>
      </c>
      <c r="B51" s="45">
        <f>'[1]S1 Maquette'!C51</f>
        <v>0</v>
      </c>
      <c r="C51" s="43">
        <f>'[1]S1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'[1]S1 Maquette'!B52</f>
        <v>0</v>
      </c>
      <c r="B52" s="45">
        <f>'[1]S1 Maquette'!C52</f>
        <v>0</v>
      </c>
      <c r="C52" s="43">
        <f>'[1]S1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'[1]S1 Maquette'!B53</f>
        <v>0</v>
      </c>
      <c r="B53" s="45">
        <f>'[1]S1 Maquette'!C53</f>
        <v>0</v>
      </c>
      <c r="C53" s="43">
        <f>'[1]S1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'[1]S1 Maquette'!B54</f>
        <v>0</v>
      </c>
      <c r="B54" s="45">
        <f>'[1]S1 Maquette'!C54</f>
        <v>0</v>
      </c>
      <c r="C54" s="43">
        <f>'[1]S1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'[1]S1 Maquette'!B55</f>
        <v>0</v>
      </c>
      <c r="B55" s="45">
        <f>'[1]S1 Maquette'!C55</f>
        <v>0</v>
      </c>
      <c r="C55" s="43">
        <f>'[1]S1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'[1]S1 Maquette'!B56</f>
        <v>0</v>
      </c>
      <c r="B56" s="45">
        <f>'[1]S1 Maquette'!C56</f>
        <v>0</v>
      </c>
      <c r="C56" s="43">
        <f>'[1]S1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'[1]S1 Maquette'!B57</f>
        <v>0</v>
      </c>
      <c r="B57" s="45">
        <f>'[1]S1 Maquette'!C57</f>
        <v>0</v>
      </c>
      <c r="C57" s="43">
        <f>'[1]S1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'[1]S1 Maquette'!B58</f>
        <v>0</v>
      </c>
      <c r="B58" s="45">
        <f>'[1]S1 Maquette'!C58</f>
        <v>0</v>
      </c>
      <c r="C58" s="43">
        <f>'[1]S1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'[1]S1 Maquette'!B59</f>
        <v>0</v>
      </c>
      <c r="B59" s="45">
        <f>'[1]S1 Maquette'!C59</f>
        <v>0</v>
      </c>
      <c r="C59" s="43">
        <f>'[1]S1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'[1]S1 Maquette'!B60</f>
        <v>0</v>
      </c>
      <c r="B60" s="45">
        <f>'[1]S1 Maquette'!C60</f>
        <v>0</v>
      </c>
      <c r="C60" s="43">
        <f>'[1]S1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'[1]S1 Maquette'!B61</f>
        <v>0</v>
      </c>
      <c r="B61" s="45">
        <f>'[1]S1 Maquette'!C61</f>
        <v>0</v>
      </c>
      <c r="C61" s="43">
        <f>'[1]S1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'[1]S1 Maquette'!B62</f>
        <v>0</v>
      </c>
      <c r="B62" s="45">
        <f>'[1]S1 Maquette'!C62</f>
        <v>0</v>
      </c>
      <c r="C62" s="43">
        <f>'[1]S1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'[1]S1 Maquette'!B63</f>
        <v>0</v>
      </c>
      <c r="B63" s="45">
        <f>'[1]S1 Maquette'!C63</f>
        <v>0</v>
      </c>
      <c r="C63" s="43">
        <f>'[1]S1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'[1]S1 Maquette'!B64</f>
        <v>0</v>
      </c>
      <c r="B64" s="45">
        <f>'[1]S1 Maquette'!C64</f>
        <v>0</v>
      </c>
      <c r="C64" s="43">
        <f>'[1]S1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'[1]S1 Maquette'!B65</f>
        <v>0</v>
      </c>
      <c r="B65" s="45">
        <f>'[1]S1 Maquette'!C65</f>
        <v>0</v>
      </c>
      <c r="C65" s="43">
        <f>'[1]S1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'[1]S1 Maquette'!B66</f>
        <v>0</v>
      </c>
      <c r="B66" s="45">
        <f>'[1]S1 Maquette'!C66</f>
        <v>0</v>
      </c>
      <c r="C66" s="43">
        <f>'[1]S1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'[1]S1 Maquette'!B67</f>
        <v>0</v>
      </c>
      <c r="B67" s="45">
        <f>'[1]S1 Maquette'!C67</f>
        <v>0</v>
      </c>
      <c r="C67" s="43">
        <f>'[1]S1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'[1]S1 Maquette'!B68</f>
        <v>0</v>
      </c>
      <c r="B68" s="45">
        <f>'[1]S1 Maquette'!C68</f>
        <v>0</v>
      </c>
      <c r="C68" s="43">
        <f>'[1]S1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'[1]S1 Maquette'!B69</f>
        <v>0</v>
      </c>
      <c r="B69" s="45">
        <f>'[1]S1 Maquette'!C69</f>
        <v>0</v>
      </c>
      <c r="C69" s="43">
        <f>'[1]S1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'[1]S1 Maquette'!B70</f>
        <v>0</v>
      </c>
      <c r="B70" s="45">
        <f>'[1]S1 Maquette'!C70</f>
        <v>0</v>
      </c>
      <c r="C70" s="43">
        <f>'[1]S1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'[1]S1 Maquette'!B71</f>
        <v>0</v>
      </c>
      <c r="B71" s="45">
        <f>'[1]S1 Maquette'!C71</f>
        <v>0</v>
      </c>
      <c r="C71" s="43">
        <f>'[1]S1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'[1]S1 Maquette'!B72</f>
        <v>0</v>
      </c>
      <c r="B72" s="45">
        <f>'[1]S1 Maquette'!C72</f>
        <v>0</v>
      </c>
      <c r="C72" s="43">
        <f>'[1]S1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'[1]S1 Maquette'!B73</f>
        <v>0</v>
      </c>
      <c r="B73" s="45">
        <f>'[1]S1 Maquette'!C73</f>
        <v>0</v>
      </c>
      <c r="C73" s="43">
        <f>'[1]S1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'[1]S1 Maquette'!B74</f>
        <v>0</v>
      </c>
      <c r="B74" s="45">
        <f>'[1]S1 Maquette'!C74</f>
        <v>0</v>
      </c>
      <c r="C74" s="43">
        <f>'[1]S1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'[1]S1 Maquette'!B75</f>
        <v>0</v>
      </c>
      <c r="B75" s="45">
        <f>'[1]S1 Maquette'!C75</f>
        <v>0</v>
      </c>
      <c r="C75" s="43">
        <f>'[1]S1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'[1]S1 Maquette'!B76</f>
        <v>0</v>
      </c>
      <c r="B76" s="45">
        <f>'[1]S1 Maquette'!C76</f>
        <v>0</v>
      </c>
      <c r="C76" s="43">
        <f>'[1]S1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'[1]S1 Maquette'!B77</f>
        <v>0</v>
      </c>
      <c r="B77" s="45">
        <f>'[1]S1 Maquette'!C77</f>
        <v>0</v>
      </c>
      <c r="C77" s="43">
        <f>'[1]S1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'[1]S1 Maquette'!B78</f>
        <v>0</v>
      </c>
      <c r="B78" s="45">
        <f>'[1]S1 Maquette'!C78</f>
        <v>0</v>
      </c>
      <c r="C78" s="43">
        <f>'[1]S1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'[1]S1 Maquette'!B79</f>
        <v>0</v>
      </c>
      <c r="B79" s="45">
        <f>'[1]S1 Maquette'!C79</f>
        <v>0</v>
      </c>
      <c r="C79" s="43">
        <f>'[1]S1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'[1]S1 Maquette'!B80</f>
        <v>0</v>
      </c>
      <c r="B80" s="45">
        <f>'[1]S1 Maquette'!C80</f>
        <v>0</v>
      </c>
      <c r="C80" s="43">
        <f>'[1]S1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'[1]S1 Maquette'!B81</f>
        <v>0</v>
      </c>
      <c r="B81" s="45">
        <f>'[1]S1 Maquette'!C81</f>
        <v>0</v>
      </c>
      <c r="C81" s="43">
        <f>'[1]S1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'[1]S1 Maquette'!B82</f>
        <v>0</v>
      </c>
      <c r="B82" s="45">
        <f>'[1]S1 Maquette'!C82</f>
        <v>0</v>
      </c>
      <c r="C82" s="43">
        <f>'[1]S1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'[1]S1 Maquette'!B83</f>
        <v>0</v>
      </c>
      <c r="B83" s="45">
        <f>'[1]S1 Maquette'!C83</f>
        <v>0</v>
      </c>
      <c r="C83" s="43">
        <f>'[1]S1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'[1]S1 Maquette'!B84</f>
        <v>0</v>
      </c>
      <c r="B84" s="45">
        <f>'[1]S1 Maquette'!C84</f>
        <v>0</v>
      </c>
      <c r="C84" s="43">
        <f>'[1]S1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'[1]S1 Maquette'!B85</f>
        <v>0</v>
      </c>
      <c r="B85" s="45">
        <f>'[1]S1 Maquette'!C85</f>
        <v>0</v>
      </c>
      <c r="C85" s="43">
        <f>'[1]S1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'[1]S1 Maquette'!B86</f>
        <v>0</v>
      </c>
      <c r="B86" s="45">
        <f>'[1]S1 Maquette'!C86</f>
        <v>0</v>
      </c>
      <c r="C86" s="43">
        <f>'[1]S1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'[1]S1 Maquette'!B87</f>
        <v>0</v>
      </c>
      <c r="B87" s="45">
        <f>'[1]S1 Maquette'!C87</f>
        <v>0</v>
      </c>
      <c r="C87" s="43">
        <f>'[1]S1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'[1]S1 Maquette'!B88</f>
        <v>0</v>
      </c>
      <c r="B88" s="45">
        <f>'[1]S1 Maquette'!C88</f>
        <v>0</v>
      </c>
      <c r="C88" s="43">
        <f>'[1]S1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'[1]S1 Maquette'!B89</f>
        <v>0</v>
      </c>
      <c r="B89" s="45">
        <f>'[1]S1 Maquette'!C89</f>
        <v>0</v>
      </c>
      <c r="C89" s="43">
        <f>'[1]S1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'[1]S1 Maquette'!B90</f>
        <v>0</v>
      </c>
      <c r="B90" s="45">
        <f>'[1]S1 Maquette'!C90</f>
        <v>0</v>
      </c>
      <c r="C90" s="43">
        <f>'[1]S1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'[1]S1 Maquette'!B91</f>
        <v>0</v>
      </c>
      <c r="B91" s="45">
        <f>'[1]S1 Maquette'!C91</f>
        <v>0</v>
      </c>
      <c r="C91" s="43">
        <f>'[1]S1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'[1]S1 Maquette'!B92</f>
        <v>0</v>
      </c>
      <c r="B92" s="45">
        <f>'[1]S1 Maquette'!C92</f>
        <v>0</v>
      </c>
      <c r="C92" s="43">
        <f>'[1]S1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'[1]S1 Maquette'!B93</f>
        <v>0</v>
      </c>
      <c r="B93" s="45">
        <f>'[1]S1 Maquette'!C93</f>
        <v>0</v>
      </c>
      <c r="C93" s="43">
        <f>'[1]S1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'[1]S1 Maquette'!B94</f>
        <v>0</v>
      </c>
      <c r="B94" s="45">
        <f>'[1]S1 Maquette'!C94</f>
        <v>0</v>
      </c>
      <c r="C94" s="43">
        <f>'[1]S1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'[1]S1 Maquette'!B95</f>
        <v>0</v>
      </c>
      <c r="B95" s="45">
        <f>'[1]S1 Maquette'!C95</f>
        <v>0</v>
      </c>
      <c r="C95" s="43">
        <f>'[1]S1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'[1]S1 Maquette'!B96</f>
        <v>0</v>
      </c>
      <c r="B96" s="45">
        <f>'[1]S1 Maquette'!C96</f>
        <v>0</v>
      </c>
      <c r="C96" s="43">
        <f>'[1]S1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'[1]S1 Maquette'!B97</f>
        <v>0</v>
      </c>
      <c r="B97" s="45">
        <f>'[1]S1 Maquette'!C97</f>
        <v>0</v>
      </c>
      <c r="C97" s="43">
        <f>'[1]S1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'[1]S1 Maquette'!B98</f>
        <v>0</v>
      </c>
      <c r="B98" s="45">
        <f>'[1]S1 Maquette'!C98</f>
        <v>0</v>
      </c>
      <c r="C98" s="43">
        <f>'[1]S1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'[1]S1 Maquette'!B99</f>
        <v>0</v>
      </c>
      <c r="B99" s="45">
        <f>'[1]S1 Maquette'!C99</f>
        <v>0</v>
      </c>
      <c r="C99" s="43">
        <f>'[1]S1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'[1]S1 Maquette'!B100</f>
        <v>0</v>
      </c>
      <c r="B100" s="45">
        <f>'[1]S1 Maquette'!C100</f>
        <v>0</v>
      </c>
      <c r="C100" s="43">
        <f>'[1]S1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'[1]S1 Maquette'!B101</f>
        <v>0</v>
      </c>
      <c r="B101" s="45">
        <f>'[1]S1 Maquette'!C101</f>
        <v>0</v>
      </c>
      <c r="C101" s="43">
        <f>'[1]S1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'[1]S1 Maquette'!B102</f>
        <v>0</v>
      </c>
      <c r="B102" s="45">
        <f>'[1]S1 Maquette'!C102</f>
        <v>0</v>
      </c>
      <c r="C102" s="43">
        <f>'[1]S1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'[1]S1 Maquette'!B103</f>
        <v>0</v>
      </c>
      <c r="B103" s="45">
        <f>'[1]S1 Maquette'!C103</f>
        <v>0</v>
      </c>
      <c r="C103" s="43">
        <f>'[1]S1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'[1]S1 Maquette'!B104</f>
        <v>0</v>
      </c>
      <c r="B104" s="45">
        <f>'[1]S1 Maquette'!C104</f>
        <v>0</v>
      </c>
      <c r="C104" s="43">
        <f>'[1]S1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'[1]S1 Maquette'!B105</f>
        <v>0</v>
      </c>
      <c r="B105" s="45">
        <f>'[1]S1 Maquette'!C105</f>
        <v>0</v>
      </c>
      <c r="C105" s="43">
        <f>'[1]S1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'[1]S1 Maquette'!B106</f>
        <v>0</v>
      </c>
      <c r="B106" s="45">
        <f>'[1]S1 Maquette'!C106</f>
        <v>0</v>
      </c>
      <c r="C106" s="43">
        <f>'[1]S1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'[1]S1 Maquette'!B107</f>
        <v>0</v>
      </c>
      <c r="B107" s="45">
        <f>'[1]S1 Maquette'!C107</f>
        <v>0</v>
      </c>
      <c r="C107" s="43">
        <f>'[1]S1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'[1]S1 Maquette'!B108</f>
        <v>0</v>
      </c>
      <c r="B108" s="45">
        <f>'[1]S1 Maquette'!C108</f>
        <v>0</v>
      </c>
      <c r="C108" s="43">
        <f>'[1]S1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'[1]S1 Maquette'!B109</f>
        <v>0</v>
      </c>
      <c r="B109" s="45">
        <f>'[1]S1 Maquette'!C109</f>
        <v>0</v>
      </c>
      <c r="C109" s="43">
        <f>'[1]S1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'[1]S1 Maquette'!B110</f>
        <v>0</v>
      </c>
      <c r="B110" s="45">
        <f>'[1]S1 Maquette'!C110</f>
        <v>0</v>
      </c>
      <c r="C110" s="43">
        <f>'[1]S1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'[1]S1 Maquette'!B111</f>
        <v>0</v>
      </c>
      <c r="B111" s="45">
        <f>'[1]S1 Maquette'!C111</f>
        <v>0</v>
      </c>
      <c r="C111" s="43">
        <f>'[1]S1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'[1]S1 Maquette'!B112</f>
        <v>0</v>
      </c>
      <c r="B112" s="45">
        <f>'[1]S1 Maquette'!C112</f>
        <v>0</v>
      </c>
      <c r="C112" s="43">
        <f>'[1]S1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'[1]S1 Maquette'!B113</f>
        <v>0</v>
      </c>
      <c r="B113" s="45">
        <f>'[1]S1 Maquette'!C113</f>
        <v>0</v>
      </c>
      <c r="C113" s="43">
        <f>'[1]S1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'[1]S1 Maquette'!B114</f>
        <v>0</v>
      </c>
      <c r="B114" s="45">
        <f>'[1]S1 Maquette'!C114</f>
        <v>0</v>
      </c>
      <c r="C114" s="43">
        <f>'[1]S1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'[1]S1 Maquette'!B115</f>
        <v>0</v>
      </c>
      <c r="B115" s="45">
        <f>'[1]S1 Maquette'!C115</f>
        <v>0</v>
      </c>
      <c r="C115" s="43">
        <f>'[1]S1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'[1]S1 Maquette'!B116</f>
        <v>0</v>
      </c>
      <c r="B116" s="45">
        <f>'[1]S1 Maquette'!C116</f>
        <v>0</v>
      </c>
      <c r="C116" s="43">
        <f>'[1]S1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'[1]S1 Maquette'!B117</f>
        <v>0</v>
      </c>
      <c r="B117" s="45">
        <f>'[1]S1 Maquette'!C117</f>
        <v>0</v>
      </c>
      <c r="C117" s="43">
        <f>'[1]S1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'[1]S1 Maquette'!B118</f>
        <v>0</v>
      </c>
      <c r="B118" s="45">
        <f>'[1]S1 Maquette'!C118</f>
        <v>0</v>
      </c>
      <c r="C118" s="43">
        <f>'[1]S1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'[1]S1 Maquette'!B119</f>
        <v>0</v>
      </c>
      <c r="B119" s="45">
        <f>'[1]S1 Maquette'!C119</f>
        <v>0</v>
      </c>
      <c r="C119" s="43">
        <f>'[1]S1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'[1]S1 Maquette'!B120</f>
        <v>0</v>
      </c>
      <c r="B120" s="45">
        <f>'[1]S1 Maquette'!C120</f>
        <v>0</v>
      </c>
      <c r="C120" s="43">
        <f>'[1]S1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'[1]S1 Maquette'!B121</f>
        <v>0</v>
      </c>
      <c r="B121" s="45">
        <f>'[1]S1 Maquette'!C121</f>
        <v>0</v>
      </c>
      <c r="C121" s="43">
        <f>'[1]S1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'[1]S1 Maquette'!B122</f>
        <v>0</v>
      </c>
      <c r="B122" s="45">
        <f>'[1]S1 Maquette'!C122</f>
        <v>0</v>
      </c>
      <c r="C122" s="43">
        <f>'[1]S1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'[1]S1 Maquette'!B123</f>
        <v>0</v>
      </c>
      <c r="B123" s="45">
        <f>'[1]S1 Maquette'!C123</f>
        <v>0</v>
      </c>
      <c r="C123" s="43">
        <f>'[1]S1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'[1]S1 Maquette'!B124</f>
        <v>0</v>
      </c>
      <c r="B124" s="45">
        <f>'[1]S1 Maquette'!C124</f>
        <v>0</v>
      </c>
      <c r="C124" s="43">
        <f>'[1]S1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'[1]S1 Maquette'!B125</f>
        <v>0</v>
      </c>
      <c r="B125" s="45">
        <f>'[1]S1 Maquette'!C125</f>
        <v>0</v>
      </c>
      <c r="C125" s="43">
        <f>'[1]S1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'[1]S1 Maquette'!B126</f>
        <v>0</v>
      </c>
      <c r="B126" s="45">
        <f>'[1]S1 Maquette'!C126</f>
        <v>0</v>
      </c>
      <c r="C126" s="43">
        <f>'[1]S1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'[1]S1 Maquette'!B127</f>
        <v>0</v>
      </c>
      <c r="B127" s="45">
        <f>'[1]S1 Maquette'!C127</f>
        <v>0</v>
      </c>
      <c r="C127" s="43">
        <f>'[1]S1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'[1]S1 Maquette'!B128</f>
        <v>0</v>
      </c>
      <c r="B128" s="45">
        <f>'[1]S1 Maquette'!C128</f>
        <v>0</v>
      </c>
      <c r="C128" s="43">
        <f>'[1]S1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'[1]S1 Maquette'!B129</f>
        <v>0</v>
      </c>
      <c r="B129" s="45">
        <f>'[1]S1 Maquette'!C129</f>
        <v>0</v>
      </c>
      <c r="C129" s="43">
        <f>'[1]S1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'[1]S1 Maquette'!B130</f>
        <v>0</v>
      </c>
      <c r="B130" s="45">
        <f>'[1]S1 Maquette'!C130</f>
        <v>0</v>
      </c>
      <c r="C130" s="43">
        <f>'[1]S1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'[1]S1 Maquette'!B131</f>
        <v>0</v>
      </c>
      <c r="B131" s="45">
        <f>'[1]S1 Maquette'!C131</f>
        <v>0</v>
      </c>
      <c r="C131" s="43">
        <f>'[1]S1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'[1]S1 Maquette'!B132</f>
        <v>0</v>
      </c>
      <c r="B132" s="45">
        <f>'[1]S1 Maquette'!C132</f>
        <v>0</v>
      </c>
      <c r="C132" s="43">
        <f>'[1]S1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'[1]S1 Maquette'!B133</f>
        <v>0</v>
      </c>
      <c r="B133" s="45">
        <f>'[1]S1 Maquette'!C133</f>
        <v>0</v>
      </c>
      <c r="C133" s="43">
        <f>'[1]S1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'[1]S1 Maquette'!B134</f>
        <v>0</v>
      </c>
      <c r="B134" s="45">
        <f>'[1]S1 Maquette'!C134</f>
        <v>0</v>
      </c>
      <c r="C134" s="43">
        <f>'[1]S1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'[1]S1 Maquette'!B135</f>
        <v>0</v>
      </c>
      <c r="B135" s="45">
        <f>'[1]S1 Maquette'!C135</f>
        <v>0</v>
      </c>
      <c r="C135" s="43">
        <f>'[1]S1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'[1]S1 Maquette'!B136</f>
        <v>0</v>
      </c>
      <c r="B136" s="45">
        <f>'[1]S1 Maquette'!C136</f>
        <v>0</v>
      </c>
      <c r="C136" s="43">
        <f>'[1]S1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'[1]S1 Maquette'!B137</f>
        <v>0</v>
      </c>
      <c r="B137" s="45">
        <f>'[1]S1 Maquette'!C137</f>
        <v>0</v>
      </c>
      <c r="C137" s="43">
        <f>'[1]S1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'[1]S1 Maquette'!B138</f>
        <v>0</v>
      </c>
      <c r="B138" s="45">
        <f>'[1]S1 Maquette'!C138</f>
        <v>0</v>
      </c>
      <c r="C138" s="43">
        <f>'[1]S1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'[1]S1 Maquette'!B139</f>
        <v>0</v>
      </c>
      <c r="B139" s="45">
        <f>'[1]S1 Maquette'!C139</f>
        <v>0</v>
      </c>
      <c r="C139" s="43">
        <f>'[1]S1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'[1]S1 Maquette'!B140</f>
        <v>0</v>
      </c>
      <c r="B140" s="45">
        <f>'[1]S1 Maquette'!C140</f>
        <v>0</v>
      </c>
      <c r="C140" s="43">
        <f>'[1]S1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'[1]S1 Maquette'!B141</f>
        <v>0</v>
      </c>
      <c r="B141" s="45">
        <f>'[1]S1 Maquette'!C141</f>
        <v>0</v>
      </c>
      <c r="C141" s="43">
        <f>'[1]S1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'[1]S1 Maquette'!B142</f>
        <v>0</v>
      </c>
      <c r="B142" s="45">
        <f>'[1]S1 Maquette'!C142</f>
        <v>0</v>
      </c>
      <c r="C142" s="43">
        <f>'[1]S1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'[1]S1 Maquette'!B143</f>
        <v>0</v>
      </c>
      <c r="B143" s="45">
        <f>'[1]S1 Maquette'!C143</f>
        <v>0</v>
      </c>
      <c r="C143" s="43">
        <f>'[1]S1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'[1]S1 Maquette'!B144</f>
        <v>0</v>
      </c>
      <c r="B144" s="45">
        <f>'[1]S1 Maquette'!C144</f>
        <v>0</v>
      </c>
      <c r="C144" s="43">
        <f>'[1]S1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'[1]S1 Maquette'!B145</f>
        <v>0</v>
      </c>
      <c r="B145" s="45">
        <f>'[1]S1 Maquette'!C145</f>
        <v>0</v>
      </c>
      <c r="C145" s="43">
        <f>'[1]S1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'[1]S1 Maquette'!B146</f>
        <v>0</v>
      </c>
      <c r="B146" s="45">
        <f>'[1]S1 Maquette'!C146</f>
        <v>0</v>
      </c>
      <c r="C146" s="43">
        <f>'[1]S1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'[1]S1 Maquette'!B147</f>
        <v>0</v>
      </c>
      <c r="B147" s="45">
        <f>'[1]S1 Maquette'!C147</f>
        <v>0</v>
      </c>
      <c r="C147" s="43">
        <f>'[1]S1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'[1]S1 Maquette'!B148</f>
        <v>0</v>
      </c>
      <c r="B148" s="45">
        <f>'[1]S1 Maquette'!C148</f>
        <v>0</v>
      </c>
      <c r="C148" s="43">
        <f>'[1]S1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'[1]S1 Maquette'!B149</f>
        <v>0</v>
      </c>
      <c r="B149" s="45">
        <f>'[1]S1 Maquette'!C149</f>
        <v>0</v>
      </c>
      <c r="C149" s="43">
        <f>'[1]S1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'[1]S1 Maquette'!B150</f>
        <v>0</v>
      </c>
      <c r="B150" s="45">
        <f>'[1]S1 Maquette'!C150</f>
        <v>0</v>
      </c>
      <c r="C150" s="43">
        <f>'[1]S1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'[1]S1 Maquette'!B151</f>
        <v>0</v>
      </c>
      <c r="B151" s="45">
        <f>'[1]S1 Maquette'!C151</f>
        <v>0</v>
      </c>
      <c r="C151" s="43">
        <f>'[1]S1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'[1]S1 Maquette'!B152</f>
        <v>0</v>
      </c>
      <c r="B152" s="45">
        <f>'[1]S1 Maquette'!C152</f>
        <v>0</v>
      </c>
      <c r="C152" s="43">
        <f>'[1]S1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'[1]S1 Maquette'!B153</f>
        <v>0</v>
      </c>
      <c r="B153" s="45">
        <f>'[1]S1 Maquette'!C153</f>
        <v>0</v>
      </c>
      <c r="C153" s="43">
        <f>'[1]S1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'[1]S1 Maquette'!B154</f>
        <v>0</v>
      </c>
      <c r="B154" s="45">
        <f>'[1]S1 Maquette'!C154</f>
        <v>0</v>
      </c>
      <c r="C154" s="43">
        <f>'[1]S1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'[1]S1 Maquette'!B155</f>
        <v>0</v>
      </c>
      <c r="B155" s="45">
        <f>'[1]S1 Maquette'!C155</f>
        <v>0</v>
      </c>
      <c r="C155" s="43">
        <f>'[1]S1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'[1]S1 Maquette'!B156</f>
        <v>0</v>
      </c>
      <c r="B156" s="45">
        <f>'[1]S1 Maquette'!C156</f>
        <v>0</v>
      </c>
      <c r="C156" s="43">
        <f>'[1]S1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'[1]S1 Maquette'!B157</f>
        <v>0</v>
      </c>
      <c r="B157" s="45">
        <f>'[1]S1 Maquette'!C157</f>
        <v>0</v>
      </c>
      <c r="C157" s="43">
        <f>'[1]S1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'[1]S1 Maquette'!B158</f>
        <v>0</v>
      </c>
      <c r="B158" s="45">
        <f>'[1]S1 Maquette'!C158</f>
        <v>0</v>
      </c>
      <c r="C158" s="43">
        <f>'[1]S1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'[1]S1 Maquette'!B159</f>
        <v>0</v>
      </c>
      <c r="B159" s="45">
        <f>'[1]S1 Maquette'!C159</f>
        <v>0</v>
      </c>
      <c r="C159" s="43">
        <f>'[1]S1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'[1]S1 Maquette'!B160</f>
        <v>0</v>
      </c>
      <c r="B160" s="45">
        <f>'[1]S1 Maquette'!C160</f>
        <v>0</v>
      </c>
      <c r="C160" s="43">
        <f>'[1]S1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'[1]S1 Maquette'!B161</f>
        <v>0</v>
      </c>
      <c r="B161" s="45">
        <f>'[1]S1 Maquette'!C161</f>
        <v>0</v>
      </c>
      <c r="C161" s="43">
        <f>'[1]S1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'[1]S1 Maquette'!B162</f>
        <v>0</v>
      </c>
      <c r="B162" s="45">
        <f>'[1]S1 Maquette'!C162</f>
        <v>0</v>
      </c>
      <c r="C162" s="43">
        <f>'[1]S1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'[1]S1 Maquette'!B163</f>
        <v>0</v>
      </c>
      <c r="B163" s="45">
        <f>'[1]S1 Maquette'!C163</f>
        <v>0</v>
      </c>
      <c r="C163" s="43">
        <f>'[1]S1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'[1]S1 Maquette'!B164</f>
        <v>0</v>
      </c>
      <c r="B164" s="45">
        <f>'[1]S1 Maquette'!C164</f>
        <v>0</v>
      </c>
      <c r="C164" s="43">
        <f>'[1]S1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'[1]S1 Maquette'!B165</f>
        <v>0</v>
      </c>
      <c r="B165" s="45">
        <f>'[1]S1 Maquette'!C165</f>
        <v>0</v>
      </c>
      <c r="C165" s="43">
        <f>'[1]S1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'[1]S1 Maquette'!B166</f>
        <v>0</v>
      </c>
      <c r="B166" s="45">
        <f>'[1]S1 Maquette'!C166</f>
        <v>0</v>
      </c>
      <c r="C166" s="43">
        <f>'[1]S1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'[1]S1 Maquette'!B167</f>
        <v>0</v>
      </c>
      <c r="B167" s="45">
        <f>'[1]S1 Maquette'!C167</f>
        <v>0</v>
      </c>
      <c r="C167" s="43">
        <f>'[1]S1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'[1]S1 Maquette'!B168</f>
        <v>0</v>
      </c>
      <c r="B168" s="45">
        <f>'[1]S1 Maquette'!C168</f>
        <v>0</v>
      </c>
      <c r="C168" s="43">
        <f>'[1]S1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'[1]S1 Maquette'!B169</f>
        <v>0</v>
      </c>
      <c r="B169" s="45">
        <f>'[1]S1 Maquette'!C169</f>
        <v>0</v>
      </c>
      <c r="C169" s="43">
        <f>'[1]S1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'[1]S1 Maquette'!B170</f>
        <v>0</v>
      </c>
      <c r="B170" s="45">
        <f>'[1]S1 Maquette'!C170</f>
        <v>0</v>
      </c>
      <c r="C170" s="43">
        <f>'[1]S1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'[1]S1 Maquette'!B171</f>
        <v>0</v>
      </c>
      <c r="B171" s="45">
        <f>'[1]S1 Maquette'!C171</f>
        <v>0</v>
      </c>
      <c r="C171" s="43">
        <f>'[1]S1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'[1]S1 Maquette'!B172</f>
        <v>0</v>
      </c>
      <c r="B172" s="45">
        <f>'[1]S1 Maquette'!C172</f>
        <v>0</v>
      </c>
      <c r="C172" s="43">
        <f>'[1]S1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'[1]S1 Maquette'!B173</f>
        <v>0</v>
      </c>
      <c r="B173" s="45">
        <f>'[1]S1 Maquette'!C173</f>
        <v>0</v>
      </c>
      <c r="C173" s="43">
        <f>'[1]S1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'[1]S1 Maquette'!B174</f>
        <v>0</v>
      </c>
      <c r="B174" s="45">
        <f>'[1]S1 Maquette'!C174</f>
        <v>0</v>
      </c>
      <c r="C174" s="43">
        <f>'[1]S1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'[1]S1 Maquette'!B175</f>
        <v>0</v>
      </c>
      <c r="B175" s="45">
        <f>'[1]S1 Maquette'!C175</f>
        <v>0</v>
      </c>
      <c r="C175" s="43">
        <f>'[1]S1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'[1]S1 Maquette'!B176</f>
        <v>0</v>
      </c>
      <c r="B176" s="45">
        <f>'[1]S1 Maquette'!C176</f>
        <v>0</v>
      </c>
      <c r="C176" s="43">
        <f>'[1]S1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'[1]S1 Maquette'!B177</f>
        <v>0</v>
      </c>
      <c r="B177" s="45">
        <f>'[1]S1 Maquette'!C177</f>
        <v>0</v>
      </c>
      <c r="C177" s="43">
        <f>'[1]S1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'[1]S1 Maquette'!B178</f>
        <v>0</v>
      </c>
      <c r="B178" s="45">
        <f>'[1]S1 Maquette'!C178</f>
        <v>0</v>
      </c>
      <c r="C178" s="43">
        <f>'[1]S1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'[1]S1 Maquette'!B179</f>
        <v>0</v>
      </c>
      <c r="B179" s="45">
        <f>'[1]S1 Maquette'!C179</f>
        <v>0</v>
      </c>
      <c r="C179" s="43">
        <f>'[1]S1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'[1]S1 Maquette'!B180</f>
        <v>0</v>
      </c>
      <c r="B180" s="45">
        <f>'[1]S1 Maquette'!C180</f>
        <v>0</v>
      </c>
      <c r="C180" s="43">
        <f>'[1]S1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'[1]S1 Maquette'!B181</f>
        <v>0</v>
      </c>
      <c r="B181" s="45">
        <f>'[1]S1 Maquette'!C181</f>
        <v>0</v>
      </c>
      <c r="C181" s="43">
        <f>'[1]S1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'[1]S1 Maquette'!B182</f>
        <v>0</v>
      </c>
      <c r="B182" s="45">
        <f>'[1]S1 Maquette'!C182</f>
        <v>0</v>
      </c>
      <c r="C182" s="43">
        <f>'[1]S1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'[1]S1 Maquette'!B183</f>
        <v>0</v>
      </c>
      <c r="B183" s="45">
        <f>'[1]S1 Maquette'!C183</f>
        <v>0</v>
      </c>
      <c r="C183" s="43">
        <f>'[1]S1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'[1]S1 Maquette'!B184</f>
        <v>0</v>
      </c>
      <c r="B184" s="45">
        <f>'[1]S1 Maquette'!C184</f>
        <v>0</v>
      </c>
      <c r="C184" s="43">
        <f>'[1]S1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'[1]S1 Maquette'!B185</f>
        <v>0</v>
      </c>
      <c r="B185" s="45">
        <f>'[1]S1 Maquette'!C185</f>
        <v>0</v>
      </c>
      <c r="C185" s="43">
        <f>'[1]S1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'[1]S1 Maquette'!B186</f>
        <v>0</v>
      </c>
      <c r="B186" s="45">
        <f>'[1]S1 Maquette'!C186</f>
        <v>0</v>
      </c>
      <c r="C186" s="43">
        <f>'[1]S1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'[1]S1 Maquette'!B187</f>
        <v>0</v>
      </c>
      <c r="B187" s="45">
        <f>'[1]S1 Maquette'!C187</f>
        <v>0</v>
      </c>
      <c r="C187" s="43">
        <f>'[1]S1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'[1]S1 Maquette'!B188</f>
        <v>0</v>
      </c>
      <c r="B188" s="45">
        <f>'[1]S1 Maquette'!C188</f>
        <v>0</v>
      </c>
      <c r="C188" s="43">
        <f>'[1]S1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'[1]S1 Maquette'!B189</f>
        <v>0</v>
      </c>
      <c r="B189" s="45">
        <f>'[1]S1 Maquette'!C189</f>
        <v>0</v>
      </c>
      <c r="C189" s="43">
        <f>'[1]S1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'[1]S1 Maquette'!B190</f>
        <v>0</v>
      </c>
      <c r="B190" s="45">
        <f>'[1]S1 Maquette'!C190</f>
        <v>0</v>
      </c>
      <c r="C190" s="43">
        <f>'[1]S1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'[1]S1 Maquette'!B191</f>
        <v>0</v>
      </c>
      <c r="B191" s="45">
        <f>'[1]S1 Maquette'!C191</f>
        <v>0</v>
      </c>
      <c r="C191" s="43">
        <f>'[1]S1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'[1]S1 Maquette'!B192</f>
        <v>0</v>
      </c>
      <c r="B192" s="45">
        <f>'[1]S1 Maquette'!C192</f>
        <v>0</v>
      </c>
      <c r="C192" s="43">
        <f>'[1]S1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'[1]S1 Maquette'!B193</f>
        <v>0</v>
      </c>
      <c r="B193" s="45">
        <f>'[1]S1 Maquette'!C193</f>
        <v>0</v>
      </c>
      <c r="C193" s="43">
        <f>'[1]S1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'[1]S1 Maquette'!B194</f>
        <v>0</v>
      </c>
      <c r="B194" s="45">
        <f>'[1]S1 Maquette'!C194</f>
        <v>0</v>
      </c>
      <c r="C194" s="43">
        <f>'[1]S1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'[1]S1 Maquette'!B195</f>
        <v>0</v>
      </c>
      <c r="B195" s="45">
        <f>'[1]S1 Maquette'!C195</f>
        <v>0</v>
      </c>
      <c r="C195" s="43">
        <f>'[1]S1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'[1]S1 Maquette'!B196</f>
        <v>0</v>
      </c>
      <c r="B196" s="45">
        <f>'[1]S1 Maquette'!C196</f>
        <v>0</v>
      </c>
      <c r="C196" s="43">
        <f>'[1]S1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'[1]S1 Maquette'!B197</f>
        <v>0</v>
      </c>
      <c r="B197" s="45">
        <f>'[1]S1 Maquette'!C197</f>
        <v>0</v>
      </c>
      <c r="C197" s="43">
        <f>'[1]S1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'[1]S1 Maquette'!B198</f>
        <v>0</v>
      </c>
      <c r="B198" s="45">
        <f>'[1]S1 Maquette'!C198</f>
        <v>0</v>
      </c>
      <c r="C198" s="43">
        <f>'[1]S1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'[1]S1 Maquette'!B199</f>
        <v>0</v>
      </c>
      <c r="B199" s="45">
        <f>'[1]S1 Maquette'!C199</f>
        <v>0</v>
      </c>
      <c r="C199" s="43">
        <f>'[1]S1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'[1]S1 Maquette'!B200</f>
        <v>0</v>
      </c>
      <c r="B200" s="45">
        <f>'[1]S1 Maquette'!C200</f>
        <v>0</v>
      </c>
      <c r="C200" s="43">
        <f>'[1]S1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'[1]S1 Maquette'!B201</f>
        <v>0</v>
      </c>
      <c r="B201" s="45">
        <f>'[1]S1 Maquette'!C201</f>
        <v>0</v>
      </c>
      <c r="C201" s="43">
        <f>'[1]S1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'[1]S1 Maquette'!B202</f>
        <v>0</v>
      </c>
      <c r="B202" s="45">
        <f>'[1]S1 Maquette'!C202</f>
        <v>0</v>
      </c>
      <c r="C202" s="43">
        <f>'[1]S1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'[1]S1 Maquette'!B203</f>
        <v>0</v>
      </c>
      <c r="B203" s="45">
        <f>'[1]S1 Maquette'!C203</f>
        <v>0</v>
      </c>
      <c r="C203" s="43">
        <f>'[1]S1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'[1]S1 Maquette'!B204</f>
        <v>0</v>
      </c>
      <c r="B204" s="45">
        <f>'[1]S1 Maquette'!C204</f>
        <v>0</v>
      </c>
      <c r="C204" s="43">
        <f>'[1]S1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'[1]S1 Maquette'!B205</f>
        <v>0</v>
      </c>
      <c r="B205" s="45">
        <f>'[1]S1 Maquette'!C205</f>
        <v>0</v>
      </c>
      <c r="C205" s="43">
        <f>'[1]S1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'[1]S1 Maquette'!B206</f>
        <v>0</v>
      </c>
      <c r="B206" s="45">
        <f>'[1]S1 Maquette'!C206</f>
        <v>0</v>
      </c>
      <c r="C206" s="43">
        <f>'[1]S1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'[1]S1 Maquette'!B207</f>
        <v>0</v>
      </c>
      <c r="B207" s="45">
        <f>'[1]S1 Maquette'!C207</f>
        <v>0</v>
      </c>
      <c r="C207" s="43">
        <f>'[1]S1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'[1]S1 Maquette'!B208</f>
        <v>0</v>
      </c>
      <c r="B208" s="45">
        <f>'[1]S1 Maquette'!C208</f>
        <v>0</v>
      </c>
      <c r="C208" s="43">
        <f>'[1]S1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'[1]S1 Maquette'!B209</f>
        <v>0</v>
      </c>
      <c r="B209" s="45">
        <f>'[1]S1 Maquette'!C209</f>
        <v>0</v>
      </c>
      <c r="C209" s="43">
        <f>'[1]S1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'[1]S1 Maquette'!B210</f>
        <v>0</v>
      </c>
      <c r="B210" s="45">
        <f>'[1]S1 Maquette'!C210</f>
        <v>0</v>
      </c>
      <c r="C210" s="43">
        <f>'[1]S1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'[1]S1 Maquette'!B211</f>
        <v>0</v>
      </c>
      <c r="B211" s="45">
        <f>'[1]S1 Maquette'!C211</f>
        <v>0</v>
      </c>
      <c r="C211" s="43">
        <f>'[1]S1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'[1]S1 Maquette'!B212</f>
        <v>0</v>
      </c>
      <c r="B212" s="45">
        <f>'[1]S1 Maquette'!C212</f>
        <v>0</v>
      </c>
      <c r="C212" s="43">
        <f>'[1]S1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'[1]S1 Maquette'!B213</f>
        <v>0</v>
      </c>
      <c r="B213" s="45">
        <f>'[1]S1 Maquette'!C213</f>
        <v>0</v>
      </c>
      <c r="C213" s="43">
        <f>'[1]S1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'[1]S1 Maquette'!B214</f>
        <v>0</v>
      </c>
      <c r="B214" s="45">
        <f>'[1]S1 Maquette'!C214</f>
        <v>0</v>
      </c>
      <c r="C214" s="43">
        <f>'[1]S1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'[1]S1 Maquette'!B215</f>
        <v>0</v>
      </c>
      <c r="B215" s="45">
        <f>'[1]S1 Maquette'!C215</f>
        <v>0</v>
      </c>
      <c r="C215" s="43">
        <f>'[1]S1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'[1]S1 Maquette'!B216</f>
        <v>0</v>
      </c>
      <c r="B216" s="45">
        <f>'[1]S1 Maquette'!C216</f>
        <v>0</v>
      </c>
      <c r="C216" s="43">
        <f>'[1]S1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'[1]S1 Maquette'!B217</f>
        <v>0</v>
      </c>
      <c r="B217" s="45">
        <f>'[1]S1 Maquette'!C217</f>
        <v>0</v>
      </c>
      <c r="C217" s="43">
        <f>'[1]S1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'[1]S1 Maquette'!B218</f>
        <v>0</v>
      </c>
      <c r="B218" s="45">
        <f>'[1]S1 Maquette'!C218</f>
        <v>0</v>
      </c>
      <c r="C218" s="43">
        <f>'[1]S1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'[1]S1 Maquette'!B219</f>
        <v>0</v>
      </c>
      <c r="B219" s="45">
        <f>'[1]S1 Maquette'!C219</f>
        <v>0</v>
      </c>
      <c r="C219" s="43">
        <f>'[1]S1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'[1]S1 Maquette'!B220</f>
        <v>0</v>
      </c>
      <c r="B220" s="45">
        <f>'[1]S1 Maquette'!C220</f>
        <v>0</v>
      </c>
      <c r="C220" s="43">
        <f>'[1]S1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'[1]S1 Maquette'!B221</f>
        <v>0</v>
      </c>
      <c r="B221" s="45">
        <f>'[1]S1 Maquette'!C221</f>
        <v>0</v>
      </c>
      <c r="C221" s="43">
        <f>'[1]S1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'[1]S1 Maquette'!B222</f>
        <v>0</v>
      </c>
      <c r="B222" s="45">
        <f>'[1]S1 Maquette'!C222</f>
        <v>0</v>
      </c>
      <c r="C222" s="43">
        <f>'[1]S1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'[1]S1 Maquette'!B223</f>
        <v>0</v>
      </c>
      <c r="B223" s="45">
        <f>'[1]S1 Maquette'!C223</f>
        <v>0</v>
      </c>
      <c r="C223" s="43">
        <f>'[1]S1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'[1]S1 Maquette'!B224</f>
        <v>0</v>
      </c>
      <c r="B224" s="45">
        <f>'[1]S1 Maquette'!C224</f>
        <v>0</v>
      </c>
      <c r="C224" s="43">
        <f>'[1]S1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'[1]S1 Maquette'!B225</f>
        <v>0</v>
      </c>
      <c r="B225" s="45">
        <f>'[1]S1 Maquette'!C225</f>
        <v>0</v>
      </c>
      <c r="C225" s="43">
        <f>'[1]S1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'[1]S1 Maquette'!B226</f>
        <v>0</v>
      </c>
      <c r="B226" s="45">
        <f>'[1]S1 Maquette'!C226</f>
        <v>0</v>
      </c>
      <c r="C226" s="43">
        <f>'[1]S1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'[1]S1 Maquette'!B227</f>
        <v>0</v>
      </c>
      <c r="B227" s="45">
        <f>'[1]S1 Maquette'!C227</f>
        <v>0</v>
      </c>
      <c r="C227" s="43">
        <f>'[1]S1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'[1]S1 Maquette'!B228</f>
        <v>0</v>
      </c>
      <c r="B228" s="45">
        <f>'[1]S1 Maquette'!C228</f>
        <v>0</v>
      </c>
      <c r="C228" s="43">
        <f>'[1]S1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'[1]S1 Maquette'!B229</f>
        <v>0</v>
      </c>
      <c r="B229" s="45">
        <f>'[1]S1 Maquette'!C229</f>
        <v>0</v>
      </c>
      <c r="C229" s="43">
        <f>'[1]S1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'[1]S1 Maquette'!B230</f>
        <v>0</v>
      </c>
      <c r="B230" s="45">
        <f>'[1]S1 Maquette'!C230</f>
        <v>0</v>
      </c>
      <c r="C230" s="43">
        <f>'[1]S1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'[1]S1 Maquette'!B231</f>
        <v>0</v>
      </c>
      <c r="B231" s="45">
        <f>'[1]S1 Maquette'!C231</f>
        <v>0</v>
      </c>
      <c r="C231" s="43">
        <f>'[1]S1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'[1]S1 Maquette'!B232</f>
        <v>0</v>
      </c>
      <c r="B232" s="45">
        <f>'[1]S1 Maquette'!C232</f>
        <v>0</v>
      </c>
      <c r="C232" s="43">
        <f>'[1]S1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'[1]S1 Maquette'!B233</f>
        <v>0</v>
      </c>
      <c r="B233" s="45">
        <f>'[1]S1 Maquette'!C233</f>
        <v>0</v>
      </c>
      <c r="C233" s="43">
        <f>'[1]S1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'[1]S1 Maquette'!B234</f>
        <v>0</v>
      </c>
      <c r="B234" s="45">
        <f>'[1]S1 Maquette'!C234</f>
        <v>0</v>
      </c>
      <c r="C234" s="43">
        <f>'[1]S1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'[1]S1 Maquette'!B235</f>
        <v>0</v>
      </c>
      <c r="B235" s="45">
        <f>'[1]S1 Maquette'!C235</f>
        <v>0</v>
      </c>
      <c r="C235" s="43">
        <f>'[1]S1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'[1]S1 Maquette'!B236</f>
        <v>0</v>
      </c>
      <c r="B236" s="45">
        <f>'[1]S1 Maquette'!C236</f>
        <v>0</v>
      </c>
      <c r="C236" s="43">
        <f>'[1]S1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'[1]S1 Maquette'!B237</f>
        <v>0</v>
      </c>
      <c r="B237" s="45">
        <f>'[1]S1 Maquette'!C237</f>
        <v>0</v>
      </c>
      <c r="C237" s="43">
        <f>'[1]S1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'[1]S1 Maquette'!B238</f>
        <v>0</v>
      </c>
      <c r="B238" s="45">
        <f>'[1]S1 Maquette'!C238</f>
        <v>0</v>
      </c>
      <c r="C238" s="43">
        <f>'[1]S1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'[1]S1 Maquette'!B239</f>
        <v>0</v>
      </c>
      <c r="B239" s="45">
        <f>'[1]S1 Maquette'!C239</f>
        <v>0</v>
      </c>
      <c r="C239" s="43">
        <f>'[1]S1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'[1]S1 Maquette'!B240</f>
        <v>0</v>
      </c>
      <c r="B240" s="45">
        <f>'[1]S1 Maquette'!C240</f>
        <v>0</v>
      </c>
      <c r="C240" s="43">
        <f>'[1]S1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'[1]S1 Maquette'!B241</f>
        <v>0</v>
      </c>
      <c r="B241" s="45">
        <f>'[1]S1 Maquette'!C241</f>
        <v>0</v>
      </c>
      <c r="C241" s="43">
        <f>'[1]S1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'[1]S1 Maquette'!B242</f>
        <v>0</v>
      </c>
      <c r="B242" s="45">
        <f>'[1]S1 Maquette'!C242</f>
        <v>0</v>
      </c>
      <c r="C242" s="43">
        <f>'[1]S1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'[1]S1 Maquette'!B243</f>
        <v>0</v>
      </c>
      <c r="B243" s="45">
        <f>'[1]S1 Maquette'!C243</f>
        <v>0</v>
      </c>
      <c r="C243" s="43">
        <f>'[1]S1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'[1]S1 Maquette'!B244</f>
        <v>0</v>
      </c>
      <c r="B244" s="45">
        <f>'[1]S1 Maquette'!C244</f>
        <v>0</v>
      </c>
      <c r="C244" s="43">
        <f>'[1]S1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'[1]S1 Maquette'!B245</f>
        <v>0</v>
      </c>
      <c r="B245" s="45">
        <f>'[1]S1 Maquette'!C245</f>
        <v>0</v>
      </c>
      <c r="C245" s="43">
        <f>'[1]S1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'[1]S1 Maquette'!B246</f>
        <v>0</v>
      </c>
      <c r="B246" s="45">
        <f>'[1]S1 Maquette'!C246</f>
        <v>0</v>
      </c>
      <c r="C246" s="43">
        <f>'[1]S1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'[1]S1 Maquette'!B247</f>
        <v>0</v>
      </c>
      <c r="B247" s="45">
        <f>'[1]S1 Maquette'!C247</f>
        <v>0</v>
      </c>
      <c r="C247" s="43">
        <f>'[1]S1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'[1]S1 Maquette'!B248</f>
        <v>0</v>
      </c>
      <c r="B248" s="45">
        <f>'[1]S1 Maquette'!C248</f>
        <v>0</v>
      </c>
      <c r="C248" s="43">
        <f>'[1]S1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'[1]S1 Maquette'!B249</f>
        <v>0</v>
      </c>
      <c r="B249" s="45">
        <f>'[1]S1 Maquette'!C249</f>
        <v>0</v>
      </c>
      <c r="C249" s="43">
        <f>'[1]S1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'[1]S1 Maquette'!B250</f>
        <v>0</v>
      </c>
      <c r="B250" s="45">
        <f>'[1]S1 Maquette'!C250</f>
        <v>0</v>
      </c>
      <c r="C250" s="43">
        <f>'[1]S1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'[1]S1 Maquette'!B251</f>
        <v>0</v>
      </c>
      <c r="B251" s="45">
        <f>'[1]S1 Maquette'!C251</f>
        <v>0</v>
      </c>
      <c r="C251" s="43">
        <f>'[1]S1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'[1]S1 Maquette'!B252</f>
        <v>0</v>
      </c>
      <c r="B252" s="45">
        <f>'[1]S1 Maquette'!C252</f>
        <v>0</v>
      </c>
      <c r="C252" s="43">
        <f>'[1]S1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'[1]S1 Maquette'!B253</f>
        <v>0</v>
      </c>
      <c r="B253" s="45">
        <f>'[1]S1 Maquette'!C253</f>
        <v>0</v>
      </c>
      <c r="C253" s="43">
        <f>'[1]S1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'[1]S1 Maquette'!B254</f>
        <v>0</v>
      </c>
      <c r="B254" s="45">
        <f>'[1]S1 Maquette'!C254</f>
        <v>0</v>
      </c>
      <c r="C254" s="43">
        <f>'[1]S1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'[1]S1 Maquette'!B255</f>
        <v>0</v>
      </c>
      <c r="B255" s="45">
        <f>'[1]S1 Maquette'!C255</f>
        <v>0</v>
      </c>
      <c r="C255" s="43">
        <f>'[1]S1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'[1]S1 Maquette'!B256</f>
        <v>0</v>
      </c>
      <c r="B256" s="45">
        <f>'[1]S1 Maquette'!C256</f>
        <v>0</v>
      </c>
      <c r="C256" s="43">
        <f>'[1]S1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'[1]S1 Maquette'!B257</f>
        <v>0</v>
      </c>
      <c r="B257" s="45">
        <f>'[1]S1 Maquette'!C257</f>
        <v>0</v>
      </c>
      <c r="C257" s="43">
        <f>'[1]S1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'[1]S1 Maquette'!B258</f>
        <v>0</v>
      </c>
      <c r="B258" s="45">
        <f>'[1]S1 Maquette'!C258</f>
        <v>0</v>
      </c>
      <c r="C258" s="43">
        <f>'[1]S1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'[1]S1 Maquette'!B259</f>
        <v>0</v>
      </c>
      <c r="B259" s="45">
        <f>'[1]S1 Maquette'!C259</f>
        <v>0</v>
      </c>
      <c r="C259" s="43">
        <f>'[1]S1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'[1]S1 Maquette'!B260</f>
        <v>0</v>
      </c>
      <c r="B260" s="45">
        <f>'[1]S1 Maquette'!C260</f>
        <v>0</v>
      </c>
      <c r="C260" s="43">
        <f>'[1]S1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'[1]S1 Maquette'!B261</f>
        <v>0</v>
      </c>
      <c r="B261" s="45">
        <f>'[1]S1 Maquette'!C261</f>
        <v>0</v>
      </c>
      <c r="C261" s="43">
        <f>'[1]S1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'[1]S1 Maquette'!B262</f>
        <v>0</v>
      </c>
      <c r="B262" s="45">
        <f>'[1]S1 Maquette'!C262</f>
        <v>0</v>
      </c>
      <c r="C262" s="43">
        <f>'[1]S1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'[1]S1 Maquette'!B263</f>
        <v>0</v>
      </c>
      <c r="B263" s="45">
        <f>'[1]S1 Maquette'!C263</f>
        <v>0</v>
      </c>
      <c r="C263" s="43">
        <f>'[1]S1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'[1]S1 Maquette'!B264</f>
        <v>0</v>
      </c>
      <c r="B264" s="45">
        <f>'[1]S1 Maquette'!C264</f>
        <v>0</v>
      </c>
      <c r="C264" s="43">
        <f>'[1]S1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'[1]S1 Maquette'!B265</f>
        <v>0</v>
      </c>
      <c r="B265" s="45">
        <f>'[1]S1 Maquette'!C265</f>
        <v>0</v>
      </c>
      <c r="C265" s="43">
        <f>'[1]S1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'[1]S1 Maquette'!B266</f>
        <v>0</v>
      </c>
      <c r="B266" s="45">
        <f>'[1]S1 Maquette'!C266</f>
        <v>0</v>
      </c>
      <c r="C266" s="43">
        <f>'[1]S1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'[1]S1 Maquette'!B267</f>
        <v>0</v>
      </c>
      <c r="B267" s="45">
        <f>'[1]S1 Maquette'!C267</f>
        <v>0</v>
      </c>
      <c r="C267" s="43">
        <f>'[1]S1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'[1]S1 Maquette'!B268</f>
        <v>0</v>
      </c>
      <c r="B268" s="45">
        <f>'[1]S1 Maquette'!C268</f>
        <v>0</v>
      </c>
      <c r="C268" s="43">
        <f>'[1]S1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'[1]S1 Maquette'!B269</f>
        <v>0</v>
      </c>
      <c r="B269" s="45">
        <f>'[1]S1 Maquette'!C269</f>
        <v>0</v>
      </c>
      <c r="C269" s="43">
        <f>'[1]S1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'[1]S1 Maquette'!B270</f>
        <v>0</v>
      </c>
      <c r="B270" s="45">
        <f>'[1]S1 Maquette'!C270</f>
        <v>0</v>
      </c>
      <c r="C270" s="43">
        <f>'[1]S1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'[1]S1 Maquette'!B271</f>
        <v>0</v>
      </c>
      <c r="B271" s="45">
        <f>'[1]S1 Maquette'!C271</f>
        <v>0</v>
      </c>
      <c r="C271" s="43">
        <f>'[1]S1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'[1]S1 Maquette'!B272</f>
        <v>0</v>
      </c>
      <c r="B272" s="45">
        <f>'[1]S1 Maquette'!C272</f>
        <v>0</v>
      </c>
      <c r="C272" s="43">
        <f>'[1]S1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'[1]S1 Maquette'!B273</f>
        <v>0</v>
      </c>
      <c r="B273" s="45">
        <f>'[1]S1 Maquette'!C273</f>
        <v>0</v>
      </c>
      <c r="C273" s="43">
        <f>'[1]S1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'[1]S1 Maquette'!B274</f>
        <v>0</v>
      </c>
      <c r="B274" s="45">
        <f>'[1]S1 Maquette'!C274</f>
        <v>0</v>
      </c>
      <c r="C274" s="43">
        <f>'[1]S1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'[1]S1 Maquette'!B275</f>
        <v>0</v>
      </c>
      <c r="B275" s="45">
        <f>'[1]S1 Maquette'!C275</f>
        <v>0</v>
      </c>
      <c r="C275" s="43">
        <f>'[1]S1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'[1]S1 Maquette'!B276</f>
        <v>0</v>
      </c>
      <c r="B276" s="45">
        <f>'[1]S1 Maquette'!C276</f>
        <v>0</v>
      </c>
      <c r="C276" s="43">
        <f>'[1]S1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'[1]S1 Maquette'!B277</f>
        <v>0</v>
      </c>
      <c r="B277" s="45">
        <f>'[1]S1 Maquette'!C277</f>
        <v>0</v>
      </c>
      <c r="C277" s="43">
        <f>'[1]S1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'[1]S1 Maquette'!B278</f>
        <v>0</v>
      </c>
      <c r="B278" s="45">
        <f>'[1]S1 Maquette'!C278</f>
        <v>0</v>
      </c>
      <c r="C278" s="43">
        <f>'[1]S1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'[1]S1 Maquette'!B279</f>
        <v>0</v>
      </c>
      <c r="B279" s="45">
        <f>'[1]S1 Maquette'!C279</f>
        <v>0</v>
      </c>
      <c r="C279" s="43">
        <f>'[1]S1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'[1]S1 Maquette'!B280</f>
        <v>0</v>
      </c>
      <c r="B280" s="45">
        <f>'[1]S1 Maquette'!C280</f>
        <v>0</v>
      </c>
      <c r="C280" s="43">
        <f>'[1]S1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'[1]S1 Maquette'!B281</f>
        <v>0</v>
      </c>
      <c r="B281" s="45">
        <f>'[1]S1 Maquette'!C281</f>
        <v>0</v>
      </c>
      <c r="C281" s="43">
        <f>'[1]S1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'[1]S1 Maquette'!B282</f>
        <v>0</v>
      </c>
      <c r="B282" s="45">
        <f>'[1]S1 Maquette'!C282</f>
        <v>0</v>
      </c>
      <c r="C282" s="43">
        <f>'[1]S1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'[1]S1 Maquette'!B283</f>
        <v>0</v>
      </c>
      <c r="B283" s="45">
        <f>'[1]S1 Maquette'!C283</f>
        <v>0</v>
      </c>
      <c r="C283" s="43">
        <f>'[1]S1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'[1]S1 Maquette'!B284</f>
        <v>0</v>
      </c>
      <c r="B284" s="45">
        <f>'[1]S1 Maquette'!C284</f>
        <v>0</v>
      </c>
      <c r="C284" s="43">
        <f>'[1]S1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'[1]S1 Maquette'!B285</f>
        <v>0</v>
      </c>
      <c r="B285" s="45">
        <f>'[1]S1 Maquette'!C285</f>
        <v>0</v>
      </c>
      <c r="C285" s="43">
        <f>'[1]S1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'[1]S1 Maquette'!B286</f>
        <v>0</v>
      </c>
      <c r="B286" s="45">
        <f>'[1]S1 Maquette'!C286</f>
        <v>0</v>
      </c>
      <c r="C286" s="43">
        <f>'[1]S1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'[1]S1 Maquette'!B287</f>
        <v>0</v>
      </c>
      <c r="B287" s="45">
        <f>'[1]S1 Maquette'!C287</f>
        <v>0</v>
      </c>
      <c r="C287" s="43">
        <f>'[1]S1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'[1]S1 Maquette'!B288</f>
        <v>0</v>
      </c>
      <c r="B288" s="45">
        <f>'[1]S1 Maquette'!C288</f>
        <v>0</v>
      </c>
      <c r="C288" s="43">
        <f>'[1]S1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'[1]S1 Maquette'!B289</f>
        <v>0</v>
      </c>
      <c r="B289" s="45">
        <f>'[1]S1 Maquette'!C289</f>
        <v>0</v>
      </c>
      <c r="C289" s="43">
        <f>'[1]S1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'[1]S1 Maquette'!B290</f>
        <v>0</v>
      </c>
      <c r="B290" s="45">
        <f>'[1]S1 Maquette'!C290</f>
        <v>0</v>
      </c>
      <c r="C290" s="43">
        <f>'[1]S1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'[1]S1 Maquette'!B291</f>
        <v>0</v>
      </c>
      <c r="B291" s="45">
        <f>'[1]S1 Maquette'!C291</f>
        <v>0</v>
      </c>
      <c r="C291" s="43">
        <f>'[1]S1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'[1]S1 Maquette'!B292</f>
        <v>0</v>
      </c>
      <c r="B292" s="45">
        <f>'[1]S1 Maquette'!C292</f>
        <v>0</v>
      </c>
      <c r="C292" s="43">
        <f>'[1]S1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'[1]S1 Maquette'!B293</f>
        <v>0</v>
      </c>
      <c r="B293" s="45">
        <f>'[1]S1 Maquette'!C293</f>
        <v>0</v>
      </c>
      <c r="C293" s="43">
        <f>'[1]S1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'[1]S1 Maquette'!B294</f>
        <v>0</v>
      </c>
      <c r="B294" s="45">
        <f>'[1]S1 Maquette'!C294</f>
        <v>0</v>
      </c>
      <c r="C294" s="43">
        <f>'[1]S1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'[1]S1 Maquette'!B295</f>
        <v>0</v>
      </c>
      <c r="B295" s="45">
        <f>'[1]S1 Maquette'!C295</f>
        <v>0</v>
      </c>
      <c r="C295" s="43">
        <f>'[1]S1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'[1]S1 Maquette'!B296</f>
        <v>0</v>
      </c>
      <c r="B296" s="45">
        <f>'[1]S1 Maquette'!C296</f>
        <v>0</v>
      </c>
      <c r="C296" s="43">
        <f>'[1]S1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'[1]S1 Maquette'!B297</f>
        <v>0</v>
      </c>
      <c r="B297" s="45">
        <f>'[1]S1 Maquette'!C297</f>
        <v>0</v>
      </c>
      <c r="C297" s="43">
        <f>'[1]S1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'[1]S1 Maquette'!B298</f>
        <v>0</v>
      </c>
      <c r="B298" s="45">
        <f>'[1]S1 Maquette'!C298</f>
        <v>0</v>
      </c>
      <c r="C298" s="43">
        <f>'[1]S1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'[1]S1 Maquette'!B299</f>
        <v>0</v>
      </c>
      <c r="B299" s="45">
        <f>'[1]S1 Maquette'!C299</f>
        <v>0</v>
      </c>
      <c r="C299" s="43">
        <f>'[1]S1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'[1]S1 Maquette'!B300</f>
        <v>0</v>
      </c>
      <c r="B300" s="45">
        <f>'[1]S1 Maquette'!C300</f>
        <v>0</v>
      </c>
      <c r="C300" s="43">
        <f>'[1]S1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48" priority="30">
      <formula>$C1="Parcours Pédagogique"</formula>
    </cfRule>
    <cfRule type="expression" dxfId="747" priority="31">
      <formula>$C1="BLOC"</formula>
    </cfRule>
    <cfRule type="expression" dxfId="746" priority="32">
      <formula>$C1="OPTION"</formula>
    </cfRule>
  </conditionalFormatting>
  <conditionalFormatting sqref="A18:S26 A27:L41 A42:S300 N28:S30 T18 N27:R27 N32:S33 N31:R31 N35:S36 N34:R34 N38:S41 N37:R37">
    <cfRule type="expression" dxfId="745" priority="37">
      <formula>$C18="Modification MCC"</formula>
    </cfRule>
  </conditionalFormatting>
  <conditionalFormatting sqref="B1:S7 C8:S9 C10 E10 J10:S11 B12:M12 P12 B13:L13 B14:N14 P14:S17 B15:M17 B301:S999">
    <cfRule type="expression" dxfId="744" priority="36">
      <formula>$D1="Fermeture"</formula>
    </cfRule>
    <cfRule type="expression" dxfId="743" priority="35">
      <formula>$D1="Création"</formula>
    </cfRule>
    <cfRule type="expression" dxfId="742" priority="34">
      <formula>$D1="Modification"</formula>
    </cfRule>
  </conditionalFormatting>
  <conditionalFormatting sqref="B1:S7 C8:S9 J10:S11 B12:M12 B13:L13 B14:N14 B15:M17 B301:S999 P14:S17 C10 E10 P12">
    <cfRule type="expression" dxfId="741" priority="33">
      <formula>$D1="Modification MCC"</formula>
    </cfRule>
  </conditionalFormatting>
  <conditionalFormatting sqref="C1:S9 C10 E10 J10:S11 C12:S26 C27:L41 N28:S30 C42:S1001 N27:R27 N32:S33 N31:R31 N35:S36 N34:R34 N38:S41 N37:R37">
    <cfRule type="expression" dxfId="740" priority="25">
      <formula>$B1="Option"</formula>
    </cfRule>
  </conditionalFormatting>
  <conditionalFormatting sqref="J1:J1001">
    <cfRule type="expression" dxfId="739" priority="29">
      <formula>$I1="NON"</formula>
    </cfRule>
  </conditionalFormatting>
  <conditionalFormatting sqref="L18:L300">
    <cfRule type="expression" dxfId="738" priority="42">
      <formula>$K18="CCI (CC Intégral)"</formula>
    </cfRule>
  </conditionalFormatting>
  <conditionalFormatting sqref="M1:M26 L18:L300 M42:M1001">
    <cfRule type="expression" dxfId="737" priority="41">
      <formula>$K1="CT (Contrôle terminal)"</formula>
    </cfRule>
  </conditionalFormatting>
  <conditionalFormatting sqref="M27:M41">
    <cfRule type="expression" dxfId="736" priority="43">
      <formula>$C26="Modification MCC"</formula>
    </cfRule>
    <cfRule type="expression" dxfId="735" priority="44">
      <formula>$B26="Option"</formula>
    </cfRule>
    <cfRule type="expression" dxfId="734" priority="45">
      <formula>$K26="CT (Contrôle terminal)"</formula>
    </cfRule>
    <cfRule type="expression" dxfId="733" priority="46">
      <formula>$C26="Modification"</formula>
    </cfRule>
    <cfRule type="expression" dxfId="732" priority="47">
      <formula>$C26="Création"</formula>
    </cfRule>
    <cfRule type="expression" dxfId="731" priority="48">
      <formula>$C26="Fermeture"</formula>
    </cfRule>
  </conditionalFormatting>
  <conditionalFormatting sqref="N1:O1001">
    <cfRule type="expression" dxfId="730" priority="28">
      <formula>$K1="CCI (CC Intégral)"</formula>
    </cfRule>
  </conditionalFormatting>
  <conditionalFormatting sqref="Q1:R1001">
    <cfRule type="expression" dxfId="729" priority="27">
      <formula>$P1="Autres"</formula>
    </cfRule>
  </conditionalFormatting>
  <conditionalFormatting sqref="S1:S26 T18 S28:S30 S32:S33 S35:S36 S38:S1001">
    <cfRule type="expression" dxfId="728" priority="26">
      <formula>$P1="CT (Contrôle terminal)"</formula>
    </cfRule>
  </conditionalFormatting>
  <conditionalFormatting sqref="T18 A18:S26 A27:L41 N28:S30 A42:S300 N27:R27 N32:S33 N31:R31 N35:S36 N34:R34 N38:S41 N37:R37">
    <cfRule type="expression" dxfId="727" priority="38">
      <formula>$C18="Modification"</formula>
    </cfRule>
    <cfRule type="expression" dxfId="726" priority="39">
      <formula>$C18="Création"</formula>
    </cfRule>
    <cfRule type="expression" dxfId="725" priority="40">
      <formula>$C18="Fermeture"</formula>
    </cfRule>
  </conditionalFormatting>
  <conditionalFormatting sqref="S27">
    <cfRule type="expression" dxfId="724" priority="21">
      <formula>$C27="Modification MCC"</formula>
    </cfRule>
  </conditionalFormatting>
  <conditionalFormatting sqref="S27">
    <cfRule type="expression" dxfId="723" priority="19">
      <formula>$B27="Option"</formula>
    </cfRule>
  </conditionalFormatting>
  <conditionalFormatting sqref="S27">
    <cfRule type="expression" dxfId="722" priority="20">
      <formula>$P27="CT (Contrôle terminal)"</formula>
    </cfRule>
  </conditionalFormatting>
  <conditionalFormatting sqref="S27">
    <cfRule type="expression" dxfId="721" priority="22">
      <formula>$C27="Modification"</formula>
    </cfRule>
    <cfRule type="expression" dxfId="720" priority="23">
      <formula>$C27="Création"</formula>
    </cfRule>
    <cfRule type="expression" dxfId="719" priority="24">
      <formula>$C27="Fermeture"</formula>
    </cfRule>
  </conditionalFormatting>
  <conditionalFormatting sqref="S31">
    <cfRule type="expression" dxfId="718" priority="15">
      <formula>$C31="Modification MCC"</formula>
    </cfRule>
  </conditionalFormatting>
  <conditionalFormatting sqref="S31">
    <cfRule type="expression" dxfId="717" priority="13">
      <formula>$B31="Option"</formula>
    </cfRule>
  </conditionalFormatting>
  <conditionalFormatting sqref="S31">
    <cfRule type="expression" dxfId="716" priority="14">
      <formula>$P31="CT (Contrôle terminal)"</formula>
    </cfRule>
  </conditionalFormatting>
  <conditionalFormatting sqref="S31">
    <cfRule type="expression" dxfId="715" priority="16">
      <formula>$C31="Modification"</formula>
    </cfRule>
    <cfRule type="expression" dxfId="714" priority="17">
      <formula>$C31="Création"</formula>
    </cfRule>
    <cfRule type="expression" dxfId="713" priority="18">
      <formula>$C31="Fermeture"</formula>
    </cfRule>
  </conditionalFormatting>
  <conditionalFormatting sqref="S34">
    <cfRule type="expression" dxfId="712" priority="9">
      <formula>$C34="Modification MCC"</formula>
    </cfRule>
  </conditionalFormatting>
  <conditionalFormatting sqref="S34">
    <cfRule type="expression" dxfId="711" priority="7">
      <formula>$B34="Option"</formula>
    </cfRule>
  </conditionalFormatting>
  <conditionalFormatting sqref="S34">
    <cfRule type="expression" dxfId="710" priority="8">
      <formula>$P34="CT (Contrôle terminal)"</formula>
    </cfRule>
  </conditionalFormatting>
  <conditionalFormatting sqref="S34">
    <cfRule type="expression" dxfId="709" priority="10">
      <formula>$C34="Modification"</formula>
    </cfRule>
    <cfRule type="expression" dxfId="708" priority="11">
      <formula>$C34="Création"</formula>
    </cfRule>
    <cfRule type="expression" dxfId="707" priority="12">
      <formula>$C34="Fermeture"</formula>
    </cfRule>
  </conditionalFormatting>
  <conditionalFormatting sqref="S37">
    <cfRule type="expression" dxfId="706" priority="3">
      <formula>$C37="Modification MCC"</formula>
    </cfRule>
  </conditionalFormatting>
  <conditionalFormatting sqref="S37">
    <cfRule type="expression" dxfId="705" priority="1">
      <formula>$B37="Option"</formula>
    </cfRule>
  </conditionalFormatting>
  <conditionalFormatting sqref="S37">
    <cfRule type="expression" dxfId="704" priority="2">
      <formula>$P37="CT (Contrôle terminal)"</formula>
    </cfRule>
  </conditionalFormatting>
  <conditionalFormatting sqref="S37">
    <cfRule type="expression" dxfId="703" priority="4">
      <formula>$C37="Modification"</formula>
    </cfRule>
    <cfRule type="expression" dxfId="702" priority="5">
      <formula>$C37="Création"</formula>
    </cfRule>
    <cfRule type="expression" dxfId="701" priority="6">
      <formula>$C37="Fermeture"</formula>
    </cfRule>
  </conditionalFormatting>
  <dataValidations count="6">
    <dataValidation type="list" allowBlank="1" showInputMessage="1" showErrorMessage="1" sqref="Q19:Q300 N19:N300" xr:uid="{D399F28A-C287-4BC3-8112-085D7E56B61D}">
      <formula1>List_Controle</formula1>
    </dataValidation>
    <dataValidation type="list" allowBlank="1" showInputMessage="1" showErrorMessage="1" sqref="K19:K300" xr:uid="{7EEBB811-97C3-451D-B67A-6762FAB8EF3F}">
      <formula1>List_Controle2</formula1>
    </dataValidation>
    <dataValidation type="list" allowBlank="1" showInputMessage="1" showErrorMessage="1" sqref="C19:C300" xr:uid="{CDBC6956-9EAC-4F63-9730-61BC3BE1ACA7}">
      <formula1>"Modification MCC"</formula1>
    </dataValidation>
    <dataValidation type="list" allowBlank="1" showInputMessage="1" showErrorMessage="1" sqref="D1:D6" xr:uid="{8405C7AA-E452-4D4E-B939-5DB917D0D112}">
      <formula1>"Obligatoire, Facultatif, Complémentaire"</formula1>
    </dataValidation>
    <dataValidation type="list" allowBlank="1" showInputMessage="1" showErrorMessage="1" sqref="P19:P300" xr:uid="{7E716FFE-0A42-4778-8EB1-DE7F71976C62}">
      <formula1>"CT (Contrôle terminal), Autres"</formula1>
    </dataValidation>
    <dataValidation type="list" allowBlank="1" showInputMessage="1" showErrorMessage="1" sqref="E19:I300" xr:uid="{A2A080FF-A703-474F-91A4-D385FCE99D1F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26" zoomScale="85" zoomScaleNormal="85" workbookViewId="0">
      <selection activeCell="E34" sqref="E34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>
      <c r="A7" s="140" t="s">
        <v>180</v>
      </c>
      <c r="B7" s="136" t="str">
        <f>'Fiche Générale'!B3</f>
        <v>Portail_LLAC</v>
      </c>
      <c r="C7" s="184" t="s">
        <v>181</v>
      </c>
      <c r="D7" s="140"/>
      <c r="E7" s="147">
        <f>'Fiche Générale'!B4</f>
        <v>0</v>
      </c>
      <c r="F7" s="148"/>
      <c r="G7" s="140" t="s">
        <v>230</v>
      </c>
      <c r="H7" s="187" t="str">
        <f>'Fiche Générale'!B5</f>
        <v>-</v>
      </c>
      <c r="I7" s="187"/>
      <c r="J7" s="187"/>
    </row>
    <row r="8" spans="1:10" ht="18" customHeight="1">
      <c r="A8" s="140"/>
      <c r="B8" s="136"/>
      <c r="C8" s="184"/>
      <c r="D8" s="140"/>
      <c r="E8" s="149"/>
      <c r="F8" s="150"/>
      <c r="G8" s="140"/>
      <c r="H8" s="187"/>
      <c r="I8" s="187"/>
      <c r="J8" s="187"/>
    </row>
    <row r="9" spans="1:10" ht="18" customHeight="1">
      <c r="A9" s="140"/>
      <c r="B9" s="136"/>
      <c r="C9" s="184"/>
      <c r="D9" s="140"/>
      <c r="E9" s="151"/>
      <c r="F9" s="152"/>
      <c r="G9" s="140"/>
      <c r="H9" s="187"/>
      <c r="I9" s="187"/>
      <c r="J9" s="187"/>
    </row>
    <row r="10" spans="1:10" ht="18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185"/>
    </row>
    <row r="11" spans="1:10" ht="18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185"/>
    </row>
    <row r="13" spans="1:10">
      <c r="A13" s="137" t="s">
        <v>184</v>
      </c>
      <c r="B13" s="110" t="str">
        <f>'S1 Maquette'!B13</f>
        <v>1ère année de Portail</v>
      </c>
      <c r="C13" s="137" t="s">
        <v>186</v>
      </c>
      <c r="D13" s="137"/>
      <c r="E13" s="186">
        <f>'S1 Maquette'!E13</f>
        <v>0</v>
      </c>
      <c r="F13" s="186"/>
      <c r="G13" s="137" t="s">
        <v>265</v>
      </c>
      <c r="H13" s="105">
        <f>Calcul!D7</f>
        <v>186</v>
      </c>
      <c r="I13" s="105"/>
    </row>
    <row r="14" spans="1:10">
      <c r="A14" s="137"/>
      <c r="B14" s="113"/>
      <c r="C14" s="137"/>
      <c r="D14" s="137"/>
      <c r="E14" s="186"/>
      <c r="F14" s="186"/>
      <c r="G14" s="137"/>
      <c r="H14" s="105"/>
      <c r="I14" s="105"/>
    </row>
    <row r="15" spans="1:10">
      <c r="A15" s="137" t="s">
        <v>188</v>
      </c>
      <c r="B15" s="110" t="s">
        <v>144</v>
      </c>
      <c r="C15" s="160" t="s">
        <v>189</v>
      </c>
      <c r="D15" s="161"/>
      <c r="E15" s="137"/>
      <c r="F15" s="137"/>
      <c r="G15" s="137" t="s">
        <v>266</v>
      </c>
      <c r="H15" s="105">
        <f ca="1">Calcul!D20</f>
        <v>186</v>
      </c>
      <c r="I15" s="105"/>
    </row>
    <row r="16" spans="1:10">
      <c r="A16" s="137"/>
      <c r="B16" s="113"/>
      <c r="C16" s="162"/>
      <c r="D16" s="163"/>
      <c r="E16" s="137"/>
      <c r="F16" s="137"/>
      <c r="G16" s="137"/>
      <c r="H16" s="105"/>
      <c r="I16" s="105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267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268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269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270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271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3" t="s">
        <v>212</v>
      </c>
      <c r="C27" s="20" t="s">
        <v>11</v>
      </c>
      <c r="D27" s="20">
        <v>6</v>
      </c>
      <c r="E27" s="5"/>
      <c r="F27" s="5"/>
      <c r="G27" s="5"/>
      <c r="H27" s="20"/>
      <c r="I27" s="74"/>
      <c r="J27" s="74"/>
      <c r="K27" s="74"/>
      <c r="L27" s="20"/>
      <c r="M27" s="20"/>
      <c r="N27" s="5"/>
      <c r="O27" s="5"/>
    </row>
    <row r="28" spans="1:15" ht="43.35" customHeight="1">
      <c r="A28" s="23"/>
      <c r="B28" s="74" t="s">
        <v>272</v>
      </c>
      <c r="C28" s="20" t="s">
        <v>19</v>
      </c>
      <c r="D28" s="20"/>
      <c r="E28" s="5"/>
      <c r="F28" s="5"/>
      <c r="G28" s="5"/>
      <c r="H28" s="20"/>
      <c r="I28" s="74"/>
      <c r="J28" s="74">
        <v>24</v>
      </c>
      <c r="K28" s="74"/>
      <c r="L28" s="20"/>
      <c r="M28" s="20"/>
      <c r="N28" s="5"/>
      <c r="O28" s="5"/>
    </row>
    <row r="29" spans="1:15" ht="43.35" customHeight="1">
      <c r="A29" s="23"/>
      <c r="B29" s="74" t="s">
        <v>214</v>
      </c>
      <c r="C29" s="20" t="s">
        <v>19</v>
      </c>
      <c r="D29" s="20"/>
      <c r="E29" s="5"/>
      <c r="F29" s="5"/>
      <c r="G29" s="5"/>
      <c r="H29" s="20"/>
      <c r="I29" s="74"/>
      <c r="J29" s="74">
        <v>24</v>
      </c>
      <c r="K29" s="74"/>
      <c r="L29" s="20"/>
      <c r="M29" s="20"/>
      <c r="N29" s="5"/>
      <c r="O29" s="5"/>
    </row>
    <row r="30" spans="1:15" ht="43.35" customHeight="1">
      <c r="A30" s="23"/>
      <c r="B30" s="6" t="s">
        <v>215</v>
      </c>
      <c r="C30" s="20" t="s">
        <v>19</v>
      </c>
      <c r="D30" s="20"/>
      <c r="E30" s="5"/>
      <c r="F30" s="5" t="s">
        <v>21</v>
      </c>
      <c r="G30" s="5"/>
      <c r="H30" s="20"/>
      <c r="I30" s="74"/>
      <c r="J30" s="74"/>
      <c r="K30" s="74">
        <v>12</v>
      </c>
      <c r="L30" s="20"/>
      <c r="M30" s="20"/>
      <c r="N30" s="5"/>
      <c r="O30" s="5"/>
    </row>
    <row r="31" spans="1:15" ht="43.35" customHeight="1">
      <c r="A31" s="23"/>
      <c r="B31" s="73" t="s">
        <v>216</v>
      </c>
      <c r="C31" s="20" t="s">
        <v>11</v>
      </c>
      <c r="D31" s="20">
        <v>6</v>
      </c>
      <c r="E31" s="5"/>
      <c r="F31" s="5"/>
      <c r="G31" s="5"/>
      <c r="H31" s="20"/>
      <c r="I31" s="74"/>
      <c r="J31" s="74"/>
      <c r="K31" s="74"/>
      <c r="L31" s="20"/>
      <c r="M31" s="20"/>
      <c r="N31" s="5"/>
      <c r="O31" s="5"/>
    </row>
    <row r="32" spans="1:15" ht="43.35" customHeight="1">
      <c r="A32" s="23"/>
      <c r="B32" s="74" t="s">
        <v>217</v>
      </c>
      <c r="C32" s="20" t="s">
        <v>19</v>
      </c>
      <c r="D32" s="20"/>
      <c r="E32" s="5"/>
      <c r="F32" s="5"/>
      <c r="G32" s="5"/>
      <c r="H32" s="20"/>
      <c r="I32" s="74">
        <v>12</v>
      </c>
      <c r="J32" s="74"/>
      <c r="K32" s="74"/>
      <c r="L32" s="20"/>
      <c r="M32" s="20"/>
      <c r="N32" s="5"/>
      <c r="O32" s="5"/>
    </row>
    <row r="33" spans="1:15" ht="43.35" customHeight="1">
      <c r="A33" s="23"/>
      <c r="B33" s="74" t="s">
        <v>218</v>
      </c>
      <c r="C33" s="20" t="s">
        <v>19</v>
      </c>
      <c r="D33" s="20"/>
      <c r="E33" s="5"/>
      <c r="F33" s="5"/>
      <c r="G33" s="5"/>
      <c r="H33" s="20"/>
      <c r="I33" s="74"/>
      <c r="J33" s="74">
        <v>24</v>
      </c>
      <c r="K33" s="74"/>
      <c r="L33" s="20"/>
      <c r="M33" s="20"/>
      <c r="N33" s="5"/>
      <c r="O33" s="5"/>
    </row>
    <row r="34" spans="1:15" ht="43.35" customHeight="1">
      <c r="A34" s="23"/>
      <c r="B34" s="73" t="s">
        <v>273</v>
      </c>
      <c r="C34" s="20" t="s">
        <v>11</v>
      </c>
      <c r="D34" s="20">
        <v>6</v>
      </c>
      <c r="E34" s="5"/>
      <c r="F34" s="5"/>
      <c r="G34" s="5"/>
      <c r="H34" s="20"/>
      <c r="I34" s="74"/>
      <c r="J34" s="74"/>
      <c r="K34" s="74"/>
      <c r="L34" s="20"/>
      <c r="M34" s="20"/>
      <c r="N34" s="5"/>
      <c r="O34" s="5"/>
    </row>
    <row r="35" spans="1:15" ht="43.35" customHeight="1">
      <c r="A35" s="23"/>
      <c r="B35" s="74" t="s">
        <v>220</v>
      </c>
      <c r="C35" s="20" t="s">
        <v>19</v>
      </c>
      <c r="D35" s="20"/>
      <c r="E35" s="5"/>
      <c r="F35" s="5"/>
      <c r="G35" s="5"/>
      <c r="H35" s="20"/>
      <c r="I35" s="74">
        <v>12</v>
      </c>
      <c r="J35" s="74"/>
      <c r="K35" s="74"/>
      <c r="L35" s="20"/>
      <c r="M35" s="20"/>
      <c r="N35" s="5"/>
      <c r="O35" s="5"/>
    </row>
    <row r="36" spans="1:15" ht="43.35" customHeight="1">
      <c r="A36" s="23"/>
      <c r="B36" s="74" t="s">
        <v>221</v>
      </c>
      <c r="C36" s="20" t="s">
        <v>19</v>
      </c>
      <c r="D36" s="20"/>
      <c r="E36" s="5"/>
      <c r="F36" s="5"/>
      <c r="G36" s="5"/>
      <c r="H36" s="20"/>
      <c r="I36" s="74"/>
      <c r="J36" s="74">
        <v>24</v>
      </c>
      <c r="K36" s="74"/>
      <c r="L36" s="20"/>
      <c r="M36" s="20"/>
      <c r="N36" s="5"/>
      <c r="O36" s="5"/>
    </row>
    <row r="37" spans="1:15" ht="43.35" customHeight="1">
      <c r="A37" s="23"/>
      <c r="B37" s="73" t="s">
        <v>222</v>
      </c>
      <c r="C37" s="20" t="s">
        <v>29</v>
      </c>
      <c r="D37" s="20"/>
      <c r="E37" s="5"/>
      <c r="F37" s="5"/>
      <c r="G37" s="5"/>
      <c r="H37" s="20"/>
      <c r="I37" s="74"/>
      <c r="J37" s="74"/>
      <c r="K37" s="74"/>
      <c r="L37" s="20"/>
      <c r="M37" s="20"/>
      <c r="N37" s="5"/>
      <c r="O37" s="5"/>
    </row>
    <row r="38" spans="1:15" ht="43.35" customHeight="1">
      <c r="A38" s="23"/>
      <c r="B38" s="73" t="s">
        <v>223</v>
      </c>
      <c r="C38" s="20" t="s">
        <v>11</v>
      </c>
      <c r="D38" s="20">
        <v>6</v>
      </c>
      <c r="E38" s="5"/>
      <c r="F38" s="5"/>
      <c r="G38" s="5"/>
      <c r="H38" s="20"/>
      <c r="I38" s="74"/>
      <c r="J38" s="74"/>
      <c r="K38" s="74"/>
      <c r="L38" s="20"/>
      <c r="M38" s="20"/>
      <c r="N38" s="5"/>
      <c r="O38" s="5"/>
    </row>
    <row r="39" spans="1:15" ht="43.35" customHeight="1">
      <c r="A39" s="23"/>
      <c r="B39" s="74" t="s">
        <v>224</v>
      </c>
      <c r="C39" s="20" t="s">
        <v>19</v>
      </c>
      <c r="D39" s="20"/>
      <c r="E39" s="5"/>
      <c r="F39" s="5"/>
      <c r="G39" s="5"/>
      <c r="H39" s="20"/>
      <c r="I39" s="74">
        <v>12</v>
      </c>
      <c r="J39" s="74"/>
      <c r="K39" s="74"/>
      <c r="L39" s="20"/>
      <c r="M39" s="20"/>
      <c r="N39" s="5"/>
      <c r="O39" s="5"/>
    </row>
    <row r="40" spans="1:15" ht="43.35" customHeight="1">
      <c r="A40" s="23"/>
      <c r="B40" s="74" t="s">
        <v>225</v>
      </c>
      <c r="C40" s="20" t="s">
        <v>19</v>
      </c>
      <c r="D40" s="20"/>
      <c r="E40" s="5"/>
      <c r="F40" s="5"/>
      <c r="G40" s="5"/>
      <c r="H40" s="20"/>
      <c r="I40" s="74"/>
      <c r="J40" s="74">
        <v>12</v>
      </c>
      <c r="K40" s="74">
        <v>12</v>
      </c>
      <c r="L40" s="20"/>
      <c r="M40" s="20"/>
      <c r="N40" s="5"/>
      <c r="O40" s="5"/>
    </row>
    <row r="41" spans="1:15" ht="43.35" customHeight="1">
      <c r="A41" s="23"/>
      <c r="B41" s="73" t="s">
        <v>226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77" t="s">
        <v>227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700" priority="33">
      <formula>$C1="Option"</formula>
    </cfRule>
  </conditionalFormatting>
  <conditionalFormatting sqref="A12:A1002">
    <cfRule type="expression" dxfId="699" priority="26">
      <formula>$C12="Option"</formula>
    </cfRule>
  </conditionalFormatting>
  <conditionalFormatting sqref="A22:B36 A37:A42">
    <cfRule type="expression" dxfId="698" priority="27">
      <formula>$F22="Fermeture"</formula>
    </cfRule>
    <cfRule type="expression" dxfId="697" priority="28">
      <formula>$F22="Modification"</formula>
    </cfRule>
    <cfRule type="expression" dxfId="696" priority="29">
      <formula>$F22="Création"</formula>
    </cfRule>
  </conditionalFormatting>
  <conditionalFormatting sqref="A1:O7 C8:O9 C10 E10 K10:O11 A12:O12 A13:H13 J13:O16 A14:F14 A15:H15 A16:F16 A17:O21 C22:O26 L27:O40 E41:O42 A43:O1000">
    <cfRule type="expression" dxfId="695" priority="37">
      <formula>$F1="Modification"</formula>
    </cfRule>
    <cfRule type="expression" dxfId="694" priority="38">
      <formula>$F1="Création"</formula>
    </cfRule>
  </conditionalFormatting>
  <conditionalFormatting sqref="A1:O7 C8:O9 K10:O11 A12:O12 J13:O16 A17:O21 C22:O26 L27:O40 E41:O42 A43:O1000 E10 A13:H13 A14:F14 A15:H15 A16:F16 C10">
    <cfRule type="expression" dxfId="693" priority="36">
      <formula>$F1="Fermeture"</formula>
    </cfRule>
  </conditionalFormatting>
  <conditionalFormatting sqref="B37:B42">
    <cfRule type="expression" dxfId="692" priority="8">
      <formula>$F37="Fermeture"</formula>
    </cfRule>
    <cfRule type="expression" dxfId="691" priority="9">
      <formula>$F37="Modification"</formula>
    </cfRule>
    <cfRule type="expression" dxfId="690" priority="10">
      <formula>$F37="Création"</formula>
    </cfRule>
  </conditionalFormatting>
  <conditionalFormatting sqref="C38:D42">
    <cfRule type="expression" dxfId="689" priority="2">
      <formula>$F38="Fermeture"</formula>
    </cfRule>
    <cfRule type="expression" dxfId="688" priority="3">
      <formula>$F38="Modification"</formula>
    </cfRule>
    <cfRule type="expression" dxfId="687" priority="4">
      <formula>$F38="Création"</formula>
    </cfRule>
  </conditionalFormatting>
  <conditionalFormatting sqref="C27:K37 E38:K40">
    <cfRule type="expression" dxfId="686" priority="23">
      <formula>$F27="Fermeture"</formula>
    </cfRule>
    <cfRule type="expression" dxfId="685" priority="24">
      <formula>$F27="Modification"</formula>
    </cfRule>
    <cfRule type="expression" dxfId="684" priority="25">
      <formula>$F27="Création"</formula>
    </cfRule>
  </conditionalFormatting>
  <conditionalFormatting sqref="D12:E1002">
    <cfRule type="expression" dxfId="683" priority="1">
      <formula>$C12="Option"</formula>
    </cfRule>
  </conditionalFormatting>
  <conditionalFormatting sqref="G12:N1002">
    <cfRule type="expression" dxfId="682" priority="22">
      <formula>$C12="Option"</formula>
    </cfRule>
  </conditionalFormatting>
  <conditionalFormatting sqref="N1:N1000">
    <cfRule type="expression" dxfId="681" priority="35">
      <formula>$M1="Porteuse"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"UE, ECUE, BLOC, OPTION, Parcours Pédagogique"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D25" zoomScale="55" zoomScaleNormal="55" workbookViewId="0">
      <selection activeCell="S37" sqref="S37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'Fiche Générale'!B3</f>
        <v>Portail_LLAC</v>
      </c>
      <c r="C7" s="184" t="s">
        <v>229</v>
      </c>
      <c r="D7" s="140"/>
      <c r="E7" s="182">
        <f>'Fiche Générale'!B4</f>
        <v>0</v>
      </c>
      <c r="F7" s="136"/>
      <c r="G7" s="140" t="s">
        <v>230</v>
      </c>
      <c r="H7" s="183" t="str">
        <f>'Fiche Générale'!B5</f>
        <v>-</v>
      </c>
      <c r="I7" s="183"/>
      <c r="J7" s="36"/>
      <c r="K7" s="19"/>
    </row>
    <row r="8" spans="1:19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'S2 Maquette'!B13</f>
        <v>1ère année de Portail</v>
      </c>
      <c r="C13" s="105"/>
      <c r="D13" s="164" t="s">
        <v>233</v>
      </c>
      <c r="E13" s="186">
        <f>'S2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'S2 Maquette'!B15</f>
        <v>Semestre 2</v>
      </c>
      <c r="C15" s="110"/>
      <c r="D15" s="164" t="s">
        <v>237</v>
      </c>
      <c r="E15" s="186">
        <f>'S2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>UE1 Langue - Anglais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41" t="s">
        <v>255</v>
      </c>
      <c r="K27" s="41" t="s">
        <v>8</v>
      </c>
      <c r="L27" s="41"/>
      <c r="M27" s="41">
        <v>5</v>
      </c>
      <c r="N27" s="41"/>
      <c r="O27" s="41"/>
      <c r="P27" s="41" t="s">
        <v>256</v>
      </c>
      <c r="Q27" s="41"/>
      <c r="R27" s="41"/>
      <c r="S27" s="192" t="s">
        <v>257</v>
      </c>
      <c r="T27" s="46"/>
      <c r="W27"/>
    </row>
    <row r="28" spans="1:23" ht="30.6" customHeight="1">
      <c r="A28" s="45" t="str">
        <f>'S2 Maquette'!B28</f>
        <v>Grammaire - Anglais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41" t="s">
        <v>255</v>
      </c>
      <c r="K28" s="41" t="s">
        <v>8</v>
      </c>
      <c r="L28" s="41"/>
      <c r="M28" s="41">
        <v>2</v>
      </c>
      <c r="N28" s="41"/>
      <c r="O28" s="41"/>
      <c r="P28" s="41" t="s">
        <v>256</v>
      </c>
      <c r="Q28" s="41"/>
      <c r="R28" s="41"/>
      <c r="S28" s="41"/>
      <c r="T28" s="46"/>
      <c r="W28"/>
    </row>
    <row r="29" spans="1:23" ht="30.6" customHeight="1">
      <c r="A29" s="45" t="str">
        <f>'S2 Maquette'!B29</f>
        <v>Traduction - Anglais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255</v>
      </c>
      <c r="K29" s="41" t="s">
        <v>8</v>
      </c>
      <c r="L29" s="41"/>
      <c r="M29" s="41">
        <v>2</v>
      </c>
      <c r="N29" s="41"/>
      <c r="O29" s="41"/>
      <c r="P29" s="41" t="s">
        <v>256</v>
      </c>
      <c r="Q29" s="41"/>
      <c r="R29" s="41"/>
      <c r="S29" s="9"/>
      <c r="T29" s="46"/>
      <c r="W29"/>
    </row>
    <row r="30" spans="1:23" ht="30.6" customHeight="1">
      <c r="A30" s="45" t="str">
        <f>'S2 Maquette'!B30</f>
        <v>Compétences langagières - Anglais
 → changement d'intitulé pour Expression orale</v>
      </c>
      <c r="B30" s="45" t="str">
        <f>'S2 Maquette'!C30</f>
        <v>ECUE</v>
      </c>
      <c r="C30" s="43" t="str">
        <f>'S2 Maquette'!F30</f>
        <v>Modification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255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/>
      <c r="T30" s="46"/>
      <c r="W30"/>
    </row>
    <row r="31" spans="1:23" ht="30.6" customHeight="1">
      <c r="A31" s="45" t="str">
        <f>'S2 Maquette'!B31</f>
        <v>UE2 Littératures - Anglais</v>
      </c>
      <c r="B31" s="45" t="str">
        <f>'S2 Maquette'!C31</f>
        <v>UE</v>
      </c>
      <c r="C31" s="43">
        <f>'S2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255</v>
      </c>
      <c r="K31" s="41" t="s">
        <v>8</v>
      </c>
      <c r="L31" s="41"/>
      <c r="M31" s="41">
        <v>4</v>
      </c>
      <c r="N31" s="41"/>
      <c r="O31" s="41"/>
      <c r="P31" s="41" t="s">
        <v>256</v>
      </c>
      <c r="Q31" s="41"/>
      <c r="R31" s="41"/>
      <c r="S31" s="192" t="s">
        <v>257</v>
      </c>
      <c r="T31" s="46"/>
      <c r="W31"/>
    </row>
    <row r="32" spans="1:23" ht="30.6" customHeight="1">
      <c r="A32" s="45" t="str">
        <f>'S2 Maquette'!B32</f>
        <v>Littérature - Anglais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255</v>
      </c>
      <c r="K32" s="41" t="s">
        <v>8</v>
      </c>
      <c r="L32" s="41"/>
      <c r="M32" s="41">
        <v>2</v>
      </c>
      <c r="N32" s="41"/>
      <c r="O32" s="41"/>
      <c r="P32" s="41" t="s">
        <v>256</v>
      </c>
      <c r="Q32" s="41"/>
      <c r="R32" s="41"/>
      <c r="S32" s="41"/>
      <c r="T32" s="46"/>
      <c r="W32"/>
    </row>
    <row r="33" spans="1:23" ht="30.6" customHeight="1">
      <c r="A33" s="45" t="str">
        <f>'S2 Maquette'!B33</f>
        <v>Textes et atelier d'écriture - Anglais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255</v>
      </c>
      <c r="K33" s="41" t="s">
        <v>8</v>
      </c>
      <c r="L33" s="41"/>
      <c r="M33" s="41">
        <v>2</v>
      </c>
      <c r="N33" s="41"/>
      <c r="O33" s="41"/>
      <c r="P33" s="41" t="s">
        <v>256</v>
      </c>
      <c r="Q33" s="41"/>
      <c r="R33" s="41"/>
      <c r="S33" s="41"/>
      <c r="T33" s="46"/>
      <c r="W33"/>
    </row>
    <row r="34" spans="1:23" ht="30.6" customHeight="1">
      <c r="A34" s="45" t="str">
        <f>'S2 Maquette'!B34</f>
        <v>UE3 Civilisation - Anglais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255</v>
      </c>
      <c r="K34" s="41" t="s">
        <v>8</v>
      </c>
      <c r="L34" s="41"/>
      <c r="M34" s="41">
        <v>4</v>
      </c>
      <c r="N34" s="41"/>
      <c r="O34" s="41"/>
      <c r="P34" s="41" t="s">
        <v>256</v>
      </c>
      <c r="Q34" s="41"/>
      <c r="R34" s="41"/>
      <c r="S34" s="192" t="s">
        <v>257</v>
      </c>
      <c r="T34" s="46"/>
      <c r="W34"/>
    </row>
    <row r="35" spans="1:23" ht="30.6" customHeight="1">
      <c r="A35" s="45" t="str">
        <f>'S2 Maquette'!B35</f>
        <v>Civilisation - Anglais</v>
      </c>
      <c r="B35" s="45" t="str">
        <f>'S2 Maquette'!C35</f>
        <v>ECUE</v>
      </c>
      <c r="C35" s="43">
        <f>'S2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255</v>
      </c>
      <c r="K35" s="41" t="s">
        <v>8</v>
      </c>
      <c r="L35" s="41"/>
      <c r="M35" s="41">
        <v>2</v>
      </c>
      <c r="N35" s="41"/>
      <c r="O35" s="41"/>
      <c r="P35" s="41" t="s">
        <v>256</v>
      </c>
      <c r="Q35" s="41"/>
      <c r="R35" s="41"/>
      <c r="S35" s="41"/>
      <c r="T35" s="46"/>
      <c r="W35"/>
    </row>
    <row r="36" spans="1:23" ht="30.6" customHeight="1">
      <c r="A36" s="45" t="str">
        <f>'S2 Maquette'!B36</f>
        <v>Études de documents civilisation - Anglais</v>
      </c>
      <c r="B36" s="45" t="str">
        <f>'S2 Maquette'!C36</f>
        <v>ECUE</v>
      </c>
      <c r="C36" s="43">
        <f>'S2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255</v>
      </c>
      <c r="K36" s="41" t="s">
        <v>8</v>
      </c>
      <c r="L36" s="41"/>
      <c r="M36" s="41">
        <v>2</v>
      </c>
      <c r="N36" s="41"/>
      <c r="O36" s="41"/>
      <c r="P36" s="41" t="s">
        <v>256</v>
      </c>
      <c r="Q36" s="41"/>
      <c r="R36" s="41"/>
      <c r="S36" s="41"/>
      <c r="T36" s="46"/>
      <c r="W36"/>
    </row>
    <row r="37" spans="1:23" ht="30.6" customHeight="1">
      <c r="A37" s="45" t="str">
        <f>'S2 Maquette'!B38</f>
        <v>UE4 Pratiques culturelles- Anglais</v>
      </c>
      <c r="B37" s="45" t="str">
        <f>'S2 Maquette'!C38</f>
        <v>UE</v>
      </c>
      <c r="C37" s="43">
        <f>'S2 Maquette'!F38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255</v>
      </c>
      <c r="K37" s="41" t="s">
        <v>8</v>
      </c>
      <c r="L37" s="41"/>
      <c r="M37" s="41">
        <v>4</v>
      </c>
      <c r="N37" s="41"/>
      <c r="O37" s="41"/>
      <c r="P37" s="41" t="s">
        <v>256</v>
      </c>
      <c r="Q37" s="41"/>
      <c r="R37" s="41"/>
      <c r="S37" s="192" t="s">
        <v>257</v>
      </c>
      <c r="T37" s="46"/>
      <c r="W37"/>
    </row>
    <row r="38" spans="1:23" ht="30.6" customHeight="1">
      <c r="A38" s="45" t="str">
        <f>'S2 Maquette'!B39</f>
        <v>Cultures - Anglais</v>
      </c>
      <c r="B38" s="45" t="str">
        <f>'S2 Maquette'!C39</f>
        <v>ECUE</v>
      </c>
      <c r="C38" s="43">
        <f>'S2 Maquette'!F39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255</v>
      </c>
      <c r="K38" s="41" t="s">
        <v>8</v>
      </c>
      <c r="L38" s="41"/>
      <c r="M38" s="41">
        <v>2</v>
      </c>
      <c r="N38" s="41"/>
      <c r="O38" s="41"/>
      <c r="P38" s="41" t="s">
        <v>256</v>
      </c>
      <c r="Q38" s="41"/>
      <c r="R38" s="41"/>
      <c r="S38" s="41"/>
      <c r="T38" s="46"/>
      <c r="W38"/>
    </row>
    <row r="39" spans="1:23" ht="30.6" customHeight="1">
      <c r="A39" s="45" t="str">
        <f>'S2 Maquette'!B40</f>
        <v>Pratiques et documents culturels - Anglais</v>
      </c>
      <c r="B39" s="45" t="str">
        <f>'S2 Maquette'!C40</f>
        <v>ECUE</v>
      </c>
      <c r="C39" s="43">
        <f>'S2 Maquette'!F40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255</v>
      </c>
      <c r="K39" s="41" t="s">
        <v>8</v>
      </c>
      <c r="L39" s="41"/>
      <c r="M39" s="41">
        <v>2</v>
      </c>
      <c r="N39" s="41"/>
      <c r="O39" s="41"/>
      <c r="P39" s="41" t="s">
        <v>256</v>
      </c>
      <c r="Q39" s="41"/>
      <c r="R39" s="41"/>
      <c r="S39" s="41"/>
      <c r="T39" s="46"/>
      <c r="W39"/>
    </row>
    <row r="40" spans="1:23" ht="30.6" customHeight="1">
      <c r="A40" s="45" t="str">
        <f>'S2 Maquette'!B41</f>
        <v>UE4 Ouverture (au choix parmi portail LLAC)</v>
      </c>
      <c r="B40" s="45" t="str">
        <f>'S2 Maquette'!C41</f>
        <v>UE</v>
      </c>
      <c r="C40" s="43">
        <f>'S2 Maquette'!F41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255</v>
      </c>
      <c r="J40" s="41" t="s">
        <v>255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'S2 Maquette'!B42</f>
        <v>UE5 Mineure</v>
      </c>
      <c r="B41" s="45" t="str">
        <f>'S2 Maquette'!C42</f>
        <v>UE</v>
      </c>
      <c r="C41" s="43">
        <f>'S2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'S2 Maquette'!B43</f>
        <v>0</v>
      </c>
      <c r="B42" s="45">
        <f>'S2 Maquette'!C43</f>
        <v>0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'S2 Maquette'!B44</f>
        <v>0</v>
      </c>
      <c r="B43" s="45">
        <f>'S2 Maquette'!C44</f>
        <v>0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'S2 Maquette'!B45</f>
        <v>0</v>
      </c>
      <c r="B44" s="45">
        <f>'S2 Maquette'!C45</f>
        <v>0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'S2 Maquette'!B46</f>
        <v>0</v>
      </c>
      <c r="B45" s="45">
        <f>'S2 Maquette'!C46</f>
        <v>0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'S2 Maquette'!B47</f>
        <v>0</v>
      </c>
      <c r="B46" s="45">
        <f>'S2 Maquette'!C47</f>
        <v>0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'S2 Maquette'!B48</f>
        <v>0</v>
      </c>
      <c r="B47" s="45">
        <f>'S2 Maquette'!C48</f>
        <v>0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'S2 Maquette'!B49</f>
        <v>0</v>
      </c>
      <c r="B48" s="45">
        <f>'S2 Maquette'!C49</f>
        <v>0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680" priority="31">
      <formula>$C1="Parcours Pédagogique"</formula>
    </cfRule>
    <cfRule type="expression" dxfId="679" priority="32">
      <formula>$C1="BLOC"</formula>
    </cfRule>
    <cfRule type="expression" dxfId="678" priority="33">
      <formula>$C1="OPTION"</formula>
    </cfRule>
  </conditionalFormatting>
  <conditionalFormatting sqref="A18:S26 T18 A28:S30 A27:R27 A32:S33 A31:R31 A35:S36 A34:R34 A38:S300 A37:R37">
    <cfRule type="expression" dxfId="677" priority="38">
      <formula>$C18="Modification MCC"</formula>
    </cfRule>
  </conditionalFormatting>
  <conditionalFormatting sqref="B1:S7 C8:S9 C10 E10 J10:S11 B12:M12 P12 B13:L13 B14:N14 P14:S17 B15:M17 B301:S999">
    <cfRule type="expression" dxfId="676" priority="35">
      <formula>$D1="Modification"</formula>
    </cfRule>
    <cfRule type="expression" dxfId="675" priority="36">
      <formula>$D1="Création"</formula>
    </cfRule>
    <cfRule type="expression" dxfId="674" priority="37">
      <formula>$D1="Fermeture"</formula>
    </cfRule>
  </conditionalFormatting>
  <conditionalFormatting sqref="B1:S7 C8:S9 J10:S11 B12:M12 B13:L13 B14:N14 B15:M17 B301:S999 P14:S17 C10 E10 P12">
    <cfRule type="expression" dxfId="673" priority="34">
      <formula>$D1="Modification MCC"</formula>
    </cfRule>
  </conditionalFormatting>
  <conditionalFormatting sqref="C1:S9 C10 E10 J10:S11 C12:S26 C28:S30 C27:R27 C32:S33 C31:R31 C35:S36 C34:R34 C38:S1001 C37:R37">
    <cfRule type="expression" dxfId="672" priority="25">
      <formula>$B1="Option"</formula>
    </cfRule>
  </conditionalFormatting>
  <conditionalFormatting sqref="J1:J1001">
    <cfRule type="expression" dxfId="671" priority="29">
      <formula>$I1="NON"</formula>
    </cfRule>
  </conditionalFormatting>
  <conditionalFormatting sqref="L18:L300">
    <cfRule type="expression" dxfId="670" priority="43">
      <formula>$K18="CCI (CC Intégral)"</formula>
    </cfRule>
  </conditionalFormatting>
  <conditionalFormatting sqref="M1:M1001 L18:L300">
    <cfRule type="expression" dxfId="669" priority="42">
      <formula>$K1="CT (Contrôle terminal)"</formula>
    </cfRule>
  </conditionalFormatting>
  <conditionalFormatting sqref="N1:O1001">
    <cfRule type="expression" dxfId="668" priority="28">
      <formula>$K1="CCI (CC Intégral)"</formula>
    </cfRule>
  </conditionalFormatting>
  <conditionalFormatting sqref="Q1:R1001">
    <cfRule type="expression" dxfId="667" priority="27">
      <formula>$P1="Autres"</formula>
    </cfRule>
  </conditionalFormatting>
  <conditionalFormatting sqref="S1:S26 T18 S28:S30 S32:S33 S35:S36 S38:S1001">
    <cfRule type="expression" dxfId="666" priority="26">
      <formula>$P1="CT (Contrôle terminal)"</formula>
    </cfRule>
  </conditionalFormatting>
  <conditionalFormatting sqref="T18 A18:S26 A28:S30 A27:R27 A32:S33 A31:R31 A35:S36 A34:R34 A38:S300 A37:R37">
    <cfRule type="expression" dxfId="665" priority="39">
      <formula>$C18="Modification"</formula>
    </cfRule>
    <cfRule type="expression" dxfId="664" priority="40">
      <formula>$C18="Création"</formula>
    </cfRule>
    <cfRule type="expression" dxfId="663" priority="41">
      <formula>$C18="Fermeture"</formula>
    </cfRule>
  </conditionalFormatting>
  <conditionalFormatting sqref="S27">
    <cfRule type="expression" dxfId="662" priority="21">
      <formula>$C27="Modification MCC"</formula>
    </cfRule>
  </conditionalFormatting>
  <conditionalFormatting sqref="S27">
    <cfRule type="expression" dxfId="661" priority="19">
      <formula>$B27="Option"</formula>
    </cfRule>
  </conditionalFormatting>
  <conditionalFormatting sqref="S27">
    <cfRule type="expression" dxfId="660" priority="20">
      <formula>$P27="CT (Contrôle terminal)"</formula>
    </cfRule>
  </conditionalFormatting>
  <conditionalFormatting sqref="S27">
    <cfRule type="expression" dxfId="659" priority="22">
      <formula>$C27="Modification"</formula>
    </cfRule>
    <cfRule type="expression" dxfId="658" priority="23">
      <formula>$C27="Création"</formula>
    </cfRule>
    <cfRule type="expression" dxfId="657" priority="24">
      <formula>$C27="Fermeture"</formula>
    </cfRule>
  </conditionalFormatting>
  <conditionalFormatting sqref="S31">
    <cfRule type="expression" dxfId="656" priority="15">
      <formula>$C31="Modification MCC"</formula>
    </cfRule>
  </conditionalFormatting>
  <conditionalFormatting sqref="S31">
    <cfRule type="expression" dxfId="655" priority="13">
      <formula>$B31="Option"</formula>
    </cfRule>
  </conditionalFormatting>
  <conditionalFormatting sqref="S31">
    <cfRule type="expression" dxfId="654" priority="14">
      <formula>$P31="CT (Contrôle terminal)"</formula>
    </cfRule>
  </conditionalFormatting>
  <conditionalFormatting sqref="S31">
    <cfRule type="expression" dxfId="653" priority="16">
      <formula>$C31="Modification"</formula>
    </cfRule>
    <cfRule type="expression" dxfId="652" priority="17">
      <formula>$C31="Création"</formula>
    </cfRule>
    <cfRule type="expression" dxfId="651" priority="18">
      <formula>$C31="Fermeture"</formula>
    </cfRule>
  </conditionalFormatting>
  <conditionalFormatting sqref="S34">
    <cfRule type="expression" dxfId="650" priority="9">
      <formula>$C34="Modification MCC"</formula>
    </cfRule>
  </conditionalFormatting>
  <conditionalFormatting sqref="S34">
    <cfRule type="expression" dxfId="649" priority="7">
      <formula>$B34="Option"</formula>
    </cfRule>
  </conditionalFormatting>
  <conditionalFormatting sqref="S34">
    <cfRule type="expression" dxfId="648" priority="8">
      <formula>$P34="CT (Contrôle terminal)"</formula>
    </cfRule>
  </conditionalFormatting>
  <conditionalFormatting sqref="S34">
    <cfRule type="expression" dxfId="647" priority="10">
      <formula>$C34="Modification"</formula>
    </cfRule>
    <cfRule type="expression" dxfId="646" priority="11">
      <formula>$C34="Création"</formula>
    </cfRule>
    <cfRule type="expression" dxfId="645" priority="12">
      <formula>$C34="Fermeture"</formula>
    </cfRule>
  </conditionalFormatting>
  <conditionalFormatting sqref="S37">
    <cfRule type="expression" dxfId="644" priority="3">
      <formula>$C37="Modification MCC"</formula>
    </cfRule>
  </conditionalFormatting>
  <conditionalFormatting sqref="S37">
    <cfRule type="expression" dxfId="643" priority="1">
      <formula>$B37="Option"</formula>
    </cfRule>
  </conditionalFormatting>
  <conditionalFormatting sqref="S37">
    <cfRule type="expression" dxfId="642" priority="2">
      <formula>$P37="CT (Contrôle terminal)"</formula>
    </cfRule>
  </conditionalFormatting>
  <conditionalFormatting sqref="S37">
    <cfRule type="expression" dxfId="641" priority="4">
      <formula>$C37="Modification"</formula>
    </cfRule>
    <cfRule type="expression" dxfId="640" priority="5">
      <formula>$C37="Création"</formula>
    </cfRule>
    <cfRule type="expression" dxfId="639" priority="6">
      <formula>$C37="Fermeture"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E130-CAE1-4F23-A60D-CCD408A8624E}">
  <dimension ref="A1:W300"/>
  <sheetViews>
    <sheetView zoomScaleNormal="100" workbookViewId="0">
      <pane ySplit="4" topLeftCell="S25" activePane="bottomLeft" state="frozen"/>
      <selection pane="bottomLeft" activeCell="S37" sqref="S37"/>
      <selection activeCell="D25" sqref="D25"/>
    </sheetView>
  </sheetViews>
  <sheetFormatPr defaultColWidth="11.42578125" defaultRowHeight="1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>
      <c r="A1" s="138"/>
      <c r="B1" s="138"/>
      <c r="C1" s="138"/>
      <c r="D1" s="138"/>
      <c r="E1" s="138"/>
      <c r="F1" s="138"/>
      <c r="G1" s="138"/>
      <c r="H1" s="138"/>
      <c r="I1" s="138"/>
      <c r="J1" s="35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35"/>
    </row>
    <row r="3" spans="1:19">
      <c r="A3" s="138"/>
      <c r="B3" s="138"/>
      <c r="C3" s="138"/>
      <c r="D3" s="138"/>
      <c r="E3" s="138"/>
      <c r="F3" s="138"/>
      <c r="G3" s="138"/>
      <c r="H3" s="138"/>
      <c r="I3" s="138"/>
      <c r="J3" s="35"/>
    </row>
    <row r="4" spans="1:19">
      <c r="A4" s="138"/>
      <c r="B4" s="138"/>
      <c r="C4" s="138"/>
      <c r="D4" s="138"/>
      <c r="E4" s="138"/>
      <c r="F4" s="138"/>
      <c r="G4" s="138"/>
      <c r="H4" s="138"/>
      <c r="I4" s="138"/>
      <c r="J4" s="35"/>
    </row>
    <row r="5" spans="1:19">
      <c r="A5" s="138"/>
      <c r="B5" s="138"/>
      <c r="C5" s="138"/>
      <c r="D5" s="138"/>
      <c r="E5" s="138"/>
      <c r="F5" s="138"/>
      <c r="G5" s="138"/>
      <c r="H5" s="138"/>
      <c r="I5" s="138"/>
      <c r="J5" s="35"/>
    </row>
    <row r="6" spans="1:19">
      <c r="A6" s="138"/>
      <c r="B6" s="138"/>
      <c r="C6" s="138"/>
      <c r="D6" s="138"/>
      <c r="E6" s="138"/>
      <c r="F6" s="138"/>
      <c r="G6" s="138"/>
      <c r="H6" s="138"/>
      <c r="I6" s="138"/>
      <c r="J6" s="35"/>
    </row>
    <row r="7" spans="1:19" ht="14.45" customHeight="1">
      <c r="A7" s="140" t="s">
        <v>228</v>
      </c>
      <c r="B7" s="136" t="str">
        <f>'[1]Fiche Générale'!B3</f>
        <v>Portail_LLAC</v>
      </c>
      <c r="C7" s="184" t="s">
        <v>229</v>
      </c>
      <c r="D7" s="140"/>
      <c r="E7" s="182">
        <f>'[1]Fiche Générale'!B4</f>
        <v>0</v>
      </c>
      <c r="F7" s="136"/>
      <c r="G7" s="140" t="s">
        <v>230</v>
      </c>
      <c r="H7" s="183" t="str">
        <f>'[1]Fiche Générale'!B5</f>
        <v>-</v>
      </c>
      <c r="I7" s="183"/>
      <c r="J7" s="36"/>
      <c r="K7" s="19"/>
    </row>
    <row r="8" spans="1:19" ht="14.45" customHeight="1">
      <c r="A8" s="140"/>
      <c r="B8" s="136"/>
      <c r="C8" s="184"/>
      <c r="D8" s="140"/>
      <c r="E8" s="182"/>
      <c r="F8" s="136"/>
      <c r="G8" s="140"/>
      <c r="H8" s="183"/>
      <c r="I8" s="183"/>
      <c r="J8" s="36"/>
      <c r="K8" s="19"/>
    </row>
    <row r="9" spans="1:19" ht="14.45" customHeight="1">
      <c r="A9" s="140"/>
      <c r="B9" s="136"/>
      <c r="C9" s="184"/>
      <c r="D9" s="140"/>
      <c r="E9" s="182"/>
      <c r="F9" s="136"/>
      <c r="G9" s="140"/>
      <c r="H9" s="183"/>
      <c r="I9" s="183"/>
      <c r="J9" s="36"/>
      <c r="K9" s="19"/>
    </row>
    <row r="10" spans="1:19" ht="14.45" customHeight="1">
      <c r="A10" s="140"/>
      <c r="B10" s="136"/>
      <c r="C10" s="153" t="s">
        <v>183</v>
      </c>
      <c r="D10" s="153"/>
      <c r="E10" s="185" t="str">
        <f>'[1]Fiche Générale'!B9</f>
        <v>LLCER Anglais</v>
      </c>
      <c r="F10" s="185"/>
      <c r="G10" s="185"/>
      <c r="H10" s="185"/>
      <c r="I10" s="185"/>
      <c r="J10" s="36"/>
      <c r="K10" s="19"/>
    </row>
    <row r="11" spans="1:19" ht="14.45" customHeight="1">
      <c r="A11" s="140"/>
      <c r="B11" s="136"/>
      <c r="C11" s="153"/>
      <c r="D11" s="153"/>
      <c r="E11" s="185"/>
      <c r="F11" s="185"/>
      <c r="G11" s="185"/>
      <c r="H11" s="185"/>
      <c r="I11" s="185"/>
      <c r="J11" s="36"/>
      <c r="K11" s="19"/>
    </row>
    <row r="12" spans="1:19">
      <c r="C12" s="14"/>
      <c r="I12" s="39"/>
      <c r="J12" s="39"/>
      <c r="M12" s="160" t="s">
        <v>231</v>
      </c>
      <c r="N12" s="161"/>
      <c r="O12" s="173"/>
      <c r="P12" s="160" t="s">
        <v>232</v>
      </c>
      <c r="Q12" s="161"/>
      <c r="R12" s="161"/>
      <c r="S12" s="173"/>
    </row>
    <row r="13" spans="1:19">
      <c r="A13" s="164" t="s">
        <v>184</v>
      </c>
      <c r="B13" s="105" t="str">
        <f>'[1]S2 Maquette'!B13</f>
        <v>1ère année de Portail</v>
      </c>
      <c r="C13" s="105"/>
      <c r="D13" s="164" t="s">
        <v>233</v>
      </c>
      <c r="E13" s="186">
        <f>'[1]S2 Maquette'!E13</f>
        <v>0</v>
      </c>
      <c r="F13" s="186"/>
      <c r="G13" s="186"/>
      <c r="I13" s="39"/>
      <c r="J13" s="39"/>
      <c r="M13" s="162"/>
      <c r="N13" s="163"/>
      <c r="O13" s="174"/>
      <c r="P13" s="162"/>
      <c r="Q13" s="163"/>
      <c r="R13" s="163"/>
      <c r="S13" s="174"/>
    </row>
    <row r="14" spans="1:19">
      <c r="A14" s="165"/>
      <c r="B14" s="105"/>
      <c r="C14" s="105"/>
      <c r="D14" s="165"/>
      <c r="E14" s="186"/>
      <c r="F14" s="186"/>
      <c r="G14" s="186"/>
      <c r="I14" s="39"/>
      <c r="J14" s="39"/>
      <c r="M14" s="137" t="s">
        <v>234</v>
      </c>
      <c r="N14" s="160" t="s">
        <v>235</v>
      </c>
      <c r="O14" s="173"/>
      <c r="P14" s="138"/>
      <c r="Q14" s="177"/>
      <c r="R14" s="188"/>
      <c r="S14" s="164"/>
    </row>
    <row r="15" spans="1:19">
      <c r="A15" s="164" t="s">
        <v>236</v>
      </c>
      <c r="B15" s="109" t="str">
        <f>'[1]S2 Maquette'!B15</f>
        <v>Semestre 2</v>
      </c>
      <c r="C15" s="110"/>
      <c r="D15" s="164" t="s">
        <v>237</v>
      </c>
      <c r="E15" s="186">
        <f>'[1]S2 Maquette'!E15:F16</f>
        <v>0</v>
      </c>
      <c r="F15" s="186"/>
      <c r="G15" s="186"/>
      <c r="I15" s="39"/>
      <c r="J15" s="39"/>
      <c r="M15" s="137"/>
      <c r="N15" s="180"/>
      <c r="O15" s="181"/>
      <c r="P15" s="138"/>
      <c r="Q15" s="178"/>
      <c r="R15" s="188"/>
      <c r="S15" s="172"/>
    </row>
    <row r="16" spans="1:19">
      <c r="A16" s="165"/>
      <c r="B16" s="112"/>
      <c r="C16" s="113"/>
      <c r="D16" s="165"/>
      <c r="E16" s="186"/>
      <c r="F16" s="186"/>
      <c r="G16" s="186"/>
      <c r="I16" s="39"/>
      <c r="J16" s="39"/>
      <c r="M16" s="137"/>
      <c r="N16" s="180"/>
      <c r="O16" s="181"/>
      <c r="P16" s="138"/>
      <c r="Q16" s="178"/>
      <c r="R16" s="188"/>
      <c r="S16" s="172"/>
    </row>
    <row r="17" spans="1:23">
      <c r="L17" s="15"/>
      <c r="M17" s="137"/>
      <c r="N17" s="162"/>
      <c r="O17" s="174"/>
      <c r="P17" s="138"/>
      <c r="Q17" s="179"/>
      <c r="R17" s="188"/>
      <c r="S17" s="165"/>
    </row>
    <row r="18" spans="1:23" ht="59.45" customHeight="1">
      <c r="A18" s="3" t="s">
        <v>238</v>
      </c>
      <c r="B18" s="38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251</v>
      </c>
      <c r="Q18" s="3" t="s">
        <v>239</v>
      </c>
      <c r="R18" s="3" t="s">
        <v>250</v>
      </c>
      <c r="S18" s="4" t="s">
        <v>252</v>
      </c>
      <c r="T18" s="4" t="s">
        <v>253</v>
      </c>
      <c r="W18"/>
    </row>
    <row r="19" spans="1:23" ht="30.6" customHeight="1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'[1]S2 Maquette'!B27</f>
        <v>UE1 Langue - Anglais</v>
      </c>
      <c r="B27" s="45" t="str">
        <f>'[1]S2 Maquette'!C27</f>
        <v>UE</v>
      </c>
      <c r="C27" s="43">
        <f>'[1]S2 Maquette'!F27</f>
        <v>0</v>
      </c>
      <c r="D27" s="20">
        <v>1</v>
      </c>
      <c r="E27" s="20" t="s">
        <v>254</v>
      </c>
      <c r="F27" s="20" t="s">
        <v>254</v>
      </c>
      <c r="G27" s="41" t="s">
        <v>254</v>
      </c>
      <c r="H27" s="41" t="s">
        <v>254</v>
      </c>
      <c r="I27" s="41" t="s">
        <v>254</v>
      </c>
      <c r="J27" s="41" t="s">
        <v>255</v>
      </c>
      <c r="K27" s="41" t="s">
        <v>8</v>
      </c>
      <c r="L27" s="41"/>
      <c r="M27" s="41">
        <v>4</v>
      </c>
      <c r="N27" s="41"/>
      <c r="O27" s="41"/>
      <c r="P27" s="41" t="s">
        <v>256</v>
      </c>
      <c r="Q27" s="41"/>
      <c r="R27" s="41"/>
      <c r="S27" s="192" t="s">
        <v>257</v>
      </c>
      <c r="T27" s="41"/>
      <c r="W27"/>
    </row>
    <row r="28" spans="1:23" ht="30.6" customHeight="1">
      <c r="A28" s="45" t="str">
        <f>'[1]S2 Maquette'!B28</f>
        <v>Grammaire - Anglais</v>
      </c>
      <c r="B28" s="45" t="str">
        <f>'[1]S2 Maquette'!C28</f>
        <v>ECUE</v>
      </c>
      <c r="C28" s="43">
        <f>'[1]S2 Maquette'!F28</f>
        <v>0</v>
      </c>
      <c r="D28" s="20">
        <v>1</v>
      </c>
      <c r="E28" s="20" t="s">
        <v>254</v>
      </c>
      <c r="F28" s="20" t="s">
        <v>254</v>
      </c>
      <c r="G28" s="41" t="s">
        <v>254</v>
      </c>
      <c r="H28" s="41" t="s">
        <v>254</v>
      </c>
      <c r="I28" s="41" t="s">
        <v>254</v>
      </c>
      <c r="J28" s="41" t="s">
        <v>255</v>
      </c>
      <c r="K28" s="41" t="s">
        <v>8</v>
      </c>
      <c r="L28" s="41"/>
      <c r="M28" s="41">
        <v>1</v>
      </c>
      <c r="N28" s="41"/>
      <c r="O28" s="41"/>
      <c r="P28" s="41" t="s">
        <v>256</v>
      </c>
      <c r="Q28" s="41"/>
      <c r="R28" s="41"/>
      <c r="S28" s="41" t="s">
        <v>258</v>
      </c>
      <c r="T28" s="41"/>
      <c r="W28"/>
    </row>
    <row r="29" spans="1:23" ht="30.6" customHeight="1">
      <c r="A29" s="45" t="str">
        <f>'[1]S2 Maquette'!B29</f>
        <v>Traduction - Anglais</v>
      </c>
      <c r="B29" s="45" t="str">
        <f>'[1]S2 Maquette'!C29</f>
        <v>ECUE</v>
      </c>
      <c r="C29" s="43">
        <f>'[1]S2 Maquette'!F29</f>
        <v>0</v>
      </c>
      <c r="D29" s="20">
        <v>1</v>
      </c>
      <c r="E29" s="20" t="s">
        <v>254</v>
      </c>
      <c r="F29" s="20" t="s">
        <v>254</v>
      </c>
      <c r="G29" s="41" t="s">
        <v>254</v>
      </c>
      <c r="H29" s="41" t="s">
        <v>254</v>
      </c>
      <c r="I29" s="41" t="s">
        <v>254</v>
      </c>
      <c r="J29" s="41" t="s">
        <v>255</v>
      </c>
      <c r="K29" s="41" t="s">
        <v>8</v>
      </c>
      <c r="L29" s="41"/>
      <c r="M29" s="41">
        <v>2</v>
      </c>
      <c r="N29" s="41"/>
      <c r="O29" s="41"/>
      <c r="P29" s="41" t="s">
        <v>256</v>
      </c>
      <c r="Q29" s="41"/>
      <c r="R29" s="41"/>
      <c r="S29" s="9"/>
      <c r="T29" s="100" t="s">
        <v>259</v>
      </c>
      <c r="W29"/>
    </row>
    <row r="30" spans="1:23" ht="30.6" customHeight="1">
      <c r="A30" s="45" t="str">
        <f>'[1]S2 Maquette'!B30</f>
        <v>Compétences langagières - Anglais</v>
      </c>
      <c r="B30" s="45" t="str">
        <f>'[1]S2 Maquette'!C30</f>
        <v>ECUE</v>
      </c>
      <c r="C30" s="43">
        <f>'[1]S2 Maquette'!F30</f>
        <v>0</v>
      </c>
      <c r="D30" s="20">
        <v>1</v>
      </c>
      <c r="E30" s="20" t="s">
        <v>254</v>
      </c>
      <c r="F30" s="20" t="s">
        <v>254</v>
      </c>
      <c r="G30" s="41" t="s">
        <v>254</v>
      </c>
      <c r="H30" s="41" t="s">
        <v>254</v>
      </c>
      <c r="I30" s="41" t="s">
        <v>254</v>
      </c>
      <c r="J30" s="41" t="s">
        <v>255</v>
      </c>
      <c r="K30" s="41" t="s">
        <v>8</v>
      </c>
      <c r="L30" s="41"/>
      <c r="M30" s="41">
        <v>1</v>
      </c>
      <c r="N30" s="41"/>
      <c r="O30" s="41"/>
      <c r="P30" s="41" t="s">
        <v>256</v>
      </c>
      <c r="Q30" s="41"/>
      <c r="R30" s="41"/>
      <c r="S30" s="41" t="s">
        <v>260</v>
      </c>
      <c r="T30" s="41"/>
      <c r="W30"/>
    </row>
    <row r="31" spans="1:23" ht="30.6" customHeight="1">
      <c r="A31" s="45" t="str">
        <f>'[1]S2 Maquette'!B31</f>
        <v>UE2 Littératures - Anglais</v>
      </c>
      <c r="B31" s="45" t="str">
        <f>'[1]S2 Maquette'!C31</f>
        <v>UE</v>
      </c>
      <c r="C31" s="43">
        <f>'[1]S2 Maquette'!F31</f>
        <v>0</v>
      </c>
      <c r="D31" s="20">
        <v>1</v>
      </c>
      <c r="E31" s="20" t="s">
        <v>254</v>
      </c>
      <c r="F31" s="20" t="s">
        <v>254</v>
      </c>
      <c r="G31" s="41" t="s">
        <v>254</v>
      </c>
      <c r="H31" s="41" t="s">
        <v>254</v>
      </c>
      <c r="I31" s="41" t="s">
        <v>254</v>
      </c>
      <c r="J31" s="41" t="s">
        <v>255</v>
      </c>
      <c r="K31" s="41" t="s">
        <v>8</v>
      </c>
      <c r="L31" s="41"/>
      <c r="M31" s="41">
        <v>2</v>
      </c>
      <c r="N31" s="41"/>
      <c r="O31" s="41"/>
      <c r="P31" s="41" t="s">
        <v>256</v>
      </c>
      <c r="Q31" s="41"/>
      <c r="R31" s="41"/>
      <c r="S31" s="192" t="s">
        <v>257</v>
      </c>
      <c r="T31" s="41"/>
      <c r="W31"/>
    </row>
    <row r="32" spans="1:23" ht="30.6" customHeight="1">
      <c r="A32" s="45" t="str">
        <f>'[1]S2 Maquette'!B32</f>
        <v>Littérature - Anglais</v>
      </c>
      <c r="B32" s="45" t="str">
        <f>'[1]S2 Maquette'!C32</f>
        <v>ECUE</v>
      </c>
      <c r="C32" s="43">
        <f>'[1]S2 Maquette'!F32</f>
        <v>0</v>
      </c>
      <c r="D32" s="20">
        <v>1</v>
      </c>
      <c r="E32" s="20" t="s">
        <v>254</v>
      </c>
      <c r="F32" s="20" t="s">
        <v>254</v>
      </c>
      <c r="G32" s="41" t="s">
        <v>254</v>
      </c>
      <c r="H32" s="41" t="s">
        <v>254</v>
      </c>
      <c r="I32" s="41" t="s">
        <v>254</v>
      </c>
      <c r="J32" s="41" t="s">
        <v>255</v>
      </c>
      <c r="K32" s="41" t="s">
        <v>8</v>
      </c>
      <c r="L32" s="41"/>
      <c r="M32" s="41">
        <v>1</v>
      </c>
      <c r="N32" s="41"/>
      <c r="O32" s="41"/>
      <c r="P32" s="41" t="s">
        <v>256</v>
      </c>
      <c r="Q32" s="41"/>
      <c r="R32" s="41"/>
      <c r="S32" s="41" t="s">
        <v>261</v>
      </c>
      <c r="T32" s="41"/>
      <c r="W32"/>
    </row>
    <row r="33" spans="1:23" ht="30.6" customHeight="1">
      <c r="A33" s="45" t="str">
        <f>'[1]S2 Maquette'!B33</f>
        <v>Textes et atelier d'écriture - Anglais</v>
      </c>
      <c r="B33" s="45" t="str">
        <f>'[1]S2 Maquette'!C33</f>
        <v>ECUE</v>
      </c>
      <c r="C33" s="43">
        <f>'[1]S2 Maquette'!F33</f>
        <v>0</v>
      </c>
      <c r="D33" s="20">
        <v>1</v>
      </c>
      <c r="E33" s="20" t="s">
        <v>254</v>
      </c>
      <c r="F33" s="20" t="s">
        <v>254</v>
      </c>
      <c r="G33" s="41" t="s">
        <v>254</v>
      </c>
      <c r="H33" s="41" t="s">
        <v>254</v>
      </c>
      <c r="I33" s="41" t="s">
        <v>254</v>
      </c>
      <c r="J33" s="41" t="s">
        <v>255</v>
      </c>
      <c r="K33" s="41" t="s">
        <v>8</v>
      </c>
      <c r="L33" s="41"/>
      <c r="M33" s="41">
        <v>1</v>
      </c>
      <c r="N33" s="41"/>
      <c r="O33" s="41"/>
      <c r="P33" s="41" t="s">
        <v>256</v>
      </c>
      <c r="Q33" s="41"/>
      <c r="R33" s="41"/>
      <c r="S33" s="41" t="s">
        <v>262</v>
      </c>
      <c r="T33" s="41"/>
      <c r="W33"/>
    </row>
    <row r="34" spans="1:23" ht="30.6" customHeight="1">
      <c r="A34" s="45" t="str">
        <f>'[1]S2 Maquette'!B34</f>
        <v>UE3 Civilisation - Anglais</v>
      </c>
      <c r="B34" s="45" t="str">
        <f>'[1]S2 Maquette'!C34</f>
        <v>UE</v>
      </c>
      <c r="C34" s="43">
        <f>'[1]S2 Maquette'!F34</f>
        <v>0</v>
      </c>
      <c r="D34" s="20">
        <v>1</v>
      </c>
      <c r="E34" s="20" t="s">
        <v>254</v>
      </c>
      <c r="F34" s="20" t="s">
        <v>254</v>
      </c>
      <c r="G34" s="41" t="s">
        <v>254</v>
      </c>
      <c r="H34" s="41" t="s">
        <v>254</v>
      </c>
      <c r="I34" s="41" t="s">
        <v>254</v>
      </c>
      <c r="J34" s="41" t="s">
        <v>255</v>
      </c>
      <c r="K34" s="41" t="s">
        <v>8</v>
      </c>
      <c r="L34" s="41"/>
      <c r="M34" s="41">
        <v>2</v>
      </c>
      <c r="N34" s="41"/>
      <c r="O34" s="41"/>
      <c r="P34" s="41" t="s">
        <v>256</v>
      </c>
      <c r="Q34" s="41"/>
      <c r="R34" s="41"/>
      <c r="S34" s="192" t="s">
        <v>257</v>
      </c>
      <c r="T34" s="41"/>
      <c r="W34"/>
    </row>
    <row r="35" spans="1:23" ht="30.6" customHeight="1">
      <c r="A35" s="45" t="str">
        <f>'[1]S2 Maquette'!B35</f>
        <v>Civilisation - Anglais</v>
      </c>
      <c r="B35" s="45" t="str">
        <f>'[1]S2 Maquette'!C35</f>
        <v>ECUE</v>
      </c>
      <c r="C35" s="43">
        <f>'[1]S2 Maquette'!F35</f>
        <v>0</v>
      </c>
      <c r="D35" s="20">
        <v>1</v>
      </c>
      <c r="E35" s="20" t="s">
        <v>254</v>
      </c>
      <c r="F35" s="20" t="s">
        <v>254</v>
      </c>
      <c r="G35" s="41" t="s">
        <v>254</v>
      </c>
      <c r="H35" s="41" t="s">
        <v>254</v>
      </c>
      <c r="I35" s="41" t="s">
        <v>254</v>
      </c>
      <c r="J35" s="41" t="s">
        <v>255</v>
      </c>
      <c r="K35" s="41" t="s">
        <v>8</v>
      </c>
      <c r="L35" s="41"/>
      <c r="M35" s="41">
        <v>1</v>
      </c>
      <c r="N35" s="41"/>
      <c r="O35" s="41"/>
      <c r="P35" s="41" t="s">
        <v>256</v>
      </c>
      <c r="Q35" s="41"/>
      <c r="R35" s="41"/>
      <c r="S35" s="41" t="s">
        <v>261</v>
      </c>
      <c r="T35" s="41"/>
      <c r="W35"/>
    </row>
    <row r="36" spans="1:23" ht="30.6" customHeight="1">
      <c r="A36" s="45" t="str">
        <f>'[1]S2 Maquette'!B36</f>
        <v>Études de documents civilisation - Anglais</v>
      </c>
      <c r="B36" s="45" t="str">
        <f>'[1]S2 Maquette'!C36</f>
        <v>ECUE</v>
      </c>
      <c r="C36" s="43">
        <f>'[1]S2 Maquette'!F36</f>
        <v>0</v>
      </c>
      <c r="D36" s="20">
        <v>1</v>
      </c>
      <c r="E36" s="20" t="s">
        <v>254</v>
      </c>
      <c r="F36" s="20" t="s">
        <v>254</v>
      </c>
      <c r="G36" s="41" t="s">
        <v>254</v>
      </c>
      <c r="H36" s="41" t="s">
        <v>254</v>
      </c>
      <c r="I36" s="41" t="s">
        <v>254</v>
      </c>
      <c r="J36" s="41" t="s">
        <v>255</v>
      </c>
      <c r="K36" s="41" t="s">
        <v>8</v>
      </c>
      <c r="L36" s="41"/>
      <c r="M36" s="41">
        <v>1</v>
      </c>
      <c r="N36" s="41"/>
      <c r="O36" s="41"/>
      <c r="P36" s="41" t="s">
        <v>256</v>
      </c>
      <c r="Q36" s="41"/>
      <c r="R36" s="41"/>
      <c r="S36" s="41" t="s">
        <v>263</v>
      </c>
      <c r="T36" s="41"/>
      <c r="W36"/>
    </row>
    <row r="37" spans="1:23" ht="30.6" customHeight="1">
      <c r="A37" s="45" t="str">
        <f>'[1]S2 Maquette'!B37</f>
        <v>UE4 Pratiques culturelles- Anglais</v>
      </c>
      <c r="B37" s="45" t="str">
        <f>'[1]S2 Maquette'!C37</f>
        <v>UE</v>
      </c>
      <c r="C37" s="43">
        <f>'[1]S2 Maquette'!F37</f>
        <v>0</v>
      </c>
      <c r="D37" s="20">
        <v>1</v>
      </c>
      <c r="E37" s="20" t="s">
        <v>254</v>
      </c>
      <c r="F37" s="20" t="s">
        <v>254</v>
      </c>
      <c r="G37" s="41" t="s">
        <v>254</v>
      </c>
      <c r="H37" s="41" t="s">
        <v>254</v>
      </c>
      <c r="I37" s="41" t="s">
        <v>254</v>
      </c>
      <c r="J37" s="41" t="s">
        <v>255</v>
      </c>
      <c r="K37" s="41" t="s">
        <v>8</v>
      </c>
      <c r="L37" s="41"/>
      <c r="M37" s="41">
        <v>2</v>
      </c>
      <c r="N37" s="41"/>
      <c r="O37" s="41"/>
      <c r="P37" s="41" t="s">
        <v>256</v>
      </c>
      <c r="Q37" s="41"/>
      <c r="R37" s="41"/>
      <c r="S37" s="192" t="s">
        <v>257</v>
      </c>
      <c r="T37" s="41"/>
      <c r="W37"/>
    </row>
    <row r="38" spans="1:23" ht="30.6" customHeight="1">
      <c r="A38" s="45" t="str">
        <f>'[1]S2 Maquette'!B38</f>
        <v>Cultures - Anglais</v>
      </c>
      <c r="B38" s="45" t="str">
        <f>'[1]S2 Maquette'!C38</f>
        <v>ECUE</v>
      </c>
      <c r="C38" s="43">
        <f>'[1]S2 Maquette'!F38</f>
        <v>0</v>
      </c>
      <c r="D38" s="20">
        <v>1</v>
      </c>
      <c r="E38" s="20" t="s">
        <v>254</v>
      </c>
      <c r="F38" s="20" t="s">
        <v>254</v>
      </c>
      <c r="G38" s="41" t="s">
        <v>254</v>
      </c>
      <c r="H38" s="41" t="s">
        <v>254</v>
      </c>
      <c r="I38" s="41" t="s">
        <v>254</v>
      </c>
      <c r="J38" s="41" t="s">
        <v>255</v>
      </c>
      <c r="K38" s="41" t="s">
        <v>8</v>
      </c>
      <c r="L38" s="41"/>
      <c r="M38" s="41">
        <v>1</v>
      </c>
      <c r="N38" s="41"/>
      <c r="O38" s="41"/>
      <c r="P38" s="41" t="s">
        <v>256</v>
      </c>
      <c r="Q38" s="41"/>
      <c r="R38" s="41"/>
      <c r="S38" s="41" t="s">
        <v>261</v>
      </c>
      <c r="T38" s="41"/>
      <c r="W38"/>
    </row>
    <row r="39" spans="1:23" ht="30.6" customHeight="1">
      <c r="A39" s="45" t="str">
        <f>'[1]S2 Maquette'!B39</f>
        <v>Pratiques et documents culturels - Anglais</v>
      </c>
      <c r="B39" s="45" t="str">
        <f>'[1]S2 Maquette'!C39</f>
        <v>ECUE</v>
      </c>
      <c r="C39" s="43">
        <f>'[1]S2 Maquette'!F39</f>
        <v>0</v>
      </c>
      <c r="D39" s="20">
        <v>1</v>
      </c>
      <c r="E39" s="20" t="s">
        <v>254</v>
      </c>
      <c r="F39" s="20" t="s">
        <v>254</v>
      </c>
      <c r="G39" s="41" t="s">
        <v>254</v>
      </c>
      <c r="H39" s="41" t="s">
        <v>254</v>
      </c>
      <c r="I39" s="41" t="s">
        <v>254</v>
      </c>
      <c r="J39" s="41" t="s">
        <v>255</v>
      </c>
      <c r="K39" s="41" t="s">
        <v>8</v>
      </c>
      <c r="L39" s="41"/>
      <c r="M39" s="41">
        <v>1</v>
      </c>
      <c r="N39" s="41"/>
      <c r="O39" s="41"/>
      <c r="P39" s="41" t="s">
        <v>256</v>
      </c>
      <c r="Q39" s="41"/>
      <c r="R39" s="41"/>
      <c r="S39" s="41" t="s">
        <v>264</v>
      </c>
      <c r="T39" s="41"/>
      <c r="W39"/>
    </row>
    <row r="40" spans="1:23" ht="30.6" customHeight="1">
      <c r="A40" s="45" t="str">
        <f>'[1]S2 Maquette'!B40</f>
        <v>UE5 Mineure</v>
      </c>
      <c r="B40" s="45" t="str">
        <f>'[1]S2 Maquette'!C40</f>
        <v>UE</v>
      </c>
      <c r="C40" s="43">
        <f>'[1]S2 Maquette'!F40</f>
        <v>0</v>
      </c>
      <c r="D40" s="20">
        <v>1</v>
      </c>
      <c r="E40" s="20" t="s">
        <v>254</v>
      </c>
      <c r="F40" s="20" t="s">
        <v>254</v>
      </c>
      <c r="G40" s="41" t="s">
        <v>254</v>
      </c>
      <c r="H40" s="41" t="s">
        <v>254</v>
      </c>
      <c r="I40" s="41" t="s">
        <v>255</v>
      </c>
      <c r="J40" s="41" t="s">
        <v>255</v>
      </c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'[1]S2 Maquette'!B41</f>
        <v>0</v>
      </c>
      <c r="B41" s="45">
        <f>'[1]S2 Maquette'!C41</f>
        <v>0</v>
      </c>
      <c r="C41" s="43">
        <f>'[1]S2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'[1]S2 Maquette'!B42</f>
        <v>0</v>
      </c>
      <c r="B42" s="45">
        <f>'[1]S2 Maquette'!C42</f>
        <v>0</v>
      </c>
      <c r="C42" s="43">
        <f>'[1]S2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'[1]S2 Maquette'!B43</f>
        <v>0</v>
      </c>
      <c r="B43" s="45">
        <f>'[1]S2 Maquette'!C43</f>
        <v>0</v>
      </c>
      <c r="C43" s="43">
        <f>'[1]S2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'[1]S2 Maquette'!B44</f>
        <v>0</v>
      </c>
      <c r="B44" s="45">
        <f>'[1]S2 Maquette'!C44</f>
        <v>0</v>
      </c>
      <c r="C44" s="43">
        <f>'[1]S2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'[1]S2 Maquette'!B45</f>
        <v>0</v>
      </c>
      <c r="B45" s="45">
        <f>'[1]S2 Maquette'!C45</f>
        <v>0</v>
      </c>
      <c r="C45" s="43">
        <f>'[1]S2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'[1]S2 Maquette'!B46</f>
        <v>0</v>
      </c>
      <c r="B46" s="45">
        <f>'[1]S2 Maquette'!C46</f>
        <v>0</v>
      </c>
      <c r="C46" s="43">
        <f>'[1]S2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'[1]S2 Maquette'!B47</f>
        <v>0</v>
      </c>
      <c r="B47" s="45">
        <f>'[1]S2 Maquette'!C47</f>
        <v>0</v>
      </c>
      <c r="C47" s="43">
        <f>'[1]S2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'[1]S2 Maquette'!B48</f>
        <v>0</v>
      </c>
      <c r="B48" s="45">
        <f>'[1]S2 Maquette'!C48</f>
        <v>0</v>
      </c>
      <c r="C48" s="43">
        <f>'[1]S2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'[1]S2 Maquette'!B49</f>
        <v>0</v>
      </c>
      <c r="B49" s="45">
        <f>'[1]S2 Maquette'!C49</f>
        <v>0</v>
      </c>
      <c r="C49" s="43">
        <f>'[1]S2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'[1]S2 Maquette'!B50</f>
        <v>0</v>
      </c>
      <c r="B50" s="45">
        <f>'[1]S2 Maquette'!C50</f>
        <v>0</v>
      </c>
      <c r="C50" s="43">
        <f>'[1]S2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'[1]S2 Maquette'!B51</f>
        <v>0</v>
      </c>
      <c r="B51" s="45">
        <f>'[1]S2 Maquette'!C51</f>
        <v>0</v>
      </c>
      <c r="C51" s="43">
        <f>'[1]S2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'[1]S2 Maquette'!B52</f>
        <v>0</v>
      </c>
      <c r="B52" s="45">
        <f>'[1]S2 Maquette'!C52</f>
        <v>0</v>
      </c>
      <c r="C52" s="43">
        <f>'[1]S2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'[1]S2 Maquette'!B53</f>
        <v>0</v>
      </c>
      <c r="B53" s="45">
        <f>'[1]S2 Maquette'!C53</f>
        <v>0</v>
      </c>
      <c r="C53" s="43">
        <f>'[1]S2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'[1]S2 Maquette'!B54</f>
        <v>0</v>
      </c>
      <c r="B54" s="45">
        <f>'[1]S2 Maquette'!C54</f>
        <v>0</v>
      </c>
      <c r="C54" s="43">
        <f>'[1]S2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'[1]S2 Maquette'!B55</f>
        <v>0</v>
      </c>
      <c r="B55" s="45">
        <f>'[1]S2 Maquette'!C55</f>
        <v>0</v>
      </c>
      <c r="C55" s="43">
        <f>'[1]S2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'[1]S2 Maquette'!B56</f>
        <v>0</v>
      </c>
      <c r="B56" s="45">
        <f>'[1]S2 Maquette'!C56</f>
        <v>0</v>
      </c>
      <c r="C56" s="43">
        <f>'[1]S2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'[1]S2 Maquette'!B57</f>
        <v>0</v>
      </c>
      <c r="B57" s="45">
        <f>'[1]S2 Maquette'!C57</f>
        <v>0</v>
      </c>
      <c r="C57" s="43">
        <f>'[1]S2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'[1]S2 Maquette'!B58</f>
        <v>0</v>
      </c>
      <c r="B58" s="45">
        <f>'[1]S2 Maquette'!C58</f>
        <v>0</v>
      </c>
      <c r="C58" s="43">
        <f>'[1]S2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'[1]S2 Maquette'!B59</f>
        <v>0</v>
      </c>
      <c r="B59" s="45">
        <f>'[1]S2 Maquette'!C59</f>
        <v>0</v>
      </c>
      <c r="C59" s="43">
        <f>'[1]S2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'[1]S2 Maquette'!B60</f>
        <v>0</v>
      </c>
      <c r="B60" s="45">
        <f>'[1]S2 Maquette'!C60</f>
        <v>0</v>
      </c>
      <c r="C60" s="43">
        <f>'[1]S2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'[1]S2 Maquette'!B61</f>
        <v>0</v>
      </c>
      <c r="B61" s="45">
        <f>'[1]S2 Maquette'!C61</f>
        <v>0</v>
      </c>
      <c r="C61" s="43">
        <f>'[1]S2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'[1]S2 Maquette'!B62</f>
        <v>0</v>
      </c>
      <c r="B62" s="45">
        <f>'[1]S2 Maquette'!C62</f>
        <v>0</v>
      </c>
      <c r="C62" s="43">
        <f>'[1]S2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'[1]S2 Maquette'!B63</f>
        <v>0</v>
      </c>
      <c r="B63" s="45">
        <f>'[1]S2 Maquette'!C63</f>
        <v>0</v>
      </c>
      <c r="C63" s="43">
        <f>'[1]S2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'[1]S2 Maquette'!B64</f>
        <v>0</v>
      </c>
      <c r="B64" s="45">
        <f>'[1]S2 Maquette'!C64</f>
        <v>0</v>
      </c>
      <c r="C64" s="43">
        <f>'[1]S2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'[1]S2 Maquette'!B65</f>
        <v>0</v>
      </c>
      <c r="B65" s="45">
        <f>'[1]S2 Maquette'!C65</f>
        <v>0</v>
      </c>
      <c r="C65" s="43">
        <f>'[1]S2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'[1]S2 Maquette'!B66</f>
        <v>0</v>
      </c>
      <c r="B66" s="45">
        <f>'[1]S2 Maquette'!C66</f>
        <v>0</v>
      </c>
      <c r="C66" s="43">
        <f>'[1]S2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'[1]S2 Maquette'!B67</f>
        <v>0</v>
      </c>
      <c r="B67" s="45">
        <f>'[1]S2 Maquette'!C67</f>
        <v>0</v>
      </c>
      <c r="C67" s="43">
        <f>'[1]S2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'[1]S2 Maquette'!B68</f>
        <v>0</v>
      </c>
      <c r="B68" s="45">
        <f>'[1]S2 Maquette'!C68</f>
        <v>0</v>
      </c>
      <c r="C68" s="43">
        <f>'[1]S2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'[1]S2 Maquette'!B69</f>
        <v>0</v>
      </c>
      <c r="B69" s="45">
        <f>'[1]S2 Maquette'!C69</f>
        <v>0</v>
      </c>
      <c r="C69" s="43">
        <f>'[1]S2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'[1]S2 Maquette'!B70</f>
        <v>0</v>
      </c>
      <c r="B70" s="45">
        <f>'[1]S2 Maquette'!C70</f>
        <v>0</v>
      </c>
      <c r="C70" s="43">
        <f>'[1]S2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'[1]S2 Maquette'!B71</f>
        <v>0</v>
      </c>
      <c r="B71" s="45">
        <f>'[1]S2 Maquette'!C71</f>
        <v>0</v>
      </c>
      <c r="C71" s="43">
        <f>'[1]S2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'[1]S2 Maquette'!B72</f>
        <v>0</v>
      </c>
      <c r="B72" s="45">
        <f>'[1]S2 Maquette'!C72</f>
        <v>0</v>
      </c>
      <c r="C72" s="43">
        <f>'[1]S2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'[1]S2 Maquette'!B73</f>
        <v>0</v>
      </c>
      <c r="B73" s="45">
        <f>'[1]S2 Maquette'!C73</f>
        <v>0</v>
      </c>
      <c r="C73" s="43">
        <f>'[1]S2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'[1]S2 Maquette'!B74</f>
        <v>0</v>
      </c>
      <c r="B74" s="45">
        <f>'[1]S2 Maquette'!C74</f>
        <v>0</v>
      </c>
      <c r="C74" s="43">
        <f>'[1]S2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'[1]S2 Maquette'!B75</f>
        <v>0</v>
      </c>
      <c r="B75" s="45">
        <f>'[1]S2 Maquette'!C75</f>
        <v>0</v>
      </c>
      <c r="C75" s="43">
        <f>'[1]S2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'[1]S2 Maquette'!B76</f>
        <v>0</v>
      </c>
      <c r="B76" s="45">
        <f>'[1]S2 Maquette'!C76</f>
        <v>0</v>
      </c>
      <c r="C76" s="43">
        <f>'[1]S2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'[1]S2 Maquette'!B77</f>
        <v>0</v>
      </c>
      <c r="B77" s="45">
        <f>'[1]S2 Maquette'!C77</f>
        <v>0</v>
      </c>
      <c r="C77" s="43">
        <f>'[1]S2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'[1]S2 Maquette'!B78</f>
        <v>0</v>
      </c>
      <c r="B78" s="45">
        <f>'[1]S2 Maquette'!C78</f>
        <v>0</v>
      </c>
      <c r="C78" s="43">
        <f>'[1]S2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'[1]S2 Maquette'!B79</f>
        <v>0</v>
      </c>
      <c r="B79" s="45">
        <f>'[1]S2 Maquette'!C79</f>
        <v>0</v>
      </c>
      <c r="C79" s="43">
        <f>'[1]S2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'[1]S2 Maquette'!B80</f>
        <v>0</v>
      </c>
      <c r="B80" s="45">
        <f>'[1]S2 Maquette'!C80</f>
        <v>0</v>
      </c>
      <c r="C80" s="43">
        <f>'[1]S2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'[1]S2 Maquette'!B81</f>
        <v>0</v>
      </c>
      <c r="B81" s="45">
        <f>'[1]S2 Maquette'!C81</f>
        <v>0</v>
      </c>
      <c r="C81" s="43">
        <f>'[1]S2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'[1]S2 Maquette'!B82</f>
        <v>0</v>
      </c>
      <c r="B82" s="45">
        <f>'[1]S2 Maquette'!C82</f>
        <v>0</v>
      </c>
      <c r="C82" s="43">
        <f>'[1]S2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'[1]S2 Maquette'!B83</f>
        <v>0</v>
      </c>
      <c r="B83" s="45">
        <f>'[1]S2 Maquette'!C83</f>
        <v>0</v>
      </c>
      <c r="C83" s="43">
        <f>'[1]S2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'[1]S2 Maquette'!B84</f>
        <v>0</v>
      </c>
      <c r="B84" s="45">
        <f>'[1]S2 Maquette'!C84</f>
        <v>0</v>
      </c>
      <c r="C84" s="43">
        <f>'[1]S2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'[1]S2 Maquette'!B85</f>
        <v>0</v>
      </c>
      <c r="B85" s="45">
        <f>'[1]S2 Maquette'!C85</f>
        <v>0</v>
      </c>
      <c r="C85" s="43">
        <f>'[1]S2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'[1]S2 Maquette'!B86</f>
        <v>0</v>
      </c>
      <c r="B86" s="45">
        <f>'[1]S2 Maquette'!C86</f>
        <v>0</v>
      </c>
      <c r="C86" s="43">
        <f>'[1]S2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'[1]S2 Maquette'!B87</f>
        <v>0</v>
      </c>
      <c r="B87" s="45">
        <f>'[1]S2 Maquette'!C87</f>
        <v>0</v>
      </c>
      <c r="C87" s="43">
        <f>'[1]S2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'[1]S2 Maquette'!B88</f>
        <v>0</v>
      </c>
      <c r="B88" s="45">
        <f>'[1]S2 Maquette'!C88</f>
        <v>0</v>
      </c>
      <c r="C88" s="43">
        <f>'[1]S2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'[1]S2 Maquette'!B89</f>
        <v>0</v>
      </c>
      <c r="B89" s="45">
        <f>'[1]S2 Maquette'!C89</f>
        <v>0</v>
      </c>
      <c r="C89" s="43">
        <f>'[1]S2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'[1]S2 Maquette'!B90</f>
        <v>0</v>
      </c>
      <c r="B90" s="45">
        <f>'[1]S2 Maquette'!C90</f>
        <v>0</v>
      </c>
      <c r="C90" s="43">
        <f>'[1]S2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'[1]S2 Maquette'!B91</f>
        <v>0</v>
      </c>
      <c r="B91" s="45">
        <f>'[1]S2 Maquette'!C91</f>
        <v>0</v>
      </c>
      <c r="C91" s="43">
        <f>'[1]S2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'[1]S2 Maquette'!B92</f>
        <v>0</v>
      </c>
      <c r="B92" s="45">
        <f>'[1]S2 Maquette'!C92</f>
        <v>0</v>
      </c>
      <c r="C92" s="43">
        <f>'[1]S2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'[1]S2 Maquette'!B93</f>
        <v>0</v>
      </c>
      <c r="B93" s="45">
        <f>'[1]S2 Maquette'!C93</f>
        <v>0</v>
      </c>
      <c r="C93" s="43">
        <f>'[1]S2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'[1]S2 Maquette'!B94</f>
        <v>0</v>
      </c>
      <c r="B94" s="45">
        <f>'[1]S2 Maquette'!C94</f>
        <v>0</v>
      </c>
      <c r="C94" s="43">
        <f>'[1]S2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'[1]S2 Maquette'!B95</f>
        <v>0</v>
      </c>
      <c r="B95" s="45">
        <f>'[1]S2 Maquette'!C95</f>
        <v>0</v>
      </c>
      <c r="C95" s="43">
        <f>'[1]S2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'[1]S2 Maquette'!B96</f>
        <v>0</v>
      </c>
      <c r="B96" s="45">
        <f>'[1]S2 Maquette'!C96</f>
        <v>0</v>
      </c>
      <c r="C96" s="43">
        <f>'[1]S2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'[1]S2 Maquette'!B97</f>
        <v>0</v>
      </c>
      <c r="B97" s="45">
        <f>'[1]S2 Maquette'!C97</f>
        <v>0</v>
      </c>
      <c r="C97" s="43">
        <f>'[1]S2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'[1]S2 Maquette'!B98</f>
        <v>0</v>
      </c>
      <c r="B98" s="45">
        <f>'[1]S2 Maquette'!C98</f>
        <v>0</v>
      </c>
      <c r="C98" s="43">
        <f>'[1]S2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'[1]S2 Maquette'!B99</f>
        <v>0</v>
      </c>
      <c r="B99" s="45">
        <f>'[1]S2 Maquette'!C99</f>
        <v>0</v>
      </c>
      <c r="C99" s="43">
        <f>'[1]S2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'[1]S2 Maquette'!B100</f>
        <v>0</v>
      </c>
      <c r="B100" s="45">
        <f>'[1]S2 Maquette'!C100</f>
        <v>0</v>
      </c>
      <c r="C100" s="43">
        <f>'[1]S2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'[1]S2 Maquette'!B101</f>
        <v>0</v>
      </c>
      <c r="B101" s="45">
        <f>'[1]S2 Maquette'!C101</f>
        <v>0</v>
      </c>
      <c r="C101" s="43">
        <f>'[1]S2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'[1]S2 Maquette'!B102</f>
        <v>0</v>
      </c>
      <c r="B102" s="45">
        <f>'[1]S2 Maquette'!C102</f>
        <v>0</v>
      </c>
      <c r="C102" s="43">
        <f>'[1]S2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'[1]S2 Maquette'!B103</f>
        <v>0</v>
      </c>
      <c r="B103" s="45">
        <f>'[1]S2 Maquette'!C103</f>
        <v>0</v>
      </c>
      <c r="C103" s="43">
        <f>'[1]S2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'[1]S2 Maquette'!B104</f>
        <v>0</v>
      </c>
      <c r="B104" s="45">
        <f>'[1]S2 Maquette'!C104</f>
        <v>0</v>
      </c>
      <c r="C104" s="43">
        <f>'[1]S2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'[1]S2 Maquette'!B105</f>
        <v>0</v>
      </c>
      <c r="B105" s="45">
        <f>'[1]S2 Maquette'!C105</f>
        <v>0</v>
      </c>
      <c r="C105" s="43">
        <f>'[1]S2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'[1]S2 Maquette'!B106</f>
        <v>0</v>
      </c>
      <c r="B106" s="45">
        <f>'[1]S2 Maquette'!C106</f>
        <v>0</v>
      </c>
      <c r="C106" s="43">
        <f>'[1]S2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'[1]S2 Maquette'!B107</f>
        <v>0</v>
      </c>
      <c r="B107" s="45">
        <f>'[1]S2 Maquette'!C107</f>
        <v>0</v>
      </c>
      <c r="C107" s="43">
        <f>'[1]S2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'[1]S2 Maquette'!B108</f>
        <v>0</v>
      </c>
      <c r="B108" s="45">
        <f>'[1]S2 Maquette'!C108</f>
        <v>0</v>
      </c>
      <c r="C108" s="43">
        <f>'[1]S2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'[1]S2 Maquette'!B109</f>
        <v>0</v>
      </c>
      <c r="B109" s="45">
        <f>'[1]S2 Maquette'!C109</f>
        <v>0</v>
      </c>
      <c r="C109" s="43">
        <f>'[1]S2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'[1]S2 Maquette'!B110</f>
        <v>0</v>
      </c>
      <c r="B110" s="45">
        <f>'[1]S2 Maquette'!C110</f>
        <v>0</v>
      </c>
      <c r="C110" s="43">
        <f>'[1]S2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'[1]S2 Maquette'!B111</f>
        <v>0</v>
      </c>
      <c r="B111" s="45">
        <f>'[1]S2 Maquette'!C111</f>
        <v>0</v>
      </c>
      <c r="C111" s="43">
        <f>'[1]S2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'[1]S2 Maquette'!B112</f>
        <v>0</v>
      </c>
      <c r="B112" s="45">
        <f>'[1]S2 Maquette'!C112</f>
        <v>0</v>
      </c>
      <c r="C112" s="43">
        <f>'[1]S2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'[1]S2 Maquette'!B113</f>
        <v>0</v>
      </c>
      <c r="B113" s="45">
        <f>'[1]S2 Maquette'!C113</f>
        <v>0</v>
      </c>
      <c r="C113" s="43">
        <f>'[1]S2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'[1]S2 Maquette'!B114</f>
        <v>0</v>
      </c>
      <c r="B114" s="45">
        <f>'[1]S2 Maquette'!C114</f>
        <v>0</v>
      </c>
      <c r="C114" s="43">
        <f>'[1]S2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'[1]S2 Maquette'!B115</f>
        <v>0</v>
      </c>
      <c r="B115" s="45">
        <f>'[1]S2 Maquette'!C115</f>
        <v>0</v>
      </c>
      <c r="C115" s="43">
        <f>'[1]S2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'[1]S2 Maquette'!B116</f>
        <v>0</v>
      </c>
      <c r="B116" s="45">
        <f>'[1]S2 Maquette'!C116</f>
        <v>0</v>
      </c>
      <c r="C116" s="43">
        <f>'[1]S2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'[1]S2 Maquette'!B117</f>
        <v>0</v>
      </c>
      <c r="B117" s="45">
        <f>'[1]S2 Maquette'!C117</f>
        <v>0</v>
      </c>
      <c r="C117" s="43">
        <f>'[1]S2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'[1]S2 Maquette'!B118</f>
        <v>0</v>
      </c>
      <c r="B118" s="45">
        <f>'[1]S2 Maquette'!C118</f>
        <v>0</v>
      </c>
      <c r="C118" s="43">
        <f>'[1]S2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'[1]S2 Maquette'!B119</f>
        <v>0</v>
      </c>
      <c r="B119" s="45">
        <f>'[1]S2 Maquette'!C119</f>
        <v>0</v>
      </c>
      <c r="C119" s="43">
        <f>'[1]S2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'[1]S2 Maquette'!B120</f>
        <v>0</v>
      </c>
      <c r="B120" s="45">
        <f>'[1]S2 Maquette'!C120</f>
        <v>0</v>
      </c>
      <c r="C120" s="43">
        <f>'[1]S2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'[1]S2 Maquette'!B121</f>
        <v>0</v>
      </c>
      <c r="B121" s="45">
        <f>'[1]S2 Maquette'!C121</f>
        <v>0</v>
      </c>
      <c r="C121" s="43">
        <f>'[1]S2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'[1]S2 Maquette'!B122</f>
        <v>0</v>
      </c>
      <c r="B122" s="45">
        <f>'[1]S2 Maquette'!C122</f>
        <v>0</v>
      </c>
      <c r="C122" s="43">
        <f>'[1]S2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'[1]S2 Maquette'!B123</f>
        <v>0</v>
      </c>
      <c r="B123" s="45">
        <f>'[1]S2 Maquette'!C123</f>
        <v>0</v>
      </c>
      <c r="C123" s="43">
        <f>'[1]S2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'[1]S2 Maquette'!B124</f>
        <v>0</v>
      </c>
      <c r="B124" s="45">
        <f>'[1]S2 Maquette'!C124</f>
        <v>0</v>
      </c>
      <c r="C124" s="43">
        <f>'[1]S2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'[1]S2 Maquette'!B125</f>
        <v>0</v>
      </c>
      <c r="B125" s="45">
        <f>'[1]S2 Maquette'!C125</f>
        <v>0</v>
      </c>
      <c r="C125" s="43">
        <f>'[1]S2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'[1]S2 Maquette'!B126</f>
        <v>0</v>
      </c>
      <c r="B126" s="45">
        <f>'[1]S2 Maquette'!C126</f>
        <v>0</v>
      </c>
      <c r="C126" s="43">
        <f>'[1]S2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'[1]S2 Maquette'!B127</f>
        <v>0</v>
      </c>
      <c r="B127" s="45">
        <f>'[1]S2 Maquette'!C127</f>
        <v>0</v>
      </c>
      <c r="C127" s="43">
        <f>'[1]S2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'[1]S2 Maquette'!B128</f>
        <v>0</v>
      </c>
      <c r="B128" s="45">
        <f>'[1]S2 Maquette'!C128</f>
        <v>0</v>
      </c>
      <c r="C128" s="43">
        <f>'[1]S2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'[1]S2 Maquette'!B129</f>
        <v>0</v>
      </c>
      <c r="B129" s="45">
        <f>'[1]S2 Maquette'!C129</f>
        <v>0</v>
      </c>
      <c r="C129" s="43">
        <f>'[1]S2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'[1]S2 Maquette'!B130</f>
        <v>0</v>
      </c>
      <c r="B130" s="45">
        <f>'[1]S2 Maquette'!C130</f>
        <v>0</v>
      </c>
      <c r="C130" s="43">
        <f>'[1]S2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'[1]S2 Maquette'!B131</f>
        <v>0</v>
      </c>
      <c r="B131" s="45">
        <f>'[1]S2 Maquette'!C131</f>
        <v>0</v>
      </c>
      <c r="C131" s="43">
        <f>'[1]S2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'[1]S2 Maquette'!B132</f>
        <v>0</v>
      </c>
      <c r="B132" s="45">
        <f>'[1]S2 Maquette'!C132</f>
        <v>0</v>
      </c>
      <c r="C132" s="43">
        <f>'[1]S2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'[1]S2 Maquette'!B133</f>
        <v>0</v>
      </c>
      <c r="B133" s="45">
        <f>'[1]S2 Maquette'!C133</f>
        <v>0</v>
      </c>
      <c r="C133" s="43">
        <f>'[1]S2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'[1]S2 Maquette'!B134</f>
        <v>0</v>
      </c>
      <c r="B134" s="45">
        <f>'[1]S2 Maquette'!C134</f>
        <v>0</v>
      </c>
      <c r="C134" s="43">
        <f>'[1]S2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'[1]S2 Maquette'!B135</f>
        <v>0</v>
      </c>
      <c r="B135" s="45">
        <f>'[1]S2 Maquette'!C135</f>
        <v>0</v>
      </c>
      <c r="C135" s="43">
        <f>'[1]S2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'[1]S2 Maquette'!B136</f>
        <v>0</v>
      </c>
      <c r="B136" s="45">
        <f>'[1]S2 Maquette'!C136</f>
        <v>0</v>
      </c>
      <c r="C136" s="43">
        <f>'[1]S2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'[1]S2 Maquette'!B137</f>
        <v>0</v>
      </c>
      <c r="B137" s="45">
        <f>'[1]S2 Maquette'!C137</f>
        <v>0</v>
      </c>
      <c r="C137" s="43">
        <f>'[1]S2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'[1]S2 Maquette'!B138</f>
        <v>0</v>
      </c>
      <c r="B138" s="45">
        <f>'[1]S2 Maquette'!C138</f>
        <v>0</v>
      </c>
      <c r="C138" s="43">
        <f>'[1]S2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'[1]S2 Maquette'!B139</f>
        <v>0</v>
      </c>
      <c r="B139" s="45">
        <f>'[1]S2 Maquette'!C139</f>
        <v>0</v>
      </c>
      <c r="C139" s="43">
        <f>'[1]S2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'[1]S2 Maquette'!B140</f>
        <v>0</v>
      </c>
      <c r="B140" s="45">
        <f>'[1]S2 Maquette'!C140</f>
        <v>0</v>
      </c>
      <c r="C140" s="43">
        <f>'[1]S2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'[1]S2 Maquette'!B141</f>
        <v>0</v>
      </c>
      <c r="B141" s="45">
        <f>'[1]S2 Maquette'!C141</f>
        <v>0</v>
      </c>
      <c r="C141" s="43">
        <f>'[1]S2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'[1]S2 Maquette'!B142</f>
        <v>0</v>
      </c>
      <c r="B142" s="45">
        <f>'[1]S2 Maquette'!C142</f>
        <v>0</v>
      </c>
      <c r="C142" s="43">
        <f>'[1]S2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'[1]S2 Maquette'!B143</f>
        <v>0</v>
      </c>
      <c r="B143" s="45">
        <f>'[1]S2 Maquette'!C143</f>
        <v>0</v>
      </c>
      <c r="C143" s="43">
        <f>'[1]S2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'[1]S2 Maquette'!B144</f>
        <v>0</v>
      </c>
      <c r="B144" s="45">
        <f>'[1]S2 Maquette'!C144</f>
        <v>0</v>
      </c>
      <c r="C144" s="43">
        <f>'[1]S2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'[1]S2 Maquette'!B145</f>
        <v>0</v>
      </c>
      <c r="B145" s="45">
        <f>'[1]S2 Maquette'!C145</f>
        <v>0</v>
      </c>
      <c r="C145" s="43">
        <f>'[1]S2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'[1]S2 Maquette'!B146</f>
        <v>0</v>
      </c>
      <c r="B146" s="45">
        <f>'[1]S2 Maquette'!C146</f>
        <v>0</v>
      </c>
      <c r="C146" s="43">
        <f>'[1]S2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'[1]S2 Maquette'!B147</f>
        <v>0</v>
      </c>
      <c r="B147" s="45">
        <f>'[1]S2 Maquette'!C147</f>
        <v>0</v>
      </c>
      <c r="C147" s="43">
        <f>'[1]S2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'[1]S2 Maquette'!B148</f>
        <v>0</v>
      </c>
      <c r="B148" s="45">
        <f>'[1]S2 Maquette'!C148</f>
        <v>0</v>
      </c>
      <c r="C148" s="43">
        <f>'[1]S2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'[1]S2 Maquette'!B149</f>
        <v>0</v>
      </c>
      <c r="B149" s="45">
        <f>'[1]S2 Maquette'!C149</f>
        <v>0</v>
      </c>
      <c r="C149" s="43">
        <f>'[1]S2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'[1]S2 Maquette'!B150</f>
        <v>0</v>
      </c>
      <c r="B150" s="45">
        <f>'[1]S2 Maquette'!C150</f>
        <v>0</v>
      </c>
      <c r="C150" s="43">
        <f>'[1]S2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'[1]S2 Maquette'!B151</f>
        <v>0</v>
      </c>
      <c r="B151" s="45">
        <f>'[1]S2 Maquette'!C151</f>
        <v>0</v>
      </c>
      <c r="C151" s="43">
        <f>'[1]S2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'[1]S2 Maquette'!B152</f>
        <v>0</v>
      </c>
      <c r="B152" s="45">
        <f>'[1]S2 Maquette'!C152</f>
        <v>0</v>
      </c>
      <c r="C152" s="43">
        <f>'[1]S2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'[1]S2 Maquette'!B153</f>
        <v>0</v>
      </c>
      <c r="B153" s="45">
        <f>'[1]S2 Maquette'!C153</f>
        <v>0</v>
      </c>
      <c r="C153" s="43">
        <f>'[1]S2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'[1]S2 Maquette'!B154</f>
        <v>0</v>
      </c>
      <c r="B154" s="45">
        <f>'[1]S2 Maquette'!C154</f>
        <v>0</v>
      </c>
      <c r="C154" s="43">
        <f>'[1]S2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'[1]S2 Maquette'!B155</f>
        <v>0</v>
      </c>
      <c r="B155" s="45">
        <f>'[1]S2 Maquette'!C155</f>
        <v>0</v>
      </c>
      <c r="C155" s="43">
        <f>'[1]S2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'[1]S2 Maquette'!B156</f>
        <v>0</v>
      </c>
      <c r="B156" s="45">
        <f>'[1]S2 Maquette'!C156</f>
        <v>0</v>
      </c>
      <c r="C156" s="43">
        <f>'[1]S2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'[1]S2 Maquette'!B157</f>
        <v>0</v>
      </c>
      <c r="B157" s="45">
        <f>'[1]S2 Maquette'!C157</f>
        <v>0</v>
      </c>
      <c r="C157" s="43">
        <f>'[1]S2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'[1]S2 Maquette'!B158</f>
        <v>0</v>
      </c>
      <c r="B158" s="45">
        <f>'[1]S2 Maquette'!C158</f>
        <v>0</v>
      </c>
      <c r="C158" s="43">
        <f>'[1]S2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'[1]S2 Maquette'!B159</f>
        <v>0</v>
      </c>
      <c r="B159" s="45">
        <f>'[1]S2 Maquette'!C159</f>
        <v>0</v>
      </c>
      <c r="C159" s="43">
        <f>'[1]S2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'[1]S2 Maquette'!B160</f>
        <v>0</v>
      </c>
      <c r="B160" s="45">
        <f>'[1]S2 Maquette'!C160</f>
        <v>0</v>
      </c>
      <c r="C160" s="43">
        <f>'[1]S2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'[1]S2 Maquette'!B161</f>
        <v>0</v>
      </c>
      <c r="B161" s="45">
        <f>'[1]S2 Maquette'!C161</f>
        <v>0</v>
      </c>
      <c r="C161" s="43">
        <f>'[1]S2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'[1]S2 Maquette'!B162</f>
        <v>0</v>
      </c>
      <c r="B162" s="45">
        <f>'[1]S2 Maquette'!C162</f>
        <v>0</v>
      </c>
      <c r="C162" s="43">
        <f>'[1]S2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'[1]S2 Maquette'!B163</f>
        <v>0</v>
      </c>
      <c r="B163" s="45">
        <f>'[1]S2 Maquette'!C163</f>
        <v>0</v>
      </c>
      <c r="C163" s="43">
        <f>'[1]S2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'[1]S2 Maquette'!B164</f>
        <v>0</v>
      </c>
      <c r="B164" s="45">
        <f>'[1]S2 Maquette'!C164</f>
        <v>0</v>
      </c>
      <c r="C164" s="43">
        <f>'[1]S2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'[1]S2 Maquette'!B165</f>
        <v>0</v>
      </c>
      <c r="B165" s="45">
        <f>'[1]S2 Maquette'!C165</f>
        <v>0</v>
      </c>
      <c r="C165" s="43">
        <f>'[1]S2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'[1]S2 Maquette'!B166</f>
        <v>0</v>
      </c>
      <c r="B166" s="45">
        <f>'[1]S2 Maquette'!C166</f>
        <v>0</v>
      </c>
      <c r="C166" s="43">
        <f>'[1]S2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'[1]S2 Maquette'!B167</f>
        <v>0</v>
      </c>
      <c r="B167" s="45">
        <f>'[1]S2 Maquette'!C167</f>
        <v>0</v>
      </c>
      <c r="C167" s="43">
        <f>'[1]S2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'[1]S2 Maquette'!B168</f>
        <v>0</v>
      </c>
      <c r="B168" s="45">
        <f>'[1]S2 Maquette'!C168</f>
        <v>0</v>
      </c>
      <c r="C168" s="43">
        <f>'[1]S2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'[1]S2 Maquette'!B169</f>
        <v>0</v>
      </c>
      <c r="B169" s="45">
        <f>'[1]S2 Maquette'!C169</f>
        <v>0</v>
      </c>
      <c r="C169" s="43">
        <f>'[1]S2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'[1]S2 Maquette'!B170</f>
        <v>0</v>
      </c>
      <c r="B170" s="45">
        <f>'[1]S2 Maquette'!C170</f>
        <v>0</v>
      </c>
      <c r="C170" s="43">
        <f>'[1]S2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'[1]S2 Maquette'!B171</f>
        <v>0</v>
      </c>
      <c r="B171" s="45">
        <f>'[1]S2 Maquette'!C171</f>
        <v>0</v>
      </c>
      <c r="C171" s="43">
        <f>'[1]S2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'[1]S2 Maquette'!B172</f>
        <v>0</v>
      </c>
      <c r="B172" s="45">
        <f>'[1]S2 Maquette'!C172</f>
        <v>0</v>
      </c>
      <c r="C172" s="43">
        <f>'[1]S2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'[1]S2 Maquette'!B173</f>
        <v>0</v>
      </c>
      <c r="B173" s="45">
        <f>'[1]S2 Maquette'!C173</f>
        <v>0</v>
      </c>
      <c r="C173" s="43">
        <f>'[1]S2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'[1]S2 Maquette'!B174</f>
        <v>0</v>
      </c>
      <c r="B174" s="45">
        <f>'[1]S2 Maquette'!C174</f>
        <v>0</v>
      </c>
      <c r="C174" s="43">
        <f>'[1]S2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'[1]S2 Maquette'!B175</f>
        <v>0</v>
      </c>
      <c r="B175" s="45">
        <f>'[1]S2 Maquette'!C175</f>
        <v>0</v>
      </c>
      <c r="C175" s="43">
        <f>'[1]S2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'[1]S2 Maquette'!B176</f>
        <v>0</v>
      </c>
      <c r="B176" s="45">
        <f>'[1]S2 Maquette'!C176</f>
        <v>0</v>
      </c>
      <c r="C176" s="43">
        <f>'[1]S2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'[1]S2 Maquette'!B177</f>
        <v>0</v>
      </c>
      <c r="B177" s="45">
        <f>'[1]S2 Maquette'!C177</f>
        <v>0</v>
      </c>
      <c r="C177" s="43">
        <f>'[1]S2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'[1]S2 Maquette'!B178</f>
        <v>0</v>
      </c>
      <c r="B178" s="45">
        <f>'[1]S2 Maquette'!C178</f>
        <v>0</v>
      </c>
      <c r="C178" s="43">
        <f>'[1]S2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'[1]S2 Maquette'!B179</f>
        <v>0</v>
      </c>
      <c r="B179" s="45">
        <f>'[1]S2 Maquette'!C179</f>
        <v>0</v>
      </c>
      <c r="C179" s="43">
        <f>'[1]S2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'[1]S2 Maquette'!B180</f>
        <v>0</v>
      </c>
      <c r="B180" s="45">
        <f>'[1]S2 Maquette'!C180</f>
        <v>0</v>
      </c>
      <c r="C180" s="43">
        <f>'[1]S2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'[1]S2 Maquette'!B181</f>
        <v>0</v>
      </c>
      <c r="B181" s="45">
        <f>'[1]S2 Maquette'!C181</f>
        <v>0</v>
      </c>
      <c r="C181" s="43">
        <f>'[1]S2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'[1]S2 Maquette'!B182</f>
        <v>0</v>
      </c>
      <c r="B182" s="45">
        <f>'[1]S2 Maquette'!C182</f>
        <v>0</v>
      </c>
      <c r="C182" s="43">
        <f>'[1]S2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'[1]S2 Maquette'!B183</f>
        <v>0</v>
      </c>
      <c r="B183" s="45">
        <f>'[1]S2 Maquette'!C183</f>
        <v>0</v>
      </c>
      <c r="C183" s="43">
        <f>'[1]S2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'[1]S2 Maquette'!B184</f>
        <v>0</v>
      </c>
      <c r="B184" s="45">
        <f>'[1]S2 Maquette'!C184</f>
        <v>0</v>
      </c>
      <c r="C184" s="43">
        <f>'[1]S2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'[1]S2 Maquette'!B185</f>
        <v>0</v>
      </c>
      <c r="B185" s="45">
        <f>'[1]S2 Maquette'!C185</f>
        <v>0</v>
      </c>
      <c r="C185" s="43">
        <f>'[1]S2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'[1]S2 Maquette'!B186</f>
        <v>0</v>
      </c>
      <c r="B186" s="45">
        <f>'[1]S2 Maquette'!C186</f>
        <v>0</v>
      </c>
      <c r="C186" s="43">
        <f>'[1]S2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'[1]S2 Maquette'!B187</f>
        <v>0</v>
      </c>
      <c r="B187" s="45">
        <f>'[1]S2 Maquette'!C187</f>
        <v>0</v>
      </c>
      <c r="C187" s="43">
        <f>'[1]S2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'[1]S2 Maquette'!B188</f>
        <v>0</v>
      </c>
      <c r="B188" s="45">
        <f>'[1]S2 Maquette'!C188</f>
        <v>0</v>
      </c>
      <c r="C188" s="43">
        <f>'[1]S2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'[1]S2 Maquette'!B189</f>
        <v>0</v>
      </c>
      <c r="B189" s="45">
        <f>'[1]S2 Maquette'!C189</f>
        <v>0</v>
      </c>
      <c r="C189" s="43">
        <f>'[1]S2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'[1]S2 Maquette'!B190</f>
        <v>0</v>
      </c>
      <c r="B190" s="45">
        <f>'[1]S2 Maquette'!C190</f>
        <v>0</v>
      </c>
      <c r="C190" s="43">
        <f>'[1]S2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'[1]S2 Maquette'!B191</f>
        <v>0</v>
      </c>
      <c r="B191" s="45">
        <f>'[1]S2 Maquette'!C191</f>
        <v>0</v>
      </c>
      <c r="C191" s="43">
        <f>'[1]S2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'[1]S2 Maquette'!B192</f>
        <v>0</v>
      </c>
      <c r="B192" s="45">
        <f>'[1]S2 Maquette'!C192</f>
        <v>0</v>
      </c>
      <c r="C192" s="43">
        <f>'[1]S2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'[1]S2 Maquette'!B193</f>
        <v>0</v>
      </c>
      <c r="B193" s="45">
        <f>'[1]S2 Maquette'!C193</f>
        <v>0</v>
      </c>
      <c r="C193" s="43">
        <f>'[1]S2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'[1]S2 Maquette'!B194</f>
        <v>0</v>
      </c>
      <c r="B194" s="45">
        <f>'[1]S2 Maquette'!C194</f>
        <v>0</v>
      </c>
      <c r="C194" s="43">
        <f>'[1]S2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'[1]S2 Maquette'!B195</f>
        <v>0</v>
      </c>
      <c r="B195" s="45">
        <f>'[1]S2 Maquette'!C195</f>
        <v>0</v>
      </c>
      <c r="C195" s="43">
        <f>'[1]S2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'[1]S2 Maquette'!B196</f>
        <v>0</v>
      </c>
      <c r="B196" s="45">
        <f>'[1]S2 Maquette'!C196</f>
        <v>0</v>
      </c>
      <c r="C196" s="43">
        <f>'[1]S2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'[1]S2 Maquette'!B197</f>
        <v>0</v>
      </c>
      <c r="B197" s="45">
        <f>'[1]S2 Maquette'!C197</f>
        <v>0</v>
      </c>
      <c r="C197" s="43">
        <f>'[1]S2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'[1]S2 Maquette'!B198</f>
        <v>0</v>
      </c>
      <c r="B198" s="45">
        <f>'[1]S2 Maquette'!C198</f>
        <v>0</v>
      </c>
      <c r="C198" s="43">
        <f>'[1]S2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'[1]S2 Maquette'!B199</f>
        <v>0</v>
      </c>
      <c r="B199" s="45">
        <f>'[1]S2 Maquette'!C199</f>
        <v>0</v>
      </c>
      <c r="C199" s="43">
        <f>'[1]S2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'[1]S2 Maquette'!B200</f>
        <v>0</v>
      </c>
      <c r="B200" s="45">
        <f>'[1]S2 Maquette'!C200</f>
        <v>0</v>
      </c>
      <c r="C200" s="43">
        <f>'[1]S2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'[1]S2 Maquette'!B201</f>
        <v>0</v>
      </c>
      <c r="B201" s="45">
        <f>'[1]S2 Maquette'!C201</f>
        <v>0</v>
      </c>
      <c r="C201" s="43">
        <f>'[1]S2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'[1]S2 Maquette'!B202</f>
        <v>0</v>
      </c>
      <c r="B202" s="45">
        <f>'[1]S2 Maquette'!C202</f>
        <v>0</v>
      </c>
      <c r="C202" s="43">
        <f>'[1]S2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'[1]S2 Maquette'!B203</f>
        <v>0</v>
      </c>
      <c r="B203" s="45">
        <f>'[1]S2 Maquette'!C203</f>
        <v>0</v>
      </c>
      <c r="C203" s="43">
        <f>'[1]S2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'[1]S2 Maquette'!B204</f>
        <v>0</v>
      </c>
      <c r="B204" s="45">
        <f>'[1]S2 Maquette'!C204</f>
        <v>0</v>
      </c>
      <c r="C204" s="43">
        <f>'[1]S2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'[1]S2 Maquette'!B205</f>
        <v>0</v>
      </c>
      <c r="B205" s="45">
        <f>'[1]S2 Maquette'!C205</f>
        <v>0</v>
      </c>
      <c r="C205" s="43">
        <f>'[1]S2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'[1]S2 Maquette'!B206</f>
        <v>0</v>
      </c>
      <c r="B206" s="45">
        <f>'[1]S2 Maquette'!C206</f>
        <v>0</v>
      </c>
      <c r="C206" s="43">
        <f>'[1]S2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'[1]S2 Maquette'!B207</f>
        <v>0</v>
      </c>
      <c r="B207" s="45">
        <f>'[1]S2 Maquette'!C207</f>
        <v>0</v>
      </c>
      <c r="C207" s="43">
        <f>'[1]S2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'[1]S2 Maquette'!B208</f>
        <v>0</v>
      </c>
      <c r="B208" s="45">
        <f>'[1]S2 Maquette'!C208</f>
        <v>0</v>
      </c>
      <c r="C208" s="43">
        <f>'[1]S2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'[1]S2 Maquette'!B209</f>
        <v>0</v>
      </c>
      <c r="B209" s="45">
        <f>'[1]S2 Maquette'!C209</f>
        <v>0</v>
      </c>
      <c r="C209" s="43">
        <f>'[1]S2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'[1]S2 Maquette'!B210</f>
        <v>0</v>
      </c>
      <c r="B210" s="45">
        <f>'[1]S2 Maquette'!C210</f>
        <v>0</v>
      </c>
      <c r="C210" s="43">
        <f>'[1]S2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'[1]S2 Maquette'!B211</f>
        <v>0</v>
      </c>
      <c r="B211" s="45">
        <f>'[1]S2 Maquette'!C211</f>
        <v>0</v>
      </c>
      <c r="C211" s="43">
        <f>'[1]S2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'[1]S2 Maquette'!B212</f>
        <v>0</v>
      </c>
      <c r="B212" s="45">
        <f>'[1]S2 Maquette'!C212</f>
        <v>0</v>
      </c>
      <c r="C212" s="43">
        <f>'[1]S2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'[1]S2 Maquette'!B213</f>
        <v>0</v>
      </c>
      <c r="B213" s="45">
        <f>'[1]S2 Maquette'!C213</f>
        <v>0</v>
      </c>
      <c r="C213" s="43">
        <f>'[1]S2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'[1]S2 Maquette'!B214</f>
        <v>0</v>
      </c>
      <c r="B214" s="45">
        <f>'[1]S2 Maquette'!C214</f>
        <v>0</v>
      </c>
      <c r="C214" s="43">
        <f>'[1]S2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'[1]S2 Maquette'!B215</f>
        <v>0</v>
      </c>
      <c r="B215" s="45">
        <f>'[1]S2 Maquette'!C215</f>
        <v>0</v>
      </c>
      <c r="C215" s="43">
        <f>'[1]S2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'[1]S2 Maquette'!B216</f>
        <v>0</v>
      </c>
      <c r="B216" s="45">
        <f>'[1]S2 Maquette'!C216</f>
        <v>0</v>
      </c>
      <c r="C216" s="43">
        <f>'[1]S2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'[1]S2 Maquette'!B217</f>
        <v>0</v>
      </c>
      <c r="B217" s="45">
        <f>'[1]S2 Maquette'!C217</f>
        <v>0</v>
      </c>
      <c r="C217" s="43">
        <f>'[1]S2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'[1]S2 Maquette'!B218</f>
        <v>0</v>
      </c>
      <c r="B218" s="45">
        <f>'[1]S2 Maquette'!C218</f>
        <v>0</v>
      </c>
      <c r="C218" s="43">
        <f>'[1]S2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'[1]S2 Maquette'!B219</f>
        <v>0</v>
      </c>
      <c r="B219" s="45">
        <f>'[1]S2 Maquette'!C219</f>
        <v>0</v>
      </c>
      <c r="C219" s="43">
        <f>'[1]S2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'[1]S2 Maquette'!B220</f>
        <v>0</v>
      </c>
      <c r="B220" s="45">
        <f>'[1]S2 Maquette'!C220</f>
        <v>0</v>
      </c>
      <c r="C220" s="43">
        <f>'[1]S2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'[1]S2 Maquette'!B221</f>
        <v>0</v>
      </c>
      <c r="B221" s="45">
        <f>'[1]S2 Maquette'!C221</f>
        <v>0</v>
      </c>
      <c r="C221" s="43">
        <f>'[1]S2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'[1]S2 Maquette'!B222</f>
        <v>0</v>
      </c>
      <c r="B222" s="45">
        <f>'[1]S2 Maquette'!C222</f>
        <v>0</v>
      </c>
      <c r="C222" s="43">
        <f>'[1]S2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'[1]S2 Maquette'!B223</f>
        <v>0</v>
      </c>
      <c r="B223" s="45">
        <f>'[1]S2 Maquette'!C223</f>
        <v>0</v>
      </c>
      <c r="C223" s="43">
        <f>'[1]S2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'[1]S2 Maquette'!B224</f>
        <v>0</v>
      </c>
      <c r="B224" s="45">
        <f>'[1]S2 Maquette'!C224</f>
        <v>0</v>
      </c>
      <c r="C224" s="43">
        <f>'[1]S2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'[1]S2 Maquette'!B225</f>
        <v>0</v>
      </c>
      <c r="B225" s="45">
        <f>'[1]S2 Maquette'!C225</f>
        <v>0</v>
      </c>
      <c r="C225" s="43">
        <f>'[1]S2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'[1]S2 Maquette'!B226</f>
        <v>0</v>
      </c>
      <c r="B226" s="45">
        <f>'[1]S2 Maquette'!C226</f>
        <v>0</v>
      </c>
      <c r="C226" s="43">
        <f>'[1]S2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'[1]S2 Maquette'!B227</f>
        <v>0</v>
      </c>
      <c r="B227" s="45">
        <f>'[1]S2 Maquette'!C227</f>
        <v>0</v>
      </c>
      <c r="C227" s="43">
        <f>'[1]S2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'[1]S2 Maquette'!B228</f>
        <v>0</v>
      </c>
      <c r="B228" s="45">
        <f>'[1]S2 Maquette'!C228</f>
        <v>0</v>
      </c>
      <c r="C228" s="43">
        <f>'[1]S2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'[1]S2 Maquette'!B229</f>
        <v>0</v>
      </c>
      <c r="B229" s="45">
        <f>'[1]S2 Maquette'!C229</f>
        <v>0</v>
      </c>
      <c r="C229" s="43">
        <f>'[1]S2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'[1]S2 Maquette'!B230</f>
        <v>0</v>
      </c>
      <c r="B230" s="45">
        <f>'[1]S2 Maquette'!C230</f>
        <v>0</v>
      </c>
      <c r="C230" s="43">
        <f>'[1]S2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'[1]S2 Maquette'!B231</f>
        <v>0</v>
      </c>
      <c r="B231" s="45">
        <f>'[1]S2 Maquette'!C231</f>
        <v>0</v>
      </c>
      <c r="C231" s="43">
        <f>'[1]S2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'[1]S2 Maquette'!B232</f>
        <v>0</v>
      </c>
      <c r="B232" s="45">
        <f>'[1]S2 Maquette'!C232</f>
        <v>0</v>
      </c>
      <c r="C232" s="43">
        <f>'[1]S2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'[1]S2 Maquette'!B233</f>
        <v>0</v>
      </c>
      <c r="B233" s="45">
        <f>'[1]S2 Maquette'!C233</f>
        <v>0</v>
      </c>
      <c r="C233" s="43">
        <f>'[1]S2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'[1]S2 Maquette'!B234</f>
        <v>0</v>
      </c>
      <c r="B234" s="45">
        <f>'[1]S2 Maquette'!C234</f>
        <v>0</v>
      </c>
      <c r="C234" s="43">
        <f>'[1]S2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'[1]S2 Maquette'!B235</f>
        <v>0</v>
      </c>
      <c r="B235" s="45">
        <f>'[1]S2 Maquette'!C235</f>
        <v>0</v>
      </c>
      <c r="C235" s="43">
        <f>'[1]S2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'[1]S2 Maquette'!B236</f>
        <v>0</v>
      </c>
      <c r="B236" s="45">
        <f>'[1]S2 Maquette'!C236</f>
        <v>0</v>
      </c>
      <c r="C236" s="43">
        <f>'[1]S2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'[1]S2 Maquette'!B237</f>
        <v>0</v>
      </c>
      <c r="B237" s="45">
        <f>'[1]S2 Maquette'!C237</f>
        <v>0</v>
      </c>
      <c r="C237" s="43">
        <f>'[1]S2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'[1]S2 Maquette'!B238</f>
        <v>0</v>
      </c>
      <c r="B238" s="45">
        <f>'[1]S2 Maquette'!C238</f>
        <v>0</v>
      </c>
      <c r="C238" s="43">
        <f>'[1]S2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'[1]S2 Maquette'!B239</f>
        <v>0</v>
      </c>
      <c r="B239" s="45">
        <f>'[1]S2 Maquette'!C239</f>
        <v>0</v>
      </c>
      <c r="C239" s="43">
        <f>'[1]S2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'[1]S2 Maquette'!B240</f>
        <v>0</v>
      </c>
      <c r="B240" s="45">
        <f>'[1]S2 Maquette'!C240</f>
        <v>0</v>
      </c>
      <c r="C240" s="43">
        <f>'[1]S2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'[1]S2 Maquette'!B241</f>
        <v>0</v>
      </c>
      <c r="B241" s="45">
        <f>'[1]S2 Maquette'!C241</f>
        <v>0</v>
      </c>
      <c r="C241" s="43">
        <f>'[1]S2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'[1]S2 Maquette'!B242</f>
        <v>0</v>
      </c>
      <c r="B242" s="45">
        <f>'[1]S2 Maquette'!C242</f>
        <v>0</v>
      </c>
      <c r="C242" s="43">
        <f>'[1]S2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'[1]S2 Maquette'!B243</f>
        <v>0</v>
      </c>
      <c r="B243" s="45">
        <f>'[1]S2 Maquette'!C243</f>
        <v>0</v>
      </c>
      <c r="C243" s="43">
        <f>'[1]S2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'[1]S2 Maquette'!B244</f>
        <v>0</v>
      </c>
      <c r="B244" s="45">
        <f>'[1]S2 Maquette'!C244</f>
        <v>0</v>
      </c>
      <c r="C244" s="43">
        <f>'[1]S2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'[1]S2 Maquette'!B245</f>
        <v>0</v>
      </c>
      <c r="B245" s="45">
        <f>'[1]S2 Maquette'!C245</f>
        <v>0</v>
      </c>
      <c r="C245" s="43">
        <f>'[1]S2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'[1]S2 Maquette'!B246</f>
        <v>0</v>
      </c>
      <c r="B246" s="45">
        <f>'[1]S2 Maquette'!C246</f>
        <v>0</v>
      </c>
      <c r="C246" s="43">
        <f>'[1]S2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'[1]S2 Maquette'!B247</f>
        <v>0</v>
      </c>
      <c r="B247" s="45">
        <f>'[1]S2 Maquette'!C247</f>
        <v>0</v>
      </c>
      <c r="C247" s="43">
        <f>'[1]S2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'[1]S2 Maquette'!B248</f>
        <v>0</v>
      </c>
      <c r="B248" s="45">
        <f>'[1]S2 Maquette'!C248</f>
        <v>0</v>
      </c>
      <c r="C248" s="43">
        <f>'[1]S2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'[1]S2 Maquette'!B249</f>
        <v>0</v>
      </c>
      <c r="B249" s="45">
        <f>'[1]S2 Maquette'!C249</f>
        <v>0</v>
      </c>
      <c r="C249" s="43">
        <f>'[1]S2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'[1]S2 Maquette'!B250</f>
        <v>0</v>
      </c>
      <c r="B250" s="45">
        <f>'[1]S2 Maquette'!C250</f>
        <v>0</v>
      </c>
      <c r="C250" s="43">
        <f>'[1]S2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'[1]S2 Maquette'!B251</f>
        <v>0</v>
      </c>
      <c r="B251" s="45">
        <f>'[1]S2 Maquette'!C251</f>
        <v>0</v>
      </c>
      <c r="C251" s="43">
        <f>'[1]S2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'[1]S2 Maquette'!B252</f>
        <v>0</v>
      </c>
      <c r="B252" s="45">
        <f>'[1]S2 Maquette'!C252</f>
        <v>0</v>
      </c>
      <c r="C252" s="43">
        <f>'[1]S2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'[1]S2 Maquette'!B253</f>
        <v>0</v>
      </c>
      <c r="B253" s="45">
        <f>'[1]S2 Maquette'!C253</f>
        <v>0</v>
      </c>
      <c r="C253" s="43">
        <f>'[1]S2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'[1]S2 Maquette'!B254</f>
        <v>0</v>
      </c>
      <c r="B254" s="45">
        <f>'[1]S2 Maquette'!C254</f>
        <v>0</v>
      </c>
      <c r="C254" s="43">
        <f>'[1]S2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'[1]S2 Maquette'!B255</f>
        <v>0</v>
      </c>
      <c r="B255" s="45">
        <f>'[1]S2 Maquette'!C255</f>
        <v>0</v>
      </c>
      <c r="C255" s="43">
        <f>'[1]S2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'[1]S2 Maquette'!B256</f>
        <v>0</v>
      </c>
      <c r="B256" s="45">
        <f>'[1]S2 Maquette'!C256</f>
        <v>0</v>
      </c>
      <c r="C256" s="43">
        <f>'[1]S2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'[1]S2 Maquette'!B257</f>
        <v>0</v>
      </c>
      <c r="B257" s="45">
        <f>'[1]S2 Maquette'!C257</f>
        <v>0</v>
      </c>
      <c r="C257" s="43">
        <f>'[1]S2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'[1]S2 Maquette'!B258</f>
        <v>0</v>
      </c>
      <c r="B258" s="45">
        <f>'[1]S2 Maquette'!C258</f>
        <v>0</v>
      </c>
      <c r="C258" s="43">
        <f>'[1]S2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'[1]S2 Maquette'!B259</f>
        <v>0</v>
      </c>
      <c r="B259" s="45">
        <f>'[1]S2 Maquette'!C259</f>
        <v>0</v>
      </c>
      <c r="C259" s="43">
        <f>'[1]S2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'[1]S2 Maquette'!B260</f>
        <v>0</v>
      </c>
      <c r="B260" s="45">
        <f>'[1]S2 Maquette'!C260</f>
        <v>0</v>
      </c>
      <c r="C260" s="43">
        <f>'[1]S2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'[1]S2 Maquette'!B261</f>
        <v>0</v>
      </c>
      <c r="B261" s="45">
        <f>'[1]S2 Maquette'!C261</f>
        <v>0</v>
      </c>
      <c r="C261" s="43">
        <f>'[1]S2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'[1]S2 Maquette'!B262</f>
        <v>0</v>
      </c>
      <c r="B262" s="45">
        <f>'[1]S2 Maquette'!C262</f>
        <v>0</v>
      </c>
      <c r="C262" s="43">
        <f>'[1]S2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'[1]S2 Maquette'!B263</f>
        <v>0</v>
      </c>
      <c r="B263" s="45">
        <f>'[1]S2 Maquette'!C263</f>
        <v>0</v>
      </c>
      <c r="C263" s="43">
        <f>'[1]S2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'[1]S2 Maquette'!B264</f>
        <v>0</v>
      </c>
      <c r="B264" s="45">
        <f>'[1]S2 Maquette'!C264</f>
        <v>0</v>
      </c>
      <c r="C264" s="43">
        <f>'[1]S2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'[1]S2 Maquette'!B265</f>
        <v>0</v>
      </c>
      <c r="B265" s="45">
        <f>'[1]S2 Maquette'!C265</f>
        <v>0</v>
      </c>
      <c r="C265" s="43">
        <f>'[1]S2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'[1]S2 Maquette'!B266</f>
        <v>0</v>
      </c>
      <c r="B266" s="45">
        <f>'[1]S2 Maquette'!C266</f>
        <v>0</v>
      </c>
      <c r="C266" s="43">
        <f>'[1]S2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'[1]S2 Maquette'!B267</f>
        <v>0</v>
      </c>
      <c r="B267" s="45">
        <f>'[1]S2 Maquette'!C267</f>
        <v>0</v>
      </c>
      <c r="C267" s="43">
        <f>'[1]S2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'[1]S2 Maquette'!B268</f>
        <v>0</v>
      </c>
      <c r="B268" s="45">
        <f>'[1]S2 Maquette'!C268</f>
        <v>0</v>
      </c>
      <c r="C268" s="43">
        <f>'[1]S2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'[1]S2 Maquette'!B269</f>
        <v>0</v>
      </c>
      <c r="B269" s="45">
        <f>'[1]S2 Maquette'!C269</f>
        <v>0</v>
      </c>
      <c r="C269" s="43">
        <f>'[1]S2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'[1]S2 Maquette'!B270</f>
        <v>0</v>
      </c>
      <c r="B270" s="45">
        <f>'[1]S2 Maquette'!C270</f>
        <v>0</v>
      </c>
      <c r="C270" s="43">
        <f>'[1]S2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'[1]S2 Maquette'!B271</f>
        <v>0</v>
      </c>
      <c r="B271" s="45">
        <f>'[1]S2 Maquette'!C271</f>
        <v>0</v>
      </c>
      <c r="C271" s="43">
        <f>'[1]S2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'[1]S2 Maquette'!B272</f>
        <v>0</v>
      </c>
      <c r="B272" s="45">
        <f>'[1]S2 Maquette'!C272</f>
        <v>0</v>
      </c>
      <c r="C272" s="43">
        <f>'[1]S2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'[1]S2 Maquette'!B273</f>
        <v>0</v>
      </c>
      <c r="B273" s="45">
        <f>'[1]S2 Maquette'!C273</f>
        <v>0</v>
      </c>
      <c r="C273" s="43">
        <f>'[1]S2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'[1]S2 Maquette'!B274</f>
        <v>0</v>
      </c>
      <c r="B274" s="45">
        <f>'[1]S2 Maquette'!C274</f>
        <v>0</v>
      </c>
      <c r="C274" s="43">
        <f>'[1]S2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'[1]S2 Maquette'!B275</f>
        <v>0</v>
      </c>
      <c r="B275" s="45">
        <f>'[1]S2 Maquette'!C275</f>
        <v>0</v>
      </c>
      <c r="C275" s="43">
        <f>'[1]S2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'[1]S2 Maquette'!B276</f>
        <v>0</v>
      </c>
      <c r="B276" s="45">
        <f>'[1]S2 Maquette'!C276</f>
        <v>0</v>
      </c>
      <c r="C276" s="43">
        <f>'[1]S2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'[1]S2 Maquette'!B277</f>
        <v>0</v>
      </c>
      <c r="B277" s="45">
        <f>'[1]S2 Maquette'!C277</f>
        <v>0</v>
      </c>
      <c r="C277" s="43">
        <f>'[1]S2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'[1]S2 Maquette'!B278</f>
        <v>0</v>
      </c>
      <c r="B278" s="45">
        <f>'[1]S2 Maquette'!C278</f>
        <v>0</v>
      </c>
      <c r="C278" s="43">
        <f>'[1]S2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'[1]S2 Maquette'!B279</f>
        <v>0</v>
      </c>
      <c r="B279" s="45">
        <f>'[1]S2 Maquette'!C279</f>
        <v>0</v>
      </c>
      <c r="C279" s="43">
        <f>'[1]S2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'[1]S2 Maquette'!B280</f>
        <v>0</v>
      </c>
      <c r="B280" s="45">
        <f>'[1]S2 Maquette'!C280</f>
        <v>0</v>
      </c>
      <c r="C280" s="43">
        <f>'[1]S2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'[1]S2 Maquette'!B281</f>
        <v>0</v>
      </c>
      <c r="B281" s="45">
        <f>'[1]S2 Maquette'!C281</f>
        <v>0</v>
      </c>
      <c r="C281" s="43">
        <f>'[1]S2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'[1]S2 Maquette'!B282</f>
        <v>0</v>
      </c>
      <c r="B282" s="45">
        <f>'[1]S2 Maquette'!C282</f>
        <v>0</v>
      </c>
      <c r="C282" s="43">
        <f>'[1]S2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'[1]S2 Maquette'!B283</f>
        <v>0</v>
      </c>
      <c r="B283" s="45">
        <f>'[1]S2 Maquette'!C283</f>
        <v>0</v>
      </c>
      <c r="C283" s="43">
        <f>'[1]S2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'[1]S2 Maquette'!B284</f>
        <v>0</v>
      </c>
      <c r="B284" s="45">
        <f>'[1]S2 Maquette'!C284</f>
        <v>0</v>
      </c>
      <c r="C284" s="43">
        <f>'[1]S2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'[1]S2 Maquette'!B285</f>
        <v>0</v>
      </c>
      <c r="B285" s="45">
        <f>'[1]S2 Maquette'!C285</f>
        <v>0</v>
      </c>
      <c r="C285" s="43">
        <f>'[1]S2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'[1]S2 Maquette'!B286</f>
        <v>0</v>
      </c>
      <c r="B286" s="45">
        <f>'[1]S2 Maquette'!C286</f>
        <v>0</v>
      </c>
      <c r="C286" s="43">
        <f>'[1]S2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'[1]S2 Maquette'!B287</f>
        <v>0</v>
      </c>
      <c r="B287" s="45">
        <f>'[1]S2 Maquette'!C287</f>
        <v>0</v>
      </c>
      <c r="C287" s="43">
        <f>'[1]S2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'[1]S2 Maquette'!B288</f>
        <v>0</v>
      </c>
      <c r="B288" s="45">
        <f>'[1]S2 Maquette'!C288</f>
        <v>0</v>
      </c>
      <c r="C288" s="43">
        <f>'[1]S2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'[1]S2 Maquette'!B289</f>
        <v>0</v>
      </c>
      <c r="B289" s="45">
        <f>'[1]S2 Maquette'!C289</f>
        <v>0</v>
      </c>
      <c r="C289" s="43">
        <f>'[1]S2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'[1]S2 Maquette'!B290</f>
        <v>0</v>
      </c>
      <c r="B290" s="45">
        <f>'[1]S2 Maquette'!C290</f>
        <v>0</v>
      </c>
      <c r="C290" s="43">
        <f>'[1]S2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'[1]S2 Maquette'!B291</f>
        <v>0</v>
      </c>
      <c r="B291" s="45">
        <f>'[1]S2 Maquette'!C291</f>
        <v>0</v>
      </c>
      <c r="C291" s="43">
        <f>'[1]S2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'[1]S2 Maquette'!B292</f>
        <v>0</v>
      </c>
      <c r="B292" s="45">
        <f>'[1]S2 Maquette'!C292</f>
        <v>0</v>
      </c>
      <c r="C292" s="43">
        <f>'[1]S2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'[1]S2 Maquette'!B293</f>
        <v>0</v>
      </c>
      <c r="B293" s="45">
        <f>'[1]S2 Maquette'!C293</f>
        <v>0</v>
      </c>
      <c r="C293" s="43">
        <f>'[1]S2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'[1]S2 Maquette'!B294</f>
        <v>0</v>
      </c>
      <c r="B294" s="45">
        <f>'[1]S2 Maquette'!C294</f>
        <v>0</v>
      </c>
      <c r="C294" s="43">
        <f>'[1]S2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'[1]S2 Maquette'!B295</f>
        <v>0</v>
      </c>
      <c r="B295" s="45">
        <f>'[1]S2 Maquette'!C295</f>
        <v>0</v>
      </c>
      <c r="C295" s="43">
        <f>'[1]S2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'[1]S2 Maquette'!B296</f>
        <v>0</v>
      </c>
      <c r="B296" s="45">
        <f>'[1]S2 Maquette'!C296</f>
        <v>0</v>
      </c>
      <c r="C296" s="43">
        <f>'[1]S2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'[1]S2 Maquette'!B297</f>
        <v>0</v>
      </c>
      <c r="B297" s="45">
        <f>'[1]S2 Maquette'!C297</f>
        <v>0</v>
      </c>
      <c r="C297" s="43">
        <f>'[1]S2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'[1]S2 Maquette'!B298</f>
        <v>0</v>
      </c>
      <c r="B298" s="45">
        <f>'[1]S2 Maquette'!C298</f>
        <v>0</v>
      </c>
      <c r="C298" s="43">
        <f>'[1]S2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'[1]S2 Maquette'!B299</f>
        <v>0</v>
      </c>
      <c r="B299" s="45">
        <f>'[1]S2 Maquette'!C299</f>
        <v>0</v>
      </c>
      <c r="C299" s="43">
        <f>'[1]S2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'[1]S2 Maquette'!B300</f>
        <v>0</v>
      </c>
      <c r="B300" s="45">
        <f>'[1]S2 Maquette'!C300</f>
        <v>0</v>
      </c>
      <c r="C300" s="43">
        <f>'[1]S2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38" priority="73">
      <formula>$C1="OPTION"</formula>
    </cfRule>
    <cfRule type="expression" dxfId="637" priority="72">
      <formula>$C1="BLOC"</formula>
    </cfRule>
    <cfRule type="expression" dxfId="636" priority="71">
      <formula>$C1="Parcours Pédagogique"</formula>
    </cfRule>
  </conditionalFormatting>
  <conditionalFormatting sqref="A27:L40">
    <cfRule type="expression" dxfId="635" priority="65">
      <formula>$C27="Fermeture"</formula>
    </cfRule>
    <cfRule type="expression" dxfId="634" priority="64">
      <formula>$C27="Création"</formula>
    </cfRule>
    <cfRule type="expression" dxfId="633" priority="63">
      <formula>$C27="Modification"</formula>
    </cfRule>
    <cfRule type="expression" dxfId="632" priority="62">
      <formula>$C27="Modification MCC"</formula>
    </cfRule>
  </conditionalFormatting>
  <conditionalFormatting sqref="A18:S26 N27:R28 N29:S29 N30:R39 N40:S40 A41:S300 T18">
    <cfRule type="expression" dxfId="631" priority="78">
      <formula>$C18="Modification MCC"</formula>
    </cfRule>
  </conditionalFormatting>
  <conditionalFormatting sqref="B1:S7 C8:S9 C10 E10 J10:S11 B12:M12 P12 B13:L13 B14:N14 P14:S17 B15:M17 B301:S999">
    <cfRule type="expression" dxfId="630" priority="77">
      <formula>$D1="Fermeture"</formula>
    </cfRule>
    <cfRule type="expression" dxfId="629" priority="76">
      <formula>$D1="Création"</formula>
    </cfRule>
    <cfRule type="expression" dxfId="628" priority="75">
      <formula>$D1="Modification"</formula>
    </cfRule>
  </conditionalFormatting>
  <conditionalFormatting sqref="B1:S7 C8:S9 J10:S11 B12:M12 B13:L13 B14:N14 B15:M17 B301:S999 P14:S17 C10 E10 P12">
    <cfRule type="expression" dxfId="627" priority="74">
      <formula>$D1="Modification MCC"</formula>
    </cfRule>
  </conditionalFormatting>
  <conditionalFormatting sqref="C1:S9 C10 E10 J10:S11">
    <cfRule type="expression" dxfId="626" priority="66">
      <formula>$B1="Option"</formula>
    </cfRule>
  </conditionalFormatting>
  <conditionalFormatting sqref="C12:S26 C27:L40 C41:S1001">
    <cfRule type="expression" dxfId="625" priority="55">
      <formula>$B12="Option"</formula>
    </cfRule>
  </conditionalFormatting>
  <conditionalFormatting sqref="J1:J26">
    <cfRule type="expression" dxfId="624" priority="70">
      <formula>$I1="NON"</formula>
    </cfRule>
  </conditionalFormatting>
  <conditionalFormatting sqref="J27:J1001">
    <cfRule type="expression" dxfId="623" priority="61">
      <formula>$I27="NON"</formula>
    </cfRule>
  </conditionalFormatting>
  <conditionalFormatting sqref="L18:L300">
    <cfRule type="expression" dxfId="622" priority="83">
      <formula>$K18="CCI (CC Intégral)"</formula>
    </cfRule>
  </conditionalFormatting>
  <conditionalFormatting sqref="M1:M26 L18:L300 M41:M1001">
    <cfRule type="expression" dxfId="621" priority="82">
      <formula>$K1="CT (Contrôle terminal)"</formula>
    </cfRule>
  </conditionalFormatting>
  <conditionalFormatting sqref="M27:M40">
    <cfRule type="expression" dxfId="620" priority="25">
      <formula>$C26="Modification MCC"</formula>
    </cfRule>
    <cfRule type="expression" dxfId="619" priority="26">
      <formula>$B26="Option"</formula>
    </cfRule>
    <cfRule type="expression" dxfId="618" priority="29">
      <formula>$C26="Création"</formula>
    </cfRule>
    <cfRule type="expression" dxfId="617" priority="28">
      <formula>$C26="Modification"</formula>
    </cfRule>
    <cfRule type="expression" dxfId="616" priority="27">
      <formula>$K26="CT (Contrôle terminal)"</formula>
    </cfRule>
    <cfRule type="expression" dxfId="615" priority="30">
      <formula>$C26="Fermeture"</formula>
    </cfRule>
  </conditionalFormatting>
  <conditionalFormatting sqref="N1:O1001">
    <cfRule type="expression" dxfId="614" priority="69">
      <formula>$K1="CCI (CC Intégral)"</formula>
    </cfRule>
  </conditionalFormatting>
  <conditionalFormatting sqref="N28:S30 N27:R27 N32:S33 N31:R31 N35:S36 N34:R34 N38:S40 N37:R37">
    <cfRule type="expression" dxfId="613" priority="31">
      <formula>$B27="Option"</formula>
    </cfRule>
  </conditionalFormatting>
  <conditionalFormatting sqref="Q1:R1001">
    <cfRule type="expression" dxfId="612" priority="68">
      <formula>$P1="Autres"</formula>
    </cfRule>
  </conditionalFormatting>
  <conditionalFormatting sqref="S1:S26 S28:S30 S32:S33 S35:S36 S38:S1001">
    <cfRule type="expression" dxfId="611" priority="32">
      <formula>$P1="CT (Contrôle terminal)"</formula>
    </cfRule>
  </conditionalFormatting>
  <conditionalFormatting sqref="S28">
    <cfRule type="expression" dxfId="610" priority="47">
      <formula>$C28="Création"</formula>
    </cfRule>
    <cfRule type="expression" dxfId="609" priority="45">
      <formula>$C28="Modification MCC"</formula>
    </cfRule>
    <cfRule type="expression" dxfId="608" priority="48">
      <formula>$C28="Fermeture"</formula>
    </cfRule>
    <cfRule type="expression" dxfId="607" priority="46">
      <formula>$C28="Modification"</formula>
    </cfRule>
  </conditionalFormatting>
  <conditionalFormatting sqref="S30">
    <cfRule type="expression" dxfId="606" priority="40">
      <formula>$C30="Modification"</formula>
    </cfRule>
    <cfRule type="expression" dxfId="605" priority="41">
      <formula>$C30="Création"</formula>
    </cfRule>
    <cfRule type="expression" dxfId="604" priority="42">
      <formula>$C30="Fermeture"</formula>
    </cfRule>
    <cfRule type="expression" dxfId="603" priority="39">
      <formula>$C30="Modification MCC"</formula>
    </cfRule>
  </conditionalFormatting>
  <conditionalFormatting sqref="S32:S33 S35:S36 S38:S39">
    <cfRule type="expression" dxfId="602" priority="36">
      <formula>$C32="Fermeture"</formula>
    </cfRule>
    <cfRule type="expression" dxfId="601" priority="35">
      <formula>$C32="Création"</formula>
    </cfRule>
    <cfRule type="expression" dxfId="600" priority="34">
      <formula>$C32="Modification"</formula>
    </cfRule>
    <cfRule type="expression" dxfId="599" priority="33">
      <formula>$C32="Modification MCC"</formula>
    </cfRule>
  </conditionalFormatting>
  <conditionalFormatting sqref="T18 A18:S26 N27:R28 N29:S29 N30:R39 N40:S40 A41:S300">
    <cfRule type="expression" dxfId="598" priority="79">
      <formula>$C18="Modification"</formula>
    </cfRule>
    <cfRule type="expression" dxfId="597" priority="80">
      <formula>$C18="Création"</formula>
    </cfRule>
    <cfRule type="expression" dxfId="596" priority="81">
      <formula>$C18="Fermeture"</formula>
    </cfRule>
  </conditionalFormatting>
  <conditionalFormatting sqref="T18">
    <cfRule type="expression" dxfId="595" priority="67">
      <formula>$P18="CT (Contrôle terminal)"</formula>
    </cfRule>
  </conditionalFormatting>
  <conditionalFormatting sqref="T27:T39">
    <cfRule type="expression" dxfId="594" priority="54">
      <formula>$C27="Fermeture"</formula>
    </cfRule>
    <cfRule type="expression" dxfId="593" priority="53">
      <formula>$C27="Création"</formula>
    </cfRule>
    <cfRule type="expression" dxfId="592" priority="52">
      <formula>$C27="Modification"</formula>
    </cfRule>
    <cfRule type="expression" dxfId="591" priority="51">
      <formula>$C27="Modification MCC"</formula>
    </cfRule>
    <cfRule type="expression" dxfId="590" priority="50">
      <formula>$P27="CT (Contrôle terminal)"</formula>
    </cfRule>
    <cfRule type="expression" dxfId="589" priority="49">
      <formula>$B27="Option"</formula>
    </cfRule>
  </conditionalFormatting>
  <conditionalFormatting sqref="S27">
    <cfRule type="expression" dxfId="588" priority="21">
      <formula>$C27="Modification MCC"</formula>
    </cfRule>
  </conditionalFormatting>
  <conditionalFormatting sqref="S27">
    <cfRule type="expression" dxfId="587" priority="19">
      <formula>$B27="Option"</formula>
    </cfRule>
  </conditionalFormatting>
  <conditionalFormatting sqref="S27">
    <cfRule type="expression" dxfId="586" priority="20">
      <formula>$P27="CT (Contrôle terminal)"</formula>
    </cfRule>
  </conditionalFormatting>
  <conditionalFormatting sqref="S27">
    <cfRule type="expression" dxfId="585" priority="22">
      <formula>$C27="Modification"</formula>
    </cfRule>
    <cfRule type="expression" dxfId="584" priority="23">
      <formula>$C27="Création"</formula>
    </cfRule>
    <cfRule type="expression" dxfId="583" priority="24">
      <formula>$C27="Fermeture"</formula>
    </cfRule>
  </conditionalFormatting>
  <conditionalFormatting sqref="S31">
    <cfRule type="expression" dxfId="582" priority="15">
      <formula>$C31="Modification MCC"</formula>
    </cfRule>
  </conditionalFormatting>
  <conditionalFormatting sqref="S31">
    <cfRule type="expression" dxfId="581" priority="13">
      <formula>$B31="Option"</formula>
    </cfRule>
  </conditionalFormatting>
  <conditionalFormatting sqref="S31">
    <cfRule type="expression" dxfId="580" priority="14">
      <formula>$P31="CT (Contrôle terminal)"</formula>
    </cfRule>
  </conditionalFormatting>
  <conditionalFormatting sqref="S31">
    <cfRule type="expression" dxfId="579" priority="16">
      <formula>$C31="Modification"</formula>
    </cfRule>
    <cfRule type="expression" dxfId="578" priority="17">
      <formula>$C31="Création"</formula>
    </cfRule>
    <cfRule type="expression" dxfId="577" priority="18">
      <formula>$C31="Fermeture"</formula>
    </cfRule>
  </conditionalFormatting>
  <conditionalFormatting sqref="S34">
    <cfRule type="expression" dxfId="576" priority="9">
      <formula>$C34="Modification MCC"</formula>
    </cfRule>
  </conditionalFormatting>
  <conditionalFormatting sqref="S34">
    <cfRule type="expression" dxfId="575" priority="7">
      <formula>$B34="Option"</formula>
    </cfRule>
  </conditionalFormatting>
  <conditionalFormatting sqref="S34">
    <cfRule type="expression" dxfId="574" priority="8">
      <formula>$P34="CT (Contrôle terminal)"</formula>
    </cfRule>
  </conditionalFormatting>
  <conditionalFormatting sqref="S34">
    <cfRule type="expression" dxfId="573" priority="10">
      <formula>$C34="Modification"</formula>
    </cfRule>
    <cfRule type="expression" dxfId="572" priority="11">
      <formula>$C34="Création"</formula>
    </cfRule>
    <cfRule type="expression" dxfId="571" priority="12">
      <formula>$C34="Fermeture"</formula>
    </cfRule>
  </conditionalFormatting>
  <conditionalFormatting sqref="S37">
    <cfRule type="expression" dxfId="570" priority="3">
      <formula>$C37="Modification MCC"</formula>
    </cfRule>
  </conditionalFormatting>
  <conditionalFormatting sqref="S37">
    <cfRule type="expression" dxfId="569" priority="1">
      <formula>$B37="Option"</formula>
    </cfRule>
  </conditionalFormatting>
  <conditionalFormatting sqref="S37">
    <cfRule type="expression" dxfId="568" priority="2">
      <formula>$P37="CT (Contrôle terminal)"</formula>
    </cfRule>
  </conditionalFormatting>
  <conditionalFormatting sqref="S37">
    <cfRule type="expression" dxfId="567" priority="4">
      <formula>$C37="Modification"</formula>
    </cfRule>
    <cfRule type="expression" dxfId="566" priority="5">
      <formula>$C37="Création"</formula>
    </cfRule>
    <cfRule type="expression" dxfId="565" priority="6">
      <formula>$C37="Fermeture"</formula>
    </cfRule>
  </conditionalFormatting>
  <dataValidations count="6">
    <dataValidation type="list" allowBlank="1" showInputMessage="1" showErrorMessage="1" sqref="E19:I300" xr:uid="{A5E462AA-F89B-4243-92BA-18FF9652A718}">
      <formula1>"OUI, NON"</formula1>
    </dataValidation>
    <dataValidation type="list" allowBlank="1" showInputMessage="1" showErrorMessage="1" sqref="P19:P300" xr:uid="{00B60370-FA45-435D-A552-B379C704942D}">
      <formula1>"CT (Contrôle terminal), Autres"</formula1>
    </dataValidation>
    <dataValidation type="list" allowBlank="1" showInputMessage="1" showErrorMessage="1" sqref="D1:D6" xr:uid="{305905A8-513C-4901-8B79-6973FEB3DD6C}">
      <formula1>"Obligatoire, Facultatif, Complémentaire"</formula1>
    </dataValidation>
    <dataValidation type="list" allowBlank="1" showInputMessage="1" showErrorMessage="1" sqref="C23:C300" xr:uid="{8CF58613-EA9C-4CF1-949D-0BCBCAF24ECC}">
      <formula1>"Modification MCC"</formula1>
    </dataValidation>
    <dataValidation type="list" allowBlank="1" showInputMessage="1" showErrorMessage="1" sqref="K19:K300" xr:uid="{0DD33A49-958A-448C-BB36-2495231DFB34}">
      <formula1>List_Controle2</formula1>
    </dataValidation>
    <dataValidation type="list" allowBlank="1" showInputMessage="1" showErrorMessage="1" sqref="Q19:Q300 N19:N300" xr:uid="{851FC3CE-8534-4E4C-B564-07095FB54081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5CEE9A3C-ED1C-40ED-92F6-50B791AC053E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2025-10-20T16:19:31Z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