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fabienlecourt/Downloads/"/>
    </mc:Choice>
  </mc:AlternateContent>
  <xr:revisionPtr revIDLastSave="0" documentId="13_ncr:1_{F72B7BC5-D72A-E54C-B443-3FCD81DC3C85}" xr6:coauthVersionLast="47" xr6:coauthVersionMax="47" xr10:uidLastSave="{00000000-0000-0000-0000-000000000000}"/>
  <bookViews>
    <workbookView xWindow="0" yWindow="500" windowWidth="51200" windowHeight="26560" activeTab="2" xr2:uid="{00000000-000D-0000-FFFF-FFFF00000000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NA" sheetId="25" r:id="rId6"/>
    <sheet name="S2 Maquette" sheetId="12" r:id="rId7"/>
    <sheet name="S2 MCC" sheetId="24" r:id="rId8"/>
    <sheet name="S2 MCC NA" sheetId="26" r:id="rId9"/>
    <sheet name="S3 Maquette" sheetId="17" r:id="rId10"/>
    <sheet name="S3 MCC" sheetId="22" r:id="rId11"/>
    <sheet name="S3 MCC NA" sheetId="27" r:id="rId12"/>
    <sheet name="S4 Maquette" sheetId="18" r:id="rId13"/>
    <sheet name="S4 MCC" sheetId="23" r:id="rId14"/>
    <sheet name="S4 MCC NA" sheetId="28" r:id="rId15"/>
  </sheets>
  <externalReferences>
    <externalReference r:id="rId16"/>
  </externalReferences>
  <definedNames>
    <definedName name="list_cmp" localSheetId="5">[1]Listes!$A$32:$G$32</definedName>
    <definedName name="list_cmp" localSheetId="8">[1]Listes!$A$32:$G$32</definedName>
    <definedName name="list_cmp" localSheetId="11">[1]Listes!$A$32:$G$32</definedName>
    <definedName name="list_cmp" localSheetId="14">[1]Listes!$A$32:$G$32</definedName>
    <definedName name="list_cmp">Listes!$A$32:$G$32</definedName>
    <definedName name="List_CNU" localSheetId="5">[1]Listes!$A$40:$A$96</definedName>
    <definedName name="List_CNU" localSheetId="8">[1]Listes!$A$40:$A$96</definedName>
    <definedName name="List_CNU" localSheetId="11">[1]Listes!$A$40:$A$96</definedName>
    <definedName name="List_CNU" localSheetId="14">[1]Listes!$A$40:$A$96</definedName>
    <definedName name="List_CNU">Listes!$A$40:$A$96</definedName>
    <definedName name="List_Controle" localSheetId="5">[1]Listes!$B$2:$B$6</definedName>
    <definedName name="List_Controle" localSheetId="8">[1]Listes!$B$2:$B$6</definedName>
    <definedName name="List_Controle" localSheetId="11">[1]Listes!$B$2:$B$6</definedName>
    <definedName name="List_Controle" localSheetId="14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 localSheetId="11">[1]Listes!$A$2:$A$4</definedName>
    <definedName name="List_Controle2" localSheetId="14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 localSheetId="11">[1]Listes!$E$2:$E$3</definedName>
    <definedName name="List_Mutualisation" localSheetId="14">[1]Listes!$E$2:$E$3</definedName>
    <definedName name="List_Mutualisation">Listes!$E$2:$E$3</definedName>
    <definedName name="List_NatureELP">Listes!$D$2:$D$6</definedName>
    <definedName name="List_RegimeInscription" localSheetId="5">[1]Listes!$C$2:$C$3</definedName>
    <definedName name="List_RegimeInscription" localSheetId="8">[1]Listes!$C$2:$C$3</definedName>
    <definedName name="List_RegimeInscription" localSheetId="11">[1]Listes!$C$2:$C$3</definedName>
    <definedName name="List_RegimeInscription" localSheetId="14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 localSheetId="11">[1]Listes!$F$2:$F$4</definedName>
    <definedName name="List_Statut" localSheetId="14">[1]Listes!$F$2:$F$4</definedName>
    <definedName name="List_Statut">Listes!$F$2:$F$4</definedName>
    <definedName name="List_Type" localSheetId="5">[1]Listes!$G$2:$G$3</definedName>
    <definedName name="List_Type" localSheetId="8">[1]Listes!$G$2:$G$3</definedName>
    <definedName name="List_Type" localSheetId="11">[1]Listes!$G$2:$G$3</definedName>
    <definedName name="List_Type" localSheetId="14">[1]Listes!$G$2:$G$3</definedName>
    <definedName name="List_Type">Listes!$G$2:$G$3</definedName>
    <definedName name="list_typedip" localSheetId="5">[1]Listes!$H$2:$H$3</definedName>
    <definedName name="list_typedip" localSheetId="8">[1]Listes!$H$2:$H$3</definedName>
    <definedName name="list_typedip" localSheetId="11">[1]Listes!$H$2:$H$3</definedName>
    <definedName name="list_typedip" localSheetId="14">[1]Listes!$H$2:$H$3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1">#REF!</definedName>
    <definedName name="liste_cmp" localSheetId="12">#REF!</definedName>
    <definedName name="liste_cmp" localSheetId="13">#REF!</definedName>
    <definedName name="liste_cmp" localSheetId="14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1">#REF!</definedName>
    <definedName name="liste_mention" localSheetId="12">#REF!</definedName>
    <definedName name="liste_mention" localSheetId="13">#REF!</definedName>
    <definedName name="liste_mention" localSheetId="14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1">#REF!</definedName>
    <definedName name="Por" localSheetId="12">#REF!</definedName>
    <definedName name="Por" localSheetId="13">#REF!</definedName>
    <definedName name="Por" localSheetId="14">#REF!</definedName>
    <definedName name="Por">#REF!</definedName>
    <definedName name="Portail_Droit">Listes!$B$33:$B$34</definedName>
    <definedName name="Portail_EG">Listes!$A$33:$A$34</definedName>
    <definedName name="Portail_LLAC">Listes!$D$35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1">#REF!</definedName>
    <definedName name="Portail_SHS" localSheetId="12">#REF!</definedName>
    <definedName name="Portail_SHS" localSheetId="13">#REF!</definedName>
    <definedName name="Portail_SHS" localSheetId="14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6">#REF!</definedName>
    <definedName name="tab_code" localSheetId="9">#REF!</definedName>
    <definedName name="tab_code" localSheetId="10">#REF!</definedName>
    <definedName name="tab_code" localSheetId="11">#REF!</definedName>
    <definedName name="tab_code" localSheetId="12">#REF!</definedName>
    <definedName name="tab_code" localSheetId="13">#REF!</definedName>
    <definedName name="tab_code" localSheetId="14">#REF!</definedName>
    <definedName name="tab_code">#REF!</definedName>
    <definedName name="tab_code_dip" localSheetId="5">[1]Listes!$A$8:$B$28</definedName>
    <definedName name="tab_code_dip" localSheetId="8">[1]Listes!$A$8:$B$28</definedName>
    <definedName name="tab_code_dip" localSheetId="11">[1]Listes!$A$8:$B$28</definedName>
    <definedName name="tab_code_dip" localSheetId="14">[1]Listes!$A$8:$B$28</definedName>
    <definedName name="tab_code_dip">Listes!$A$8:$B$28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0" i="22" l="1"/>
  <c r="B50" i="22"/>
  <c r="A51" i="22"/>
  <c r="B51" i="22"/>
  <c r="C300" i="28"/>
  <c r="B300" i="28"/>
  <c r="A300" i="28"/>
  <c r="C299" i="28"/>
  <c r="B299" i="28"/>
  <c r="A299" i="28"/>
  <c r="C298" i="28"/>
  <c r="B298" i="28"/>
  <c r="A298" i="28"/>
  <c r="C297" i="28"/>
  <c r="B297" i="28"/>
  <c r="A297" i="28"/>
  <c r="C296" i="28"/>
  <c r="B296" i="28"/>
  <c r="A296" i="28"/>
  <c r="C295" i="28"/>
  <c r="B295" i="28"/>
  <c r="A295" i="28"/>
  <c r="C294" i="28"/>
  <c r="B294" i="28"/>
  <c r="A294" i="28"/>
  <c r="C293" i="28"/>
  <c r="B293" i="28"/>
  <c r="A293" i="28"/>
  <c r="C292" i="28"/>
  <c r="B292" i="28"/>
  <c r="A292" i="28"/>
  <c r="C291" i="28"/>
  <c r="B291" i="28"/>
  <c r="A291" i="28"/>
  <c r="C290" i="28"/>
  <c r="B290" i="28"/>
  <c r="A290" i="28"/>
  <c r="C289" i="28"/>
  <c r="B289" i="28"/>
  <c r="A289" i="28"/>
  <c r="C288" i="28"/>
  <c r="B288" i="28"/>
  <c r="A288" i="28"/>
  <c r="C287" i="28"/>
  <c r="B287" i="28"/>
  <c r="A287" i="28"/>
  <c r="C286" i="28"/>
  <c r="B286" i="28"/>
  <c r="A286" i="28"/>
  <c r="C285" i="28"/>
  <c r="B285" i="28"/>
  <c r="A285" i="28"/>
  <c r="C284" i="28"/>
  <c r="B284" i="28"/>
  <c r="A284" i="28"/>
  <c r="C283" i="28"/>
  <c r="B283" i="28"/>
  <c r="A283" i="28"/>
  <c r="C282" i="28"/>
  <c r="B282" i="28"/>
  <c r="A282" i="28"/>
  <c r="C281" i="28"/>
  <c r="B281" i="28"/>
  <c r="A281" i="28"/>
  <c r="C280" i="28"/>
  <c r="B280" i="28"/>
  <c r="A280" i="28"/>
  <c r="C279" i="28"/>
  <c r="B279" i="28"/>
  <c r="A279" i="28"/>
  <c r="C278" i="28"/>
  <c r="B278" i="28"/>
  <c r="A278" i="28"/>
  <c r="C277" i="28"/>
  <c r="B277" i="28"/>
  <c r="A277" i="28"/>
  <c r="C276" i="28"/>
  <c r="B276" i="28"/>
  <c r="A276" i="28"/>
  <c r="C275" i="28"/>
  <c r="B275" i="28"/>
  <c r="A275" i="28"/>
  <c r="C274" i="28"/>
  <c r="B274" i="28"/>
  <c r="A274" i="28"/>
  <c r="C273" i="28"/>
  <c r="B273" i="28"/>
  <c r="A273" i="28"/>
  <c r="C272" i="28"/>
  <c r="B272" i="28"/>
  <c r="A272" i="28"/>
  <c r="C271" i="28"/>
  <c r="B271" i="28"/>
  <c r="A271" i="28"/>
  <c r="C270" i="28"/>
  <c r="B270" i="28"/>
  <c r="A270" i="28"/>
  <c r="C269" i="28"/>
  <c r="B269" i="28"/>
  <c r="A269" i="28"/>
  <c r="C268" i="28"/>
  <c r="B268" i="28"/>
  <c r="A268" i="28"/>
  <c r="C267" i="28"/>
  <c r="B267" i="28"/>
  <c r="A267" i="28"/>
  <c r="C266" i="28"/>
  <c r="B266" i="28"/>
  <c r="A266" i="28"/>
  <c r="C265" i="28"/>
  <c r="B265" i="28"/>
  <c r="A265" i="28"/>
  <c r="C264" i="28"/>
  <c r="B264" i="28"/>
  <c r="A264" i="28"/>
  <c r="C263" i="28"/>
  <c r="B263" i="28"/>
  <c r="A263" i="28"/>
  <c r="C262" i="28"/>
  <c r="B262" i="28"/>
  <c r="A262" i="28"/>
  <c r="C261" i="28"/>
  <c r="B261" i="28"/>
  <c r="A261" i="28"/>
  <c r="C260" i="28"/>
  <c r="B260" i="28"/>
  <c r="A260" i="28"/>
  <c r="C259" i="28"/>
  <c r="B259" i="28"/>
  <c r="A259" i="28"/>
  <c r="C258" i="28"/>
  <c r="B258" i="28"/>
  <c r="A258" i="28"/>
  <c r="C257" i="28"/>
  <c r="B257" i="28"/>
  <c r="A257" i="28"/>
  <c r="C256" i="28"/>
  <c r="B256" i="28"/>
  <c r="A256" i="28"/>
  <c r="C255" i="28"/>
  <c r="B255" i="28"/>
  <c r="A255" i="28"/>
  <c r="C254" i="28"/>
  <c r="B254" i="28"/>
  <c r="A254" i="28"/>
  <c r="C253" i="28"/>
  <c r="B253" i="28"/>
  <c r="A253" i="28"/>
  <c r="C252" i="28"/>
  <c r="B252" i="28"/>
  <c r="A252" i="28"/>
  <c r="C251" i="28"/>
  <c r="B251" i="28"/>
  <c r="A251" i="28"/>
  <c r="C250" i="28"/>
  <c r="B250" i="28"/>
  <c r="A250" i="28"/>
  <c r="C249" i="28"/>
  <c r="B249" i="28"/>
  <c r="A249" i="28"/>
  <c r="C248" i="28"/>
  <c r="B248" i="28"/>
  <c r="A248" i="28"/>
  <c r="C247" i="28"/>
  <c r="B247" i="28"/>
  <c r="A247" i="28"/>
  <c r="C246" i="28"/>
  <c r="B246" i="28"/>
  <c r="A246" i="28"/>
  <c r="C245" i="28"/>
  <c r="B245" i="28"/>
  <c r="A245" i="28"/>
  <c r="C244" i="28"/>
  <c r="B244" i="28"/>
  <c r="A244" i="28"/>
  <c r="C243" i="28"/>
  <c r="B243" i="28"/>
  <c r="A243" i="28"/>
  <c r="C242" i="28"/>
  <c r="B242" i="28"/>
  <c r="A242" i="28"/>
  <c r="C241" i="28"/>
  <c r="B241" i="28"/>
  <c r="A241" i="28"/>
  <c r="C240" i="28"/>
  <c r="B240" i="28"/>
  <c r="A240" i="28"/>
  <c r="C239" i="28"/>
  <c r="B239" i="28"/>
  <c r="A239" i="28"/>
  <c r="C238" i="28"/>
  <c r="B238" i="28"/>
  <c r="A238" i="28"/>
  <c r="C237" i="28"/>
  <c r="B237" i="28"/>
  <c r="A237" i="28"/>
  <c r="C236" i="28"/>
  <c r="B236" i="28"/>
  <c r="A236" i="28"/>
  <c r="C235" i="28"/>
  <c r="B235" i="28"/>
  <c r="A235" i="28"/>
  <c r="C234" i="28"/>
  <c r="B234" i="28"/>
  <c r="A234" i="28"/>
  <c r="C233" i="28"/>
  <c r="B233" i="28"/>
  <c r="A233" i="28"/>
  <c r="C232" i="28"/>
  <c r="B232" i="28"/>
  <c r="A232" i="28"/>
  <c r="C231" i="28"/>
  <c r="B231" i="28"/>
  <c r="A231" i="28"/>
  <c r="C230" i="28"/>
  <c r="B230" i="28"/>
  <c r="A230" i="28"/>
  <c r="C229" i="28"/>
  <c r="B229" i="28"/>
  <c r="A229" i="28"/>
  <c r="C228" i="28"/>
  <c r="B228" i="28"/>
  <c r="A228" i="28"/>
  <c r="C227" i="28"/>
  <c r="B227" i="28"/>
  <c r="A227" i="28"/>
  <c r="C226" i="28"/>
  <c r="B226" i="28"/>
  <c r="A226" i="28"/>
  <c r="C225" i="28"/>
  <c r="B225" i="28"/>
  <c r="A225" i="28"/>
  <c r="C224" i="28"/>
  <c r="B224" i="28"/>
  <c r="A224" i="28"/>
  <c r="C223" i="28"/>
  <c r="B223" i="28"/>
  <c r="A223" i="28"/>
  <c r="C222" i="28"/>
  <c r="B222" i="28"/>
  <c r="A222" i="28"/>
  <c r="C221" i="28"/>
  <c r="B221" i="28"/>
  <c r="A221" i="28"/>
  <c r="C220" i="28"/>
  <c r="B220" i="28"/>
  <c r="A220" i="28"/>
  <c r="C219" i="28"/>
  <c r="B219" i="28"/>
  <c r="A219" i="28"/>
  <c r="C218" i="28"/>
  <c r="B218" i="28"/>
  <c r="A218" i="28"/>
  <c r="C217" i="28"/>
  <c r="B217" i="28"/>
  <c r="A217" i="28"/>
  <c r="C216" i="28"/>
  <c r="B216" i="28"/>
  <c r="A216" i="28"/>
  <c r="C215" i="28"/>
  <c r="B215" i="28"/>
  <c r="A215" i="28"/>
  <c r="C214" i="28"/>
  <c r="B214" i="28"/>
  <c r="A214" i="28"/>
  <c r="C213" i="28"/>
  <c r="B213" i="28"/>
  <c r="A213" i="28"/>
  <c r="C212" i="28"/>
  <c r="B212" i="28"/>
  <c r="A212" i="28"/>
  <c r="C211" i="28"/>
  <c r="B211" i="28"/>
  <c r="A211" i="28"/>
  <c r="C210" i="28"/>
  <c r="B210" i="28"/>
  <c r="A210" i="28"/>
  <c r="C209" i="28"/>
  <c r="B209" i="28"/>
  <c r="A209" i="28"/>
  <c r="C208" i="28"/>
  <c r="B208" i="28"/>
  <c r="A208" i="28"/>
  <c r="C207" i="28"/>
  <c r="B207" i="28"/>
  <c r="A207" i="28"/>
  <c r="C206" i="28"/>
  <c r="B206" i="28"/>
  <c r="A206" i="28"/>
  <c r="C205" i="28"/>
  <c r="B205" i="28"/>
  <c r="A205" i="28"/>
  <c r="C204" i="28"/>
  <c r="B204" i="28"/>
  <c r="A204" i="28"/>
  <c r="C203" i="28"/>
  <c r="B203" i="28"/>
  <c r="A203" i="28"/>
  <c r="C202" i="28"/>
  <c r="B202" i="28"/>
  <c r="A202" i="28"/>
  <c r="C201" i="28"/>
  <c r="B201" i="28"/>
  <c r="A201" i="28"/>
  <c r="C200" i="28"/>
  <c r="B200" i="28"/>
  <c r="A200" i="28"/>
  <c r="C199" i="28"/>
  <c r="B199" i="28"/>
  <c r="A199" i="28"/>
  <c r="C198" i="28"/>
  <c r="B198" i="28"/>
  <c r="A198" i="28"/>
  <c r="C197" i="28"/>
  <c r="B197" i="28"/>
  <c r="A197" i="28"/>
  <c r="C196" i="28"/>
  <c r="B196" i="28"/>
  <c r="A196" i="28"/>
  <c r="C195" i="28"/>
  <c r="B195" i="28"/>
  <c r="A195" i="28"/>
  <c r="C194" i="28"/>
  <c r="B194" i="28"/>
  <c r="A194" i="28"/>
  <c r="C193" i="28"/>
  <c r="B193" i="28"/>
  <c r="A193" i="28"/>
  <c r="C192" i="28"/>
  <c r="B192" i="28"/>
  <c r="A192" i="28"/>
  <c r="C191" i="28"/>
  <c r="B191" i="28"/>
  <c r="A191" i="28"/>
  <c r="C190" i="28"/>
  <c r="B190" i="28"/>
  <c r="A190" i="28"/>
  <c r="C189" i="28"/>
  <c r="B189" i="28"/>
  <c r="A189" i="28"/>
  <c r="C188" i="28"/>
  <c r="B188" i="28"/>
  <c r="A188" i="28"/>
  <c r="C187" i="28"/>
  <c r="B187" i="28"/>
  <c r="A187" i="28"/>
  <c r="C186" i="28"/>
  <c r="B186" i="28"/>
  <c r="A186" i="28"/>
  <c r="C185" i="28"/>
  <c r="B185" i="28"/>
  <c r="A185" i="28"/>
  <c r="C184" i="28"/>
  <c r="B184" i="28"/>
  <c r="A184" i="28"/>
  <c r="C183" i="28"/>
  <c r="B183" i="28"/>
  <c r="A183" i="28"/>
  <c r="C182" i="28"/>
  <c r="B182" i="28"/>
  <c r="A182" i="28"/>
  <c r="C181" i="28"/>
  <c r="B181" i="28"/>
  <c r="A181" i="28"/>
  <c r="C180" i="28"/>
  <c r="B180" i="28"/>
  <c r="A180" i="28"/>
  <c r="C179" i="28"/>
  <c r="B179" i="28"/>
  <c r="A179" i="28"/>
  <c r="C178" i="28"/>
  <c r="B178" i="28"/>
  <c r="A178" i="28"/>
  <c r="C177" i="28"/>
  <c r="B177" i="28"/>
  <c r="A177" i="28"/>
  <c r="C176" i="28"/>
  <c r="B176" i="28"/>
  <c r="A176" i="28"/>
  <c r="C175" i="28"/>
  <c r="B175" i="28"/>
  <c r="A175" i="28"/>
  <c r="C174" i="28"/>
  <c r="B174" i="28"/>
  <c r="A174" i="28"/>
  <c r="C173" i="28"/>
  <c r="B173" i="28"/>
  <c r="A173" i="28"/>
  <c r="C172" i="28"/>
  <c r="B172" i="28"/>
  <c r="A172" i="28"/>
  <c r="C171" i="28"/>
  <c r="B171" i="28"/>
  <c r="A171" i="28"/>
  <c r="C170" i="28"/>
  <c r="B170" i="28"/>
  <c r="A170" i="28"/>
  <c r="C169" i="28"/>
  <c r="B169" i="28"/>
  <c r="A169" i="28"/>
  <c r="C168" i="28"/>
  <c r="B168" i="28"/>
  <c r="A168" i="28"/>
  <c r="C167" i="28"/>
  <c r="B167" i="28"/>
  <c r="A167" i="28"/>
  <c r="C166" i="28"/>
  <c r="B166" i="28"/>
  <c r="A166" i="28"/>
  <c r="C165" i="28"/>
  <c r="B165" i="28"/>
  <c r="A165" i="28"/>
  <c r="C164" i="28"/>
  <c r="B164" i="28"/>
  <c r="A164" i="28"/>
  <c r="C163" i="28"/>
  <c r="B163" i="28"/>
  <c r="A163" i="28"/>
  <c r="C162" i="28"/>
  <c r="B162" i="28"/>
  <c r="A162" i="28"/>
  <c r="C161" i="28"/>
  <c r="B161" i="28"/>
  <c r="A161" i="28"/>
  <c r="C160" i="28"/>
  <c r="B160" i="28"/>
  <c r="A160" i="28"/>
  <c r="C159" i="28"/>
  <c r="B159" i="28"/>
  <c r="A159" i="28"/>
  <c r="C158" i="28"/>
  <c r="B158" i="28"/>
  <c r="A158" i="28"/>
  <c r="C157" i="28"/>
  <c r="B157" i="28"/>
  <c r="A157" i="28"/>
  <c r="C156" i="28"/>
  <c r="B156" i="28"/>
  <c r="A156" i="28"/>
  <c r="C155" i="28"/>
  <c r="B155" i="28"/>
  <c r="A155" i="28"/>
  <c r="C154" i="28"/>
  <c r="B154" i="28"/>
  <c r="A154" i="28"/>
  <c r="C153" i="28"/>
  <c r="B153" i="28"/>
  <c r="A153" i="28"/>
  <c r="C152" i="28"/>
  <c r="B152" i="28"/>
  <c r="A152" i="28"/>
  <c r="C151" i="28"/>
  <c r="B151" i="28"/>
  <c r="A151" i="28"/>
  <c r="C150" i="28"/>
  <c r="B150" i="28"/>
  <c r="A150" i="28"/>
  <c r="C149" i="28"/>
  <c r="B149" i="28"/>
  <c r="A149" i="28"/>
  <c r="C148" i="28"/>
  <c r="B148" i="28"/>
  <c r="A148" i="28"/>
  <c r="C147" i="28"/>
  <c r="B147" i="28"/>
  <c r="A147" i="28"/>
  <c r="C146" i="28"/>
  <c r="B146" i="28"/>
  <c r="A146" i="28"/>
  <c r="C145" i="28"/>
  <c r="B145" i="28"/>
  <c r="A145" i="28"/>
  <c r="C144" i="28"/>
  <c r="B144" i="28"/>
  <c r="A144" i="28"/>
  <c r="C143" i="28"/>
  <c r="B143" i="28"/>
  <c r="A143" i="28"/>
  <c r="C142" i="28"/>
  <c r="B142" i="28"/>
  <c r="A142" i="28"/>
  <c r="C141" i="28"/>
  <c r="B141" i="28"/>
  <c r="A141" i="28"/>
  <c r="C140" i="28"/>
  <c r="B140" i="28"/>
  <c r="A140" i="28"/>
  <c r="C139" i="28"/>
  <c r="B139" i="28"/>
  <c r="A139" i="28"/>
  <c r="C138" i="28"/>
  <c r="B138" i="28"/>
  <c r="A138" i="28"/>
  <c r="C137" i="28"/>
  <c r="B137" i="28"/>
  <c r="A137" i="28"/>
  <c r="C136" i="28"/>
  <c r="B136" i="28"/>
  <c r="A136" i="28"/>
  <c r="C135" i="28"/>
  <c r="B135" i="28"/>
  <c r="A135" i="28"/>
  <c r="C134" i="28"/>
  <c r="B134" i="28"/>
  <c r="A134" i="28"/>
  <c r="C133" i="28"/>
  <c r="B133" i="28"/>
  <c r="A133" i="28"/>
  <c r="C132" i="28"/>
  <c r="B132" i="28"/>
  <c r="A132" i="28"/>
  <c r="C131" i="28"/>
  <c r="B131" i="28"/>
  <c r="A131" i="28"/>
  <c r="C130" i="28"/>
  <c r="B130" i="28"/>
  <c r="A130" i="28"/>
  <c r="C129" i="28"/>
  <c r="B129" i="28"/>
  <c r="A129" i="28"/>
  <c r="C128" i="28"/>
  <c r="B128" i="28"/>
  <c r="A128" i="28"/>
  <c r="C127" i="28"/>
  <c r="B127" i="28"/>
  <c r="A127" i="28"/>
  <c r="C126" i="28"/>
  <c r="B126" i="28"/>
  <c r="A126" i="28"/>
  <c r="C125" i="28"/>
  <c r="B125" i="28"/>
  <c r="A125" i="28"/>
  <c r="C124" i="28"/>
  <c r="B124" i="28"/>
  <c r="A124" i="28"/>
  <c r="C123" i="28"/>
  <c r="B123" i="28"/>
  <c r="A123" i="28"/>
  <c r="C122" i="28"/>
  <c r="B122" i="28"/>
  <c r="A122" i="28"/>
  <c r="C121" i="28"/>
  <c r="B121" i="28"/>
  <c r="A121" i="28"/>
  <c r="C120" i="28"/>
  <c r="B120" i="28"/>
  <c r="A120" i="28"/>
  <c r="C119" i="28"/>
  <c r="B119" i="28"/>
  <c r="A119" i="28"/>
  <c r="C118" i="28"/>
  <c r="B118" i="28"/>
  <c r="A118" i="28"/>
  <c r="C117" i="28"/>
  <c r="B117" i="28"/>
  <c r="A117" i="28"/>
  <c r="C116" i="28"/>
  <c r="B116" i="28"/>
  <c r="A116" i="28"/>
  <c r="C115" i="28"/>
  <c r="B115" i="28"/>
  <c r="A115" i="28"/>
  <c r="C114" i="28"/>
  <c r="B114" i="28"/>
  <c r="A114" i="28"/>
  <c r="C113" i="28"/>
  <c r="B113" i="28"/>
  <c r="A113" i="28"/>
  <c r="C112" i="28"/>
  <c r="B112" i="28"/>
  <c r="A112" i="28"/>
  <c r="C111" i="28"/>
  <c r="B111" i="28"/>
  <c r="A111" i="28"/>
  <c r="C110" i="28"/>
  <c r="B110" i="28"/>
  <c r="A110" i="28"/>
  <c r="C109" i="28"/>
  <c r="B109" i="28"/>
  <c r="A109" i="28"/>
  <c r="C108" i="28"/>
  <c r="B108" i="28"/>
  <c r="A108" i="28"/>
  <c r="C107" i="28"/>
  <c r="B107" i="28"/>
  <c r="A107" i="28"/>
  <c r="C106" i="28"/>
  <c r="B106" i="28"/>
  <c r="A106" i="28"/>
  <c r="C105" i="28"/>
  <c r="B105" i="28"/>
  <c r="A105" i="28"/>
  <c r="C104" i="28"/>
  <c r="B104" i="28"/>
  <c r="A104" i="28"/>
  <c r="C103" i="28"/>
  <c r="B103" i="28"/>
  <c r="A103" i="28"/>
  <c r="C102" i="28"/>
  <c r="B102" i="28"/>
  <c r="A102" i="28"/>
  <c r="C101" i="28"/>
  <c r="B101" i="28"/>
  <c r="A101" i="28"/>
  <c r="C100" i="28"/>
  <c r="B100" i="28"/>
  <c r="A100" i="28"/>
  <c r="C99" i="28"/>
  <c r="B99" i="28"/>
  <c r="A99" i="28"/>
  <c r="C98" i="28"/>
  <c r="B98" i="28"/>
  <c r="A98" i="28"/>
  <c r="C97" i="28"/>
  <c r="B97" i="28"/>
  <c r="A97" i="28"/>
  <c r="C96" i="28"/>
  <c r="B96" i="28"/>
  <c r="A96" i="28"/>
  <c r="C95" i="28"/>
  <c r="B95" i="28"/>
  <c r="A95" i="28"/>
  <c r="C94" i="28"/>
  <c r="B94" i="28"/>
  <c r="A94" i="28"/>
  <c r="C93" i="28"/>
  <c r="B93" i="28"/>
  <c r="A93" i="28"/>
  <c r="C92" i="28"/>
  <c r="B92" i="28"/>
  <c r="A92" i="28"/>
  <c r="C91" i="28"/>
  <c r="B91" i="28"/>
  <c r="A91" i="28"/>
  <c r="C90" i="28"/>
  <c r="B90" i="28"/>
  <c r="A90" i="28"/>
  <c r="C89" i="28"/>
  <c r="B89" i="28"/>
  <c r="A89" i="28"/>
  <c r="C88" i="28"/>
  <c r="B88" i="28"/>
  <c r="A88" i="28"/>
  <c r="C87" i="28"/>
  <c r="B87" i="28"/>
  <c r="A87" i="28"/>
  <c r="C86" i="28"/>
  <c r="B86" i="28"/>
  <c r="A86" i="28"/>
  <c r="C85" i="28"/>
  <c r="B85" i="28"/>
  <c r="A85" i="28"/>
  <c r="C84" i="28"/>
  <c r="B84" i="28"/>
  <c r="A84" i="28"/>
  <c r="C83" i="28"/>
  <c r="B83" i="28"/>
  <c r="A83" i="28"/>
  <c r="C82" i="28"/>
  <c r="B82" i="28"/>
  <c r="A82" i="28"/>
  <c r="C81" i="28"/>
  <c r="B81" i="28"/>
  <c r="A81" i="28"/>
  <c r="C80" i="28"/>
  <c r="B80" i="28"/>
  <c r="A80" i="28"/>
  <c r="C79" i="28"/>
  <c r="B79" i="28"/>
  <c r="A79" i="28"/>
  <c r="C78" i="28"/>
  <c r="B78" i="28"/>
  <c r="A78" i="28"/>
  <c r="C77" i="28"/>
  <c r="B77" i="28"/>
  <c r="A77" i="28"/>
  <c r="C76" i="28"/>
  <c r="B76" i="28"/>
  <c r="A76" i="28"/>
  <c r="C75" i="28"/>
  <c r="B75" i="28"/>
  <c r="A75" i="28"/>
  <c r="C74" i="28"/>
  <c r="B74" i="28"/>
  <c r="A74" i="28"/>
  <c r="C73" i="28"/>
  <c r="B73" i="28"/>
  <c r="A73" i="28"/>
  <c r="C72" i="28"/>
  <c r="B72" i="28"/>
  <c r="A72" i="28"/>
  <c r="C71" i="28"/>
  <c r="B71" i="28"/>
  <c r="A71" i="28"/>
  <c r="C70" i="28"/>
  <c r="B70" i="28"/>
  <c r="A70" i="28"/>
  <c r="C69" i="28"/>
  <c r="B69" i="28"/>
  <c r="A69" i="28"/>
  <c r="C68" i="28"/>
  <c r="B68" i="28"/>
  <c r="A68" i="28"/>
  <c r="C67" i="28"/>
  <c r="B67" i="28"/>
  <c r="A67" i="28"/>
  <c r="C66" i="28"/>
  <c r="B66" i="28"/>
  <c r="A66" i="28"/>
  <c r="C65" i="28"/>
  <c r="B65" i="28"/>
  <c r="A65" i="28"/>
  <c r="C64" i="28"/>
  <c r="B64" i="28"/>
  <c r="A64" i="28"/>
  <c r="C63" i="28"/>
  <c r="B63" i="28"/>
  <c r="A63" i="28"/>
  <c r="C62" i="28"/>
  <c r="B62" i="28"/>
  <c r="A62" i="28"/>
  <c r="C61" i="28"/>
  <c r="B61" i="28"/>
  <c r="A61" i="28"/>
  <c r="C60" i="28"/>
  <c r="B60" i="28"/>
  <c r="A60" i="28"/>
  <c r="C59" i="28"/>
  <c r="B59" i="28"/>
  <c r="A59" i="28"/>
  <c r="C58" i="28"/>
  <c r="B58" i="28"/>
  <c r="A58" i="28"/>
  <c r="C57" i="28"/>
  <c r="B57" i="28"/>
  <c r="A57" i="28"/>
  <c r="C56" i="28"/>
  <c r="B56" i="28"/>
  <c r="A56" i="28"/>
  <c r="C55" i="28"/>
  <c r="B55" i="28"/>
  <c r="A55" i="28"/>
  <c r="C54" i="28"/>
  <c r="B54" i="28"/>
  <c r="A54" i="28"/>
  <c r="C53" i="28"/>
  <c r="B53" i="28"/>
  <c r="A53" i="28"/>
  <c r="C52" i="28"/>
  <c r="B52" i="28"/>
  <c r="A52" i="28"/>
  <c r="C51" i="28"/>
  <c r="B51" i="28"/>
  <c r="A51" i="28"/>
  <c r="C50" i="28"/>
  <c r="B50" i="28"/>
  <c r="A50" i="28"/>
  <c r="C49" i="28"/>
  <c r="B49" i="28"/>
  <c r="A49" i="28"/>
  <c r="C48" i="28"/>
  <c r="B48" i="28"/>
  <c r="A48" i="28"/>
  <c r="C47" i="28"/>
  <c r="B47" i="28"/>
  <c r="A47" i="28"/>
  <c r="C46" i="28"/>
  <c r="B46" i="28"/>
  <c r="A46" i="28"/>
  <c r="C45" i="28"/>
  <c r="B45" i="28"/>
  <c r="A45" i="28"/>
  <c r="C44" i="28"/>
  <c r="B44" i="28"/>
  <c r="A44" i="28"/>
  <c r="C43" i="28"/>
  <c r="B43" i="28"/>
  <c r="A43" i="28"/>
  <c r="C42" i="28"/>
  <c r="B42" i="28"/>
  <c r="A42" i="28"/>
  <c r="C41" i="28"/>
  <c r="B41" i="28"/>
  <c r="A41" i="28"/>
  <c r="C40" i="28"/>
  <c r="B40" i="28"/>
  <c r="A40" i="28"/>
  <c r="C39" i="28"/>
  <c r="B39" i="28"/>
  <c r="A39" i="28"/>
  <c r="C38" i="28"/>
  <c r="B38" i="28"/>
  <c r="A38" i="28"/>
  <c r="C37" i="28"/>
  <c r="B37" i="28"/>
  <c r="A37" i="28"/>
  <c r="C36" i="28"/>
  <c r="B36" i="28"/>
  <c r="A36" i="28"/>
  <c r="C35" i="28"/>
  <c r="B35" i="28"/>
  <c r="A35" i="28"/>
  <c r="C34" i="28"/>
  <c r="B34" i="28"/>
  <c r="A34" i="28"/>
  <c r="C33" i="28"/>
  <c r="B33" i="28"/>
  <c r="A33" i="28"/>
  <c r="C32" i="28"/>
  <c r="B32" i="28"/>
  <c r="A32" i="28"/>
  <c r="C31" i="28"/>
  <c r="B31" i="28"/>
  <c r="A31" i="28"/>
  <c r="C30" i="28"/>
  <c r="B30" i="28"/>
  <c r="A30" i="28"/>
  <c r="C29" i="28"/>
  <c r="B29" i="28"/>
  <c r="A29" i="28"/>
  <c r="C28" i="28"/>
  <c r="B28" i="28"/>
  <c r="A28" i="28"/>
  <c r="C27" i="28"/>
  <c r="B27" i="28"/>
  <c r="A27" i="28"/>
  <c r="C26" i="28"/>
  <c r="B26" i="28"/>
  <c r="A26" i="28"/>
  <c r="C25" i="28"/>
  <c r="B25" i="28"/>
  <c r="A25" i="28"/>
  <c r="C24" i="28"/>
  <c r="B24" i="28"/>
  <c r="A24" i="28"/>
  <c r="C23" i="28"/>
  <c r="B23" i="28"/>
  <c r="A23" i="28"/>
  <c r="C22" i="28"/>
  <c r="B22" i="28"/>
  <c r="A22" i="28"/>
  <c r="C21" i="28"/>
  <c r="B21" i="28"/>
  <c r="A21" i="28"/>
  <c r="C20" i="28"/>
  <c r="B20" i="28"/>
  <c r="A20" i="28"/>
  <c r="C19" i="28"/>
  <c r="B19" i="28"/>
  <c r="A19" i="28"/>
  <c r="E15" i="28"/>
  <c r="B15" i="28"/>
  <c r="E13" i="28"/>
  <c r="B13" i="28"/>
  <c r="E10" i="28"/>
  <c r="H7" i="28"/>
  <c r="E7" i="28"/>
  <c r="B7" i="28"/>
  <c r="C300" i="27"/>
  <c r="B300" i="27"/>
  <c r="A300" i="27"/>
  <c r="C299" i="27"/>
  <c r="B299" i="27"/>
  <c r="A299" i="27"/>
  <c r="C298" i="27"/>
  <c r="B298" i="27"/>
  <c r="A298" i="27"/>
  <c r="C297" i="27"/>
  <c r="B297" i="27"/>
  <c r="A297" i="27"/>
  <c r="C296" i="27"/>
  <c r="B296" i="27"/>
  <c r="A296" i="27"/>
  <c r="C295" i="27"/>
  <c r="B295" i="27"/>
  <c r="A295" i="27"/>
  <c r="C294" i="27"/>
  <c r="B294" i="27"/>
  <c r="A294" i="27"/>
  <c r="C293" i="27"/>
  <c r="B293" i="27"/>
  <c r="A293" i="27"/>
  <c r="C292" i="27"/>
  <c r="B292" i="27"/>
  <c r="A292" i="27"/>
  <c r="C291" i="27"/>
  <c r="B291" i="27"/>
  <c r="A291" i="27"/>
  <c r="C290" i="27"/>
  <c r="B290" i="27"/>
  <c r="A290" i="27"/>
  <c r="C289" i="27"/>
  <c r="B289" i="27"/>
  <c r="A289" i="27"/>
  <c r="C288" i="27"/>
  <c r="B288" i="27"/>
  <c r="A288" i="27"/>
  <c r="C287" i="27"/>
  <c r="B287" i="27"/>
  <c r="A287" i="27"/>
  <c r="C286" i="27"/>
  <c r="B286" i="27"/>
  <c r="A286" i="27"/>
  <c r="C285" i="27"/>
  <c r="B285" i="27"/>
  <c r="A285" i="27"/>
  <c r="C284" i="27"/>
  <c r="B284" i="27"/>
  <c r="A284" i="27"/>
  <c r="C283" i="27"/>
  <c r="B283" i="27"/>
  <c r="A283" i="27"/>
  <c r="C282" i="27"/>
  <c r="B282" i="27"/>
  <c r="A282" i="27"/>
  <c r="C281" i="27"/>
  <c r="B281" i="27"/>
  <c r="A281" i="27"/>
  <c r="C280" i="27"/>
  <c r="B280" i="27"/>
  <c r="A280" i="27"/>
  <c r="C279" i="27"/>
  <c r="B279" i="27"/>
  <c r="A279" i="27"/>
  <c r="C278" i="27"/>
  <c r="B278" i="27"/>
  <c r="A278" i="27"/>
  <c r="C277" i="27"/>
  <c r="B277" i="27"/>
  <c r="A277" i="27"/>
  <c r="C276" i="27"/>
  <c r="B276" i="27"/>
  <c r="A276" i="27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C92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B84" i="27"/>
  <c r="A84" i="27"/>
  <c r="C83" i="27"/>
  <c r="B83" i="27"/>
  <c r="A83" i="27"/>
  <c r="C82" i="27"/>
  <c r="B82" i="27"/>
  <c r="A82" i="27"/>
  <c r="C81" i="27"/>
  <c r="B81" i="27"/>
  <c r="A81" i="27"/>
  <c r="C80" i="27"/>
  <c r="B80" i="27"/>
  <c r="A80" i="27"/>
  <c r="C79" i="27"/>
  <c r="B79" i="27"/>
  <c r="A79" i="27"/>
  <c r="C78" i="27"/>
  <c r="B78" i="27"/>
  <c r="A78" i="27"/>
  <c r="C77" i="27"/>
  <c r="B77" i="27"/>
  <c r="A77" i="27"/>
  <c r="C76" i="27"/>
  <c r="B76" i="27"/>
  <c r="A76" i="27"/>
  <c r="C75" i="27"/>
  <c r="B75" i="27"/>
  <c r="A75" i="27"/>
  <c r="C74" i="27"/>
  <c r="B74" i="27"/>
  <c r="A74" i="27"/>
  <c r="C73" i="27"/>
  <c r="B73" i="27"/>
  <c r="A73" i="27"/>
  <c r="C72" i="27"/>
  <c r="B72" i="27"/>
  <c r="A72" i="27"/>
  <c r="C71" i="27"/>
  <c r="B71" i="27"/>
  <c r="A71" i="27"/>
  <c r="C70" i="27"/>
  <c r="B70" i="27"/>
  <c r="A70" i="27"/>
  <c r="C69" i="27"/>
  <c r="B69" i="27"/>
  <c r="A69" i="27"/>
  <c r="C68" i="27"/>
  <c r="B68" i="27"/>
  <c r="A68" i="27"/>
  <c r="C67" i="27"/>
  <c r="B67" i="27"/>
  <c r="A67" i="27"/>
  <c r="C66" i="27"/>
  <c r="B66" i="27"/>
  <c r="A66" i="27"/>
  <c r="C65" i="27"/>
  <c r="B65" i="27"/>
  <c r="A65" i="27"/>
  <c r="C64" i="27"/>
  <c r="B64" i="27"/>
  <c r="A64" i="27"/>
  <c r="C63" i="27"/>
  <c r="B63" i="27"/>
  <c r="A63" i="27"/>
  <c r="C62" i="27"/>
  <c r="B62" i="27"/>
  <c r="A62" i="27"/>
  <c r="C61" i="27"/>
  <c r="B61" i="27"/>
  <c r="A61" i="27"/>
  <c r="C60" i="27"/>
  <c r="B60" i="27"/>
  <c r="A60" i="27"/>
  <c r="C59" i="27"/>
  <c r="B59" i="27"/>
  <c r="A59" i="27"/>
  <c r="C58" i="27"/>
  <c r="B58" i="27"/>
  <c r="A58" i="27"/>
  <c r="C57" i="27"/>
  <c r="B57" i="27"/>
  <c r="A57" i="27"/>
  <c r="C56" i="27"/>
  <c r="B56" i="27"/>
  <c r="A56" i="27"/>
  <c r="C55" i="27"/>
  <c r="B55" i="27"/>
  <c r="A55" i="27"/>
  <c r="C54" i="27"/>
  <c r="B54" i="27"/>
  <c r="A54" i="27"/>
  <c r="C53" i="27"/>
  <c r="B53" i="27"/>
  <c r="A53" i="27"/>
  <c r="C52" i="27"/>
  <c r="B52" i="27"/>
  <c r="A52" i="27"/>
  <c r="C51" i="27"/>
  <c r="B51" i="27"/>
  <c r="A51" i="27"/>
  <c r="C50" i="27"/>
  <c r="B50" i="27"/>
  <c r="A50" i="27"/>
  <c r="C49" i="27"/>
  <c r="B49" i="27"/>
  <c r="A49" i="27"/>
  <c r="C48" i="27"/>
  <c r="B48" i="27"/>
  <c r="A48" i="27"/>
  <c r="C47" i="27"/>
  <c r="B47" i="27"/>
  <c r="A47" i="27"/>
  <c r="C46" i="27"/>
  <c r="B46" i="27"/>
  <c r="A46" i="27"/>
  <c r="C45" i="27"/>
  <c r="B45" i="27"/>
  <c r="A45" i="27"/>
  <c r="C44" i="27"/>
  <c r="B44" i="27"/>
  <c r="A44" i="27"/>
  <c r="C43" i="27"/>
  <c r="B43" i="27"/>
  <c r="A43" i="27"/>
  <c r="C42" i="27"/>
  <c r="B42" i="27"/>
  <c r="A42" i="27"/>
  <c r="C41" i="27"/>
  <c r="B41" i="27"/>
  <c r="A41" i="27"/>
  <c r="C40" i="27"/>
  <c r="B40" i="27"/>
  <c r="A40" i="27"/>
  <c r="C39" i="27"/>
  <c r="B39" i="27"/>
  <c r="A39" i="27"/>
  <c r="C38" i="27"/>
  <c r="B38" i="27"/>
  <c r="A38" i="27"/>
  <c r="C37" i="27"/>
  <c r="B37" i="27"/>
  <c r="A37" i="27"/>
  <c r="C36" i="27"/>
  <c r="B36" i="27"/>
  <c r="A36" i="27"/>
  <c r="C35" i="27"/>
  <c r="B35" i="27"/>
  <c r="A35" i="27"/>
  <c r="C34" i="27"/>
  <c r="B34" i="27"/>
  <c r="A34" i="27"/>
  <c r="C33" i="27"/>
  <c r="B33" i="27"/>
  <c r="A33" i="27"/>
  <c r="C32" i="27"/>
  <c r="B32" i="27"/>
  <c r="A32" i="27"/>
  <c r="C31" i="27"/>
  <c r="B31" i="27"/>
  <c r="A31" i="27"/>
  <c r="C30" i="27"/>
  <c r="B30" i="27"/>
  <c r="A30" i="27"/>
  <c r="C29" i="27"/>
  <c r="B29" i="27"/>
  <c r="A29" i="27"/>
  <c r="C28" i="27"/>
  <c r="B28" i="27"/>
  <c r="A28" i="27"/>
  <c r="C27" i="27"/>
  <c r="B27" i="27"/>
  <c r="A27" i="27"/>
  <c r="C26" i="27"/>
  <c r="B26" i="27"/>
  <c r="A26" i="27"/>
  <c r="C25" i="27"/>
  <c r="B25" i="27"/>
  <c r="A25" i="27"/>
  <c r="C24" i="27"/>
  <c r="B24" i="27"/>
  <c r="A24" i="27"/>
  <c r="C23" i="27"/>
  <c r="B23" i="27"/>
  <c r="A23" i="27"/>
  <c r="C22" i="27"/>
  <c r="B22" i="27"/>
  <c r="A22" i="27"/>
  <c r="C21" i="27"/>
  <c r="B21" i="27"/>
  <c r="A21" i="27"/>
  <c r="C20" i="27"/>
  <c r="B20" i="27"/>
  <c r="A20" i="27"/>
  <c r="C19" i="27"/>
  <c r="B19" i="27"/>
  <c r="A19" i="27"/>
  <c r="E15" i="27"/>
  <c r="B15" i="27"/>
  <c r="E13" i="27"/>
  <c r="B13" i="27"/>
  <c r="E10" i="27"/>
  <c r="E7" i="27"/>
  <c r="B7" i="27"/>
  <c r="C300" i="26"/>
  <c r="B300" i="26"/>
  <c r="A300" i="26"/>
  <c r="C299" i="26"/>
  <c r="B299" i="26"/>
  <c r="A299" i="26"/>
  <c r="C298" i="26"/>
  <c r="B298" i="26"/>
  <c r="A298" i="26"/>
  <c r="C297" i="26"/>
  <c r="B297" i="26"/>
  <c r="A297" i="26"/>
  <c r="C296" i="26"/>
  <c r="B296" i="26"/>
  <c r="A296" i="26"/>
  <c r="C295" i="26"/>
  <c r="B295" i="26"/>
  <c r="A295" i="26"/>
  <c r="C294" i="26"/>
  <c r="B294" i="26"/>
  <c r="A294" i="26"/>
  <c r="C293" i="26"/>
  <c r="B293" i="26"/>
  <c r="A293" i="26"/>
  <c r="C292" i="26"/>
  <c r="B292" i="26"/>
  <c r="A292" i="26"/>
  <c r="C291" i="26"/>
  <c r="B291" i="26"/>
  <c r="A291" i="26"/>
  <c r="C290" i="26"/>
  <c r="B290" i="26"/>
  <c r="A290" i="26"/>
  <c r="C289" i="26"/>
  <c r="B289" i="26"/>
  <c r="A289" i="26"/>
  <c r="C288" i="26"/>
  <c r="B288" i="26"/>
  <c r="A288" i="26"/>
  <c r="C287" i="26"/>
  <c r="B287" i="26"/>
  <c r="A287" i="26"/>
  <c r="C286" i="26"/>
  <c r="B286" i="26"/>
  <c r="A286" i="26"/>
  <c r="C285" i="26"/>
  <c r="B285" i="26"/>
  <c r="A285" i="26"/>
  <c r="C284" i="26"/>
  <c r="B284" i="26"/>
  <c r="A284" i="26"/>
  <c r="C283" i="26"/>
  <c r="B283" i="26"/>
  <c r="A283" i="26"/>
  <c r="C282" i="26"/>
  <c r="B282" i="26"/>
  <c r="A282" i="26"/>
  <c r="C281" i="26"/>
  <c r="B281" i="26"/>
  <c r="A281" i="26"/>
  <c r="C280" i="26"/>
  <c r="B280" i="26"/>
  <c r="A280" i="26"/>
  <c r="C279" i="26"/>
  <c r="B279" i="26"/>
  <c r="A279" i="26"/>
  <c r="C278" i="26"/>
  <c r="B278" i="26"/>
  <c r="A278" i="26"/>
  <c r="C277" i="26"/>
  <c r="B277" i="26"/>
  <c r="A277" i="26"/>
  <c r="C276" i="26"/>
  <c r="B276" i="26"/>
  <c r="A276" i="26"/>
  <c r="C275" i="26"/>
  <c r="B275" i="26"/>
  <c r="A275" i="26"/>
  <c r="C274" i="26"/>
  <c r="B274" i="26"/>
  <c r="A274" i="26"/>
  <c r="C273" i="26"/>
  <c r="B273" i="26"/>
  <c r="A273" i="26"/>
  <c r="C272" i="26"/>
  <c r="B272" i="26"/>
  <c r="A272" i="26"/>
  <c r="C271" i="26"/>
  <c r="B271" i="26"/>
  <c r="A271" i="26"/>
  <c r="C270" i="26"/>
  <c r="B270" i="26"/>
  <c r="A270" i="26"/>
  <c r="C269" i="26"/>
  <c r="B269" i="26"/>
  <c r="A269" i="26"/>
  <c r="C268" i="26"/>
  <c r="B268" i="26"/>
  <c r="A268" i="26"/>
  <c r="C267" i="26"/>
  <c r="B267" i="26"/>
  <c r="A267" i="26"/>
  <c r="C266" i="26"/>
  <c r="B266" i="26"/>
  <c r="A266" i="26"/>
  <c r="C265" i="26"/>
  <c r="B265" i="26"/>
  <c r="A265" i="26"/>
  <c r="C264" i="26"/>
  <c r="B264" i="26"/>
  <c r="A264" i="26"/>
  <c r="C263" i="26"/>
  <c r="B263" i="26"/>
  <c r="A263" i="26"/>
  <c r="C262" i="26"/>
  <c r="B262" i="26"/>
  <c r="A262" i="26"/>
  <c r="C261" i="26"/>
  <c r="B261" i="26"/>
  <c r="A261" i="26"/>
  <c r="C260" i="26"/>
  <c r="B260" i="26"/>
  <c r="A260" i="26"/>
  <c r="C259" i="26"/>
  <c r="B259" i="26"/>
  <c r="A259" i="26"/>
  <c r="C258" i="26"/>
  <c r="B258" i="26"/>
  <c r="A258" i="26"/>
  <c r="C257" i="26"/>
  <c r="B257" i="26"/>
  <c r="A257" i="26"/>
  <c r="C256" i="26"/>
  <c r="B256" i="26"/>
  <c r="A256" i="26"/>
  <c r="C255" i="26"/>
  <c r="B255" i="26"/>
  <c r="A255" i="26"/>
  <c r="C254" i="26"/>
  <c r="B254" i="26"/>
  <c r="A254" i="26"/>
  <c r="C253" i="26"/>
  <c r="B253" i="26"/>
  <c r="A253" i="26"/>
  <c r="C252" i="26"/>
  <c r="B252" i="26"/>
  <c r="A252" i="26"/>
  <c r="C251" i="26"/>
  <c r="B251" i="26"/>
  <c r="A251" i="26"/>
  <c r="C250" i="26"/>
  <c r="B250" i="26"/>
  <c r="A250" i="26"/>
  <c r="C249" i="26"/>
  <c r="B249" i="26"/>
  <c r="A249" i="26"/>
  <c r="C248" i="26"/>
  <c r="B248" i="26"/>
  <c r="A248" i="26"/>
  <c r="C247" i="26"/>
  <c r="B247" i="26"/>
  <c r="A247" i="26"/>
  <c r="C246" i="26"/>
  <c r="B246" i="26"/>
  <c r="A246" i="26"/>
  <c r="C245" i="26"/>
  <c r="B245" i="26"/>
  <c r="A245" i="26"/>
  <c r="C244" i="26"/>
  <c r="B244" i="26"/>
  <c r="A244" i="26"/>
  <c r="C243" i="26"/>
  <c r="B243" i="26"/>
  <c r="A243" i="26"/>
  <c r="C242" i="26"/>
  <c r="B242" i="26"/>
  <c r="A242" i="26"/>
  <c r="C241" i="26"/>
  <c r="B241" i="26"/>
  <c r="A241" i="26"/>
  <c r="C240" i="26"/>
  <c r="B240" i="26"/>
  <c r="A240" i="26"/>
  <c r="C239" i="26"/>
  <c r="B239" i="26"/>
  <c r="A239" i="26"/>
  <c r="C238" i="26"/>
  <c r="B238" i="26"/>
  <c r="A238" i="26"/>
  <c r="C237" i="26"/>
  <c r="B237" i="26"/>
  <c r="A237" i="26"/>
  <c r="C236" i="26"/>
  <c r="B236" i="26"/>
  <c r="A236" i="26"/>
  <c r="C235" i="26"/>
  <c r="B235" i="26"/>
  <c r="A235" i="26"/>
  <c r="C234" i="26"/>
  <c r="B234" i="26"/>
  <c r="A234" i="26"/>
  <c r="C233" i="26"/>
  <c r="B233" i="26"/>
  <c r="A233" i="26"/>
  <c r="C232" i="26"/>
  <c r="B232" i="26"/>
  <c r="A232" i="26"/>
  <c r="C231" i="26"/>
  <c r="B231" i="26"/>
  <c r="A231" i="26"/>
  <c r="C230" i="26"/>
  <c r="B230" i="26"/>
  <c r="A230" i="26"/>
  <c r="C229" i="26"/>
  <c r="B229" i="26"/>
  <c r="A229" i="26"/>
  <c r="C228" i="26"/>
  <c r="B228" i="26"/>
  <c r="A228" i="26"/>
  <c r="C227" i="26"/>
  <c r="B227" i="26"/>
  <c r="A227" i="26"/>
  <c r="C226" i="26"/>
  <c r="B226" i="26"/>
  <c r="A226" i="26"/>
  <c r="C225" i="26"/>
  <c r="B225" i="26"/>
  <c r="A225" i="26"/>
  <c r="C224" i="26"/>
  <c r="B224" i="26"/>
  <c r="A224" i="26"/>
  <c r="C223" i="26"/>
  <c r="B223" i="26"/>
  <c r="A223" i="26"/>
  <c r="C222" i="26"/>
  <c r="B222" i="26"/>
  <c r="A222" i="26"/>
  <c r="C221" i="26"/>
  <c r="B221" i="26"/>
  <c r="A221" i="26"/>
  <c r="C220" i="26"/>
  <c r="B220" i="26"/>
  <c r="A220" i="26"/>
  <c r="C219" i="26"/>
  <c r="B219" i="26"/>
  <c r="A219" i="26"/>
  <c r="C218" i="26"/>
  <c r="B218" i="26"/>
  <c r="A218" i="26"/>
  <c r="C217" i="26"/>
  <c r="B217" i="26"/>
  <c r="A217" i="26"/>
  <c r="C216" i="26"/>
  <c r="B216" i="26"/>
  <c r="A216" i="26"/>
  <c r="C215" i="26"/>
  <c r="B215" i="26"/>
  <c r="A215" i="26"/>
  <c r="C214" i="26"/>
  <c r="B214" i="26"/>
  <c r="A214" i="26"/>
  <c r="C213" i="26"/>
  <c r="B213" i="26"/>
  <c r="A213" i="26"/>
  <c r="C212" i="26"/>
  <c r="B212" i="26"/>
  <c r="A212" i="26"/>
  <c r="C211" i="26"/>
  <c r="B211" i="26"/>
  <c r="A211" i="26"/>
  <c r="C210" i="26"/>
  <c r="B210" i="26"/>
  <c r="A210" i="26"/>
  <c r="C209" i="26"/>
  <c r="B209" i="26"/>
  <c r="A209" i="26"/>
  <c r="C208" i="26"/>
  <c r="B208" i="26"/>
  <c r="A208" i="26"/>
  <c r="C207" i="26"/>
  <c r="B207" i="26"/>
  <c r="A207" i="26"/>
  <c r="C206" i="26"/>
  <c r="B206" i="26"/>
  <c r="A206" i="26"/>
  <c r="C205" i="26"/>
  <c r="B205" i="26"/>
  <c r="A205" i="26"/>
  <c r="C204" i="26"/>
  <c r="B204" i="26"/>
  <c r="A204" i="26"/>
  <c r="C203" i="26"/>
  <c r="B203" i="26"/>
  <c r="A203" i="26"/>
  <c r="C202" i="26"/>
  <c r="B202" i="26"/>
  <c r="A202" i="26"/>
  <c r="C201" i="26"/>
  <c r="B201" i="26"/>
  <c r="A201" i="26"/>
  <c r="C200" i="26"/>
  <c r="B200" i="26"/>
  <c r="A200" i="26"/>
  <c r="C199" i="26"/>
  <c r="B199" i="26"/>
  <c r="A199" i="26"/>
  <c r="C198" i="26"/>
  <c r="B198" i="26"/>
  <c r="A198" i="26"/>
  <c r="C197" i="26"/>
  <c r="B197" i="26"/>
  <c r="A197" i="26"/>
  <c r="C196" i="26"/>
  <c r="B196" i="26"/>
  <c r="A196" i="26"/>
  <c r="C195" i="26"/>
  <c r="B195" i="26"/>
  <c r="A195" i="26"/>
  <c r="C194" i="26"/>
  <c r="B194" i="26"/>
  <c r="A194" i="26"/>
  <c r="C193" i="26"/>
  <c r="B193" i="26"/>
  <c r="A193" i="26"/>
  <c r="C192" i="26"/>
  <c r="B192" i="26"/>
  <c r="A192" i="26"/>
  <c r="C191" i="26"/>
  <c r="B191" i="26"/>
  <c r="A191" i="26"/>
  <c r="C190" i="26"/>
  <c r="B190" i="26"/>
  <c r="A190" i="26"/>
  <c r="C189" i="26"/>
  <c r="B189" i="26"/>
  <c r="A189" i="26"/>
  <c r="C188" i="26"/>
  <c r="B188" i="26"/>
  <c r="A188" i="26"/>
  <c r="C187" i="26"/>
  <c r="B187" i="26"/>
  <c r="A187" i="26"/>
  <c r="C186" i="26"/>
  <c r="B186" i="26"/>
  <c r="A186" i="26"/>
  <c r="C185" i="26"/>
  <c r="B185" i="26"/>
  <c r="A185" i="26"/>
  <c r="C184" i="26"/>
  <c r="B184" i="26"/>
  <c r="A184" i="26"/>
  <c r="C183" i="26"/>
  <c r="B183" i="26"/>
  <c r="A183" i="26"/>
  <c r="C182" i="26"/>
  <c r="B182" i="26"/>
  <c r="A182" i="26"/>
  <c r="C181" i="26"/>
  <c r="B181" i="26"/>
  <c r="A181" i="26"/>
  <c r="C180" i="26"/>
  <c r="B180" i="26"/>
  <c r="A180" i="26"/>
  <c r="C179" i="26"/>
  <c r="B179" i="26"/>
  <c r="A179" i="26"/>
  <c r="C178" i="26"/>
  <c r="B178" i="26"/>
  <c r="A178" i="26"/>
  <c r="C177" i="26"/>
  <c r="B177" i="26"/>
  <c r="A177" i="26"/>
  <c r="C176" i="26"/>
  <c r="B176" i="26"/>
  <c r="A176" i="26"/>
  <c r="C175" i="26"/>
  <c r="B175" i="26"/>
  <c r="A175" i="26"/>
  <c r="C174" i="26"/>
  <c r="B174" i="26"/>
  <c r="A174" i="26"/>
  <c r="C173" i="26"/>
  <c r="B173" i="26"/>
  <c r="A173" i="26"/>
  <c r="C172" i="26"/>
  <c r="B172" i="26"/>
  <c r="A172" i="26"/>
  <c r="C171" i="26"/>
  <c r="B171" i="26"/>
  <c r="A171" i="26"/>
  <c r="C170" i="26"/>
  <c r="B170" i="26"/>
  <c r="A170" i="26"/>
  <c r="C169" i="26"/>
  <c r="B169" i="26"/>
  <c r="A169" i="26"/>
  <c r="C168" i="26"/>
  <c r="B168" i="26"/>
  <c r="A168" i="26"/>
  <c r="C167" i="26"/>
  <c r="B167" i="26"/>
  <c r="A167" i="26"/>
  <c r="C166" i="26"/>
  <c r="B166" i="26"/>
  <c r="A166" i="26"/>
  <c r="C165" i="26"/>
  <c r="B165" i="26"/>
  <c r="A165" i="26"/>
  <c r="C164" i="26"/>
  <c r="B164" i="26"/>
  <c r="A164" i="26"/>
  <c r="C163" i="26"/>
  <c r="B163" i="26"/>
  <c r="A163" i="26"/>
  <c r="C162" i="26"/>
  <c r="B162" i="26"/>
  <c r="A162" i="26"/>
  <c r="C161" i="26"/>
  <c r="B161" i="26"/>
  <c r="A161" i="26"/>
  <c r="C160" i="26"/>
  <c r="B160" i="26"/>
  <c r="A160" i="26"/>
  <c r="C159" i="26"/>
  <c r="B159" i="26"/>
  <c r="A159" i="26"/>
  <c r="C158" i="26"/>
  <c r="B158" i="26"/>
  <c r="A158" i="26"/>
  <c r="C157" i="26"/>
  <c r="B157" i="26"/>
  <c r="A157" i="26"/>
  <c r="C156" i="26"/>
  <c r="B156" i="26"/>
  <c r="A156" i="26"/>
  <c r="C155" i="26"/>
  <c r="B155" i="26"/>
  <c r="A155" i="26"/>
  <c r="C154" i="26"/>
  <c r="B154" i="26"/>
  <c r="A154" i="26"/>
  <c r="C153" i="26"/>
  <c r="B153" i="26"/>
  <c r="A153" i="26"/>
  <c r="C152" i="26"/>
  <c r="B152" i="26"/>
  <c r="A152" i="26"/>
  <c r="C151" i="26"/>
  <c r="B151" i="26"/>
  <c r="A151" i="26"/>
  <c r="C150" i="26"/>
  <c r="B150" i="26"/>
  <c r="A150" i="26"/>
  <c r="C149" i="26"/>
  <c r="B149" i="26"/>
  <c r="A149" i="26"/>
  <c r="C148" i="26"/>
  <c r="B148" i="26"/>
  <c r="A148" i="26"/>
  <c r="C147" i="26"/>
  <c r="B147" i="26"/>
  <c r="A147" i="26"/>
  <c r="C146" i="26"/>
  <c r="B146" i="26"/>
  <c r="A146" i="26"/>
  <c r="C145" i="26"/>
  <c r="B145" i="26"/>
  <c r="A145" i="26"/>
  <c r="C144" i="26"/>
  <c r="B144" i="26"/>
  <c r="A144" i="26"/>
  <c r="C143" i="26"/>
  <c r="B143" i="26"/>
  <c r="A143" i="26"/>
  <c r="C142" i="26"/>
  <c r="B142" i="26"/>
  <c r="A142" i="26"/>
  <c r="C141" i="26"/>
  <c r="B141" i="26"/>
  <c r="A141" i="26"/>
  <c r="C140" i="26"/>
  <c r="B140" i="26"/>
  <c r="A140" i="26"/>
  <c r="C139" i="26"/>
  <c r="B139" i="26"/>
  <c r="A139" i="26"/>
  <c r="C138" i="26"/>
  <c r="B138" i="26"/>
  <c r="A138" i="26"/>
  <c r="C137" i="26"/>
  <c r="B137" i="26"/>
  <c r="A137" i="26"/>
  <c r="C136" i="26"/>
  <c r="B136" i="26"/>
  <c r="A136" i="26"/>
  <c r="C135" i="26"/>
  <c r="B135" i="26"/>
  <c r="A135" i="26"/>
  <c r="C134" i="26"/>
  <c r="B134" i="26"/>
  <c r="A134" i="26"/>
  <c r="C133" i="26"/>
  <c r="B133" i="26"/>
  <c r="A133" i="26"/>
  <c r="C132" i="26"/>
  <c r="B132" i="26"/>
  <c r="A132" i="26"/>
  <c r="C131" i="26"/>
  <c r="B131" i="26"/>
  <c r="A131" i="26"/>
  <c r="C130" i="26"/>
  <c r="B130" i="26"/>
  <c r="A130" i="26"/>
  <c r="C129" i="26"/>
  <c r="B129" i="26"/>
  <c r="A129" i="26"/>
  <c r="C128" i="26"/>
  <c r="B128" i="26"/>
  <c r="A128" i="26"/>
  <c r="C127" i="26"/>
  <c r="B127" i="26"/>
  <c r="A127" i="26"/>
  <c r="C126" i="26"/>
  <c r="B126" i="26"/>
  <c r="A126" i="26"/>
  <c r="C125" i="26"/>
  <c r="B125" i="26"/>
  <c r="A125" i="26"/>
  <c r="C124" i="26"/>
  <c r="B124" i="26"/>
  <c r="A124" i="26"/>
  <c r="C123" i="26"/>
  <c r="B123" i="26"/>
  <c r="A123" i="26"/>
  <c r="C122" i="26"/>
  <c r="B122" i="26"/>
  <c r="A122" i="26"/>
  <c r="C121" i="26"/>
  <c r="B121" i="26"/>
  <c r="A121" i="26"/>
  <c r="C120" i="26"/>
  <c r="B120" i="26"/>
  <c r="A120" i="26"/>
  <c r="C119" i="26"/>
  <c r="B119" i="26"/>
  <c r="A119" i="26"/>
  <c r="C118" i="26"/>
  <c r="B118" i="26"/>
  <c r="A118" i="26"/>
  <c r="C117" i="26"/>
  <c r="B117" i="26"/>
  <c r="A117" i="26"/>
  <c r="C116" i="26"/>
  <c r="B116" i="26"/>
  <c r="A116" i="26"/>
  <c r="C115" i="26"/>
  <c r="B115" i="26"/>
  <c r="A115" i="26"/>
  <c r="C114" i="26"/>
  <c r="B114" i="26"/>
  <c r="A114" i="26"/>
  <c r="C113" i="26"/>
  <c r="B113" i="26"/>
  <c r="A113" i="26"/>
  <c r="C112" i="26"/>
  <c r="B112" i="26"/>
  <c r="A112" i="26"/>
  <c r="C111" i="26"/>
  <c r="B111" i="26"/>
  <c r="A111" i="26"/>
  <c r="C110" i="26"/>
  <c r="B110" i="26"/>
  <c r="A110" i="26"/>
  <c r="C109" i="26"/>
  <c r="B109" i="26"/>
  <c r="A109" i="26"/>
  <c r="C108" i="26"/>
  <c r="B108" i="26"/>
  <c r="A108" i="26"/>
  <c r="C107" i="26"/>
  <c r="B107" i="26"/>
  <c r="A107" i="26"/>
  <c r="C106" i="26"/>
  <c r="B106" i="26"/>
  <c r="A106" i="26"/>
  <c r="C105" i="26"/>
  <c r="B105" i="26"/>
  <c r="A105" i="26"/>
  <c r="C104" i="26"/>
  <c r="B104" i="26"/>
  <c r="A104" i="26"/>
  <c r="C103" i="26"/>
  <c r="B103" i="26"/>
  <c r="A103" i="26"/>
  <c r="C102" i="26"/>
  <c r="B102" i="26"/>
  <c r="A102" i="26"/>
  <c r="C101" i="26"/>
  <c r="B101" i="26"/>
  <c r="A101" i="26"/>
  <c r="C100" i="26"/>
  <c r="B100" i="26"/>
  <c r="A100" i="26"/>
  <c r="C99" i="26"/>
  <c r="B99" i="26"/>
  <c r="A99" i="26"/>
  <c r="C98" i="26"/>
  <c r="B98" i="26"/>
  <c r="A98" i="26"/>
  <c r="C97" i="26"/>
  <c r="B97" i="26"/>
  <c r="A97" i="26"/>
  <c r="C96" i="26"/>
  <c r="B96" i="26"/>
  <c r="A96" i="26"/>
  <c r="C95" i="26"/>
  <c r="B95" i="26"/>
  <c r="A95" i="26"/>
  <c r="C94" i="26"/>
  <c r="B94" i="26"/>
  <c r="A94" i="26"/>
  <c r="C93" i="26"/>
  <c r="B93" i="26"/>
  <c r="A93" i="26"/>
  <c r="C92" i="26"/>
  <c r="B92" i="26"/>
  <c r="A92" i="26"/>
  <c r="C91" i="26"/>
  <c r="B91" i="26"/>
  <c r="A91" i="26"/>
  <c r="C90" i="26"/>
  <c r="B90" i="26"/>
  <c r="A90" i="26"/>
  <c r="C89" i="26"/>
  <c r="B89" i="26"/>
  <c r="A89" i="26"/>
  <c r="C88" i="26"/>
  <c r="B88" i="26"/>
  <c r="A88" i="26"/>
  <c r="C87" i="26"/>
  <c r="B87" i="26"/>
  <c r="A87" i="26"/>
  <c r="C86" i="26"/>
  <c r="B86" i="26"/>
  <c r="A86" i="26"/>
  <c r="C85" i="26"/>
  <c r="B85" i="26"/>
  <c r="A85" i="26"/>
  <c r="C84" i="26"/>
  <c r="B84" i="26"/>
  <c r="A84" i="26"/>
  <c r="C83" i="26"/>
  <c r="B83" i="26"/>
  <c r="A83" i="26"/>
  <c r="C82" i="26"/>
  <c r="B82" i="26"/>
  <c r="A82" i="26"/>
  <c r="C81" i="26"/>
  <c r="B81" i="26"/>
  <c r="A81" i="26"/>
  <c r="C80" i="26"/>
  <c r="B80" i="26"/>
  <c r="A80" i="26"/>
  <c r="C79" i="26"/>
  <c r="B79" i="26"/>
  <c r="A79" i="26"/>
  <c r="C78" i="26"/>
  <c r="B78" i="26"/>
  <c r="A78" i="26"/>
  <c r="C77" i="26"/>
  <c r="B77" i="26"/>
  <c r="A77" i="26"/>
  <c r="C76" i="26"/>
  <c r="B76" i="26"/>
  <c r="A76" i="26"/>
  <c r="C75" i="26"/>
  <c r="B75" i="26"/>
  <c r="A75" i="26"/>
  <c r="C74" i="26"/>
  <c r="B74" i="26"/>
  <c r="A74" i="26"/>
  <c r="C73" i="26"/>
  <c r="B73" i="26"/>
  <c r="A73" i="26"/>
  <c r="C72" i="26"/>
  <c r="B72" i="26"/>
  <c r="A72" i="26"/>
  <c r="C71" i="26"/>
  <c r="B71" i="26"/>
  <c r="A71" i="26"/>
  <c r="C70" i="26"/>
  <c r="B70" i="26"/>
  <c r="A70" i="26"/>
  <c r="C69" i="26"/>
  <c r="B69" i="26"/>
  <c r="A69" i="26"/>
  <c r="C68" i="26"/>
  <c r="B68" i="26"/>
  <c r="A68" i="26"/>
  <c r="C67" i="26"/>
  <c r="B67" i="26"/>
  <c r="A67" i="26"/>
  <c r="C66" i="26"/>
  <c r="B66" i="26"/>
  <c r="A66" i="26"/>
  <c r="C65" i="26"/>
  <c r="B65" i="26"/>
  <c r="A65" i="26"/>
  <c r="C64" i="26"/>
  <c r="B64" i="26"/>
  <c r="A64" i="26"/>
  <c r="C63" i="26"/>
  <c r="B63" i="26"/>
  <c r="A63" i="26"/>
  <c r="C62" i="26"/>
  <c r="B62" i="26"/>
  <c r="A62" i="26"/>
  <c r="C61" i="26"/>
  <c r="B61" i="26"/>
  <c r="A61" i="26"/>
  <c r="C60" i="26"/>
  <c r="B60" i="26"/>
  <c r="A60" i="26"/>
  <c r="C59" i="26"/>
  <c r="B59" i="26"/>
  <c r="A59" i="26"/>
  <c r="C58" i="26"/>
  <c r="B58" i="26"/>
  <c r="A58" i="26"/>
  <c r="C57" i="26"/>
  <c r="B57" i="26"/>
  <c r="A57" i="26"/>
  <c r="C56" i="26"/>
  <c r="B56" i="26"/>
  <c r="A56" i="26"/>
  <c r="C55" i="26"/>
  <c r="B55" i="26"/>
  <c r="A55" i="26"/>
  <c r="C54" i="26"/>
  <c r="B54" i="26"/>
  <c r="A54" i="26"/>
  <c r="C53" i="26"/>
  <c r="B53" i="26"/>
  <c r="A53" i="26"/>
  <c r="C52" i="26"/>
  <c r="B52" i="26"/>
  <c r="A52" i="26"/>
  <c r="C51" i="26"/>
  <c r="B51" i="26"/>
  <c r="A51" i="26"/>
  <c r="C50" i="26"/>
  <c r="B50" i="26"/>
  <c r="A50" i="26"/>
  <c r="C49" i="26"/>
  <c r="B49" i="26"/>
  <c r="A49" i="26"/>
  <c r="C48" i="26"/>
  <c r="B48" i="26"/>
  <c r="A48" i="26"/>
  <c r="C47" i="26"/>
  <c r="B47" i="26"/>
  <c r="A47" i="26"/>
  <c r="C46" i="26"/>
  <c r="B46" i="26"/>
  <c r="A46" i="26"/>
  <c r="C45" i="26"/>
  <c r="B45" i="26"/>
  <c r="A45" i="26"/>
  <c r="C44" i="26"/>
  <c r="B44" i="26"/>
  <c r="A44" i="26"/>
  <c r="C43" i="26"/>
  <c r="B43" i="26"/>
  <c r="A43" i="26"/>
  <c r="C42" i="26"/>
  <c r="B42" i="26"/>
  <c r="A42" i="26"/>
  <c r="C41" i="26"/>
  <c r="B41" i="26"/>
  <c r="A41" i="26"/>
  <c r="C40" i="26"/>
  <c r="B40" i="26"/>
  <c r="A40" i="26"/>
  <c r="C39" i="26"/>
  <c r="B39" i="26"/>
  <c r="A39" i="26"/>
  <c r="C38" i="26"/>
  <c r="B38" i="26"/>
  <c r="A38" i="26"/>
  <c r="C37" i="26"/>
  <c r="B37" i="26"/>
  <c r="A37" i="26"/>
  <c r="C36" i="26"/>
  <c r="B36" i="26"/>
  <c r="A36" i="26"/>
  <c r="C35" i="26"/>
  <c r="B35" i="26"/>
  <c r="A35" i="26"/>
  <c r="C34" i="26"/>
  <c r="B34" i="26"/>
  <c r="A34" i="26"/>
  <c r="C33" i="26"/>
  <c r="B33" i="26"/>
  <c r="A33" i="26"/>
  <c r="C32" i="26"/>
  <c r="B32" i="26"/>
  <c r="A32" i="26"/>
  <c r="C31" i="26"/>
  <c r="B31" i="26"/>
  <c r="A31" i="26"/>
  <c r="C30" i="26"/>
  <c r="B30" i="26"/>
  <c r="A30" i="26"/>
  <c r="C29" i="26"/>
  <c r="B29" i="26"/>
  <c r="A29" i="26"/>
  <c r="C28" i="26"/>
  <c r="B28" i="26"/>
  <c r="A28" i="26"/>
  <c r="C27" i="26"/>
  <c r="B27" i="26"/>
  <c r="A27" i="26"/>
  <c r="C26" i="26"/>
  <c r="B26" i="26"/>
  <c r="A26" i="26"/>
  <c r="C25" i="26"/>
  <c r="B25" i="26"/>
  <c r="A25" i="26"/>
  <c r="C24" i="26"/>
  <c r="B24" i="26"/>
  <c r="A24" i="26"/>
  <c r="C23" i="26"/>
  <c r="B23" i="26"/>
  <c r="A23" i="26"/>
  <c r="C22" i="26"/>
  <c r="B22" i="26"/>
  <c r="A22" i="26"/>
  <c r="C21" i="26"/>
  <c r="B21" i="26"/>
  <c r="A21" i="26"/>
  <c r="C20" i="26"/>
  <c r="B20" i="26"/>
  <c r="A20" i="26"/>
  <c r="C19" i="26"/>
  <c r="B19" i="26"/>
  <c r="A19" i="26"/>
  <c r="E15" i="26"/>
  <c r="B15" i="26"/>
  <c r="E13" i="26"/>
  <c r="B13" i="26"/>
  <c r="E10" i="26"/>
  <c r="E7" i="26"/>
  <c r="B7" i="26"/>
  <c r="C306" i="25"/>
  <c r="B306" i="25"/>
  <c r="A306" i="25"/>
  <c r="C305" i="25"/>
  <c r="B305" i="25"/>
  <c r="A305" i="25"/>
  <c r="C304" i="25"/>
  <c r="B304" i="25"/>
  <c r="A304" i="25"/>
  <c r="C303" i="25"/>
  <c r="B303" i="25"/>
  <c r="A303" i="25"/>
  <c r="C302" i="25"/>
  <c r="B302" i="25"/>
  <c r="A302" i="25"/>
  <c r="C301" i="25"/>
  <c r="B301" i="25"/>
  <c r="A301" i="25"/>
  <c r="C300" i="25"/>
  <c r="B300" i="25"/>
  <c r="A300" i="25"/>
  <c r="C299" i="25"/>
  <c r="B299" i="25"/>
  <c r="A299" i="25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B68" i="25"/>
  <c r="A68" i="25"/>
  <c r="C67" i="25"/>
  <c r="B67" i="25"/>
  <c r="A67" i="25"/>
  <c r="C66" i="25"/>
  <c r="B66" i="25"/>
  <c r="A66" i="25"/>
  <c r="C65" i="25"/>
  <c r="B65" i="25"/>
  <c r="A65" i="25"/>
  <c r="B64" i="25"/>
  <c r="A64" i="25"/>
  <c r="B63" i="25"/>
  <c r="A63" i="25"/>
  <c r="B62" i="25"/>
  <c r="A62" i="25"/>
  <c r="C61" i="25"/>
  <c r="B61" i="25"/>
  <c r="A61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B41" i="25"/>
  <c r="A41" i="25"/>
  <c r="C40" i="25"/>
  <c r="B40" i="25"/>
  <c r="A40" i="25"/>
  <c r="B39" i="25"/>
  <c r="A39" i="25"/>
  <c r="C38" i="25"/>
  <c r="B38" i="25"/>
  <c r="A38" i="25"/>
  <c r="C37" i="25"/>
  <c r="B37" i="25"/>
  <c r="A37" i="25"/>
  <c r="C36" i="25"/>
  <c r="B36" i="25"/>
  <c r="A36" i="25"/>
  <c r="C35" i="25"/>
  <c r="B35" i="25"/>
  <c r="A35" i="25"/>
  <c r="C34" i="25"/>
  <c r="B34" i="25"/>
  <c r="A34" i="25"/>
  <c r="B33" i="25"/>
  <c r="A33" i="25"/>
  <c r="C32" i="25"/>
  <c r="B32" i="25"/>
  <c r="A32" i="25"/>
  <c r="C31" i="25"/>
  <c r="B31" i="25"/>
  <c r="A31" i="25"/>
  <c r="C30" i="25"/>
  <c r="B30" i="25"/>
  <c r="A30" i="25"/>
  <c r="C29" i="25"/>
  <c r="B29" i="25"/>
  <c r="A29" i="25"/>
  <c r="C28" i="25"/>
  <c r="B28" i="25"/>
  <c r="A28" i="25"/>
  <c r="C27" i="25"/>
  <c r="B27" i="25"/>
  <c r="A27" i="25"/>
  <c r="C26" i="25"/>
  <c r="B26" i="25"/>
  <c r="A26" i="25"/>
  <c r="B25" i="25"/>
  <c r="A25" i="25"/>
  <c r="C24" i="25"/>
  <c r="B24" i="25"/>
  <c r="A24" i="25"/>
  <c r="C23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E7" i="25"/>
  <c r="B7" i="25"/>
  <c r="H7" i="27"/>
  <c r="H7" i="26"/>
  <c r="H7" i="25"/>
  <c r="A28" i="23"/>
  <c r="B28" i="23"/>
  <c r="A29" i="23"/>
  <c r="B29" i="23"/>
  <c r="A30" i="23"/>
  <c r="B30" i="23"/>
  <c r="A31" i="23"/>
  <c r="B31" i="23"/>
  <c r="A32" i="23"/>
  <c r="B32" i="23"/>
  <c r="A33" i="23"/>
  <c r="B33" i="23"/>
  <c r="A34" i="23"/>
  <c r="B34" i="23"/>
  <c r="A35" i="23"/>
  <c r="B35" i="23"/>
  <c r="A36" i="23"/>
  <c r="B36" i="23"/>
  <c r="A37" i="23"/>
  <c r="B37" i="23"/>
  <c r="A38" i="23"/>
  <c r="B38" i="23"/>
  <c r="A39" i="23"/>
  <c r="B39" i="23"/>
  <c r="A40" i="23"/>
  <c r="B40" i="23"/>
  <c r="A41" i="23"/>
  <c r="B41" i="23"/>
  <c r="A42" i="23"/>
  <c r="B42" i="23"/>
  <c r="A43" i="23"/>
  <c r="B43" i="23"/>
  <c r="A44" i="23"/>
  <c r="B44" i="23"/>
  <c r="A45" i="23"/>
  <c r="B45" i="23"/>
  <c r="A46" i="23"/>
  <c r="B46" i="23"/>
  <c r="A47" i="23"/>
  <c r="B47" i="23"/>
  <c r="A48" i="23"/>
  <c r="B48" i="23"/>
  <c r="A49" i="23"/>
  <c r="B49" i="23"/>
  <c r="A50" i="23"/>
  <c r="B50" i="23"/>
  <c r="A51" i="23"/>
  <c r="B51" i="23"/>
  <c r="A52" i="23"/>
  <c r="B52" i="23"/>
  <c r="A53" i="23"/>
  <c r="B53" i="23"/>
  <c r="A54" i="23"/>
  <c r="B54" i="23"/>
  <c r="A55" i="23"/>
  <c r="B55" i="23"/>
  <c r="A56" i="23"/>
  <c r="B56" i="23"/>
  <c r="A57" i="23"/>
  <c r="B57" i="23"/>
  <c r="A58" i="23"/>
  <c r="B58" i="23"/>
  <c r="A59" i="23"/>
  <c r="B59" i="23"/>
  <c r="A60" i="23"/>
  <c r="B60" i="23"/>
  <c r="A61" i="23"/>
  <c r="B61" i="23"/>
  <c r="A62" i="23"/>
  <c r="B62" i="23"/>
  <c r="A63" i="23"/>
  <c r="B63" i="23"/>
  <c r="A64" i="23"/>
  <c r="B64" i="23"/>
  <c r="A65" i="23"/>
  <c r="B65" i="23"/>
  <c r="A66" i="23"/>
  <c r="B66" i="23"/>
  <c r="A67" i="23"/>
  <c r="B67" i="23"/>
  <c r="A68" i="23"/>
  <c r="B68" i="23"/>
  <c r="A69" i="23"/>
  <c r="B69" i="23"/>
  <c r="A70" i="23"/>
  <c r="B70" i="23"/>
  <c r="A71" i="23"/>
  <c r="B71" i="23"/>
  <c r="A72" i="23"/>
  <c r="B72" i="23"/>
  <c r="A73" i="23"/>
  <c r="B73" i="23"/>
  <c r="A74" i="23"/>
  <c r="B74" i="23"/>
  <c r="A75" i="23"/>
  <c r="B75" i="23"/>
  <c r="A76" i="23"/>
  <c r="B76" i="23"/>
  <c r="A77" i="23"/>
  <c r="B77" i="23"/>
  <c r="A78" i="23"/>
  <c r="B78" i="23"/>
  <c r="A79" i="23"/>
  <c r="B79" i="23"/>
  <c r="A80" i="23"/>
  <c r="B80" i="23"/>
  <c r="A81" i="23"/>
  <c r="B81" i="23"/>
  <c r="A82" i="23"/>
  <c r="B82" i="23"/>
  <c r="A83" i="23"/>
  <c r="B83" i="23"/>
  <c r="A84" i="23"/>
  <c r="B84" i="23"/>
  <c r="A85" i="23"/>
  <c r="B85" i="23"/>
  <c r="A86" i="23"/>
  <c r="B86" i="23"/>
  <c r="A87" i="23"/>
  <c r="B87" i="23"/>
  <c r="A88" i="23"/>
  <c r="B88" i="23"/>
  <c r="A89" i="23"/>
  <c r="B89" i="23"/>
  <c r="A90" i="23"/>
  <c r="B90" i="23"/>
  <c r="A91" i="23"/>
  <c r="B91" i="23"/>
  <c r="A92" i="23"/>
  <c r="B92" i="23"/>
  <c r="A93" i="23"/>
  <c r="B93" i="23"/>
  <c r="A94" i="23"/>
  <c r="B94" i="23"/>
  <c r="A95" i="23"/>
  <c r="B95" i="23"/>
  <c r="A96" i="23"/>
  <c r="B96" i="23"/>
  <c r="A97" i="23"/>
  <c r="B97" i="23"/>
  <c r="A98" i="23"/>
  <c r="B98" i="23"/>
  <c r="A99" i="23"/>
  <c r="B99" i="23"/>
  <c r="A100" i="23"/>
  <c r="B100" i="23"/>
  <c r="A101" i="23"/>
  <c r="B101" i="23"/>
  <c r="A102" i="23"/>
  <c r="B102" i="23"/>
  <c r="A103" i="23"/>
  <c r="B103" i="23"/>
  <c r="A104" i="23"/>
  <c r="B104" i="23"/>
  <c r="A105" i="23"/>
  <c r="B105" i="23"/>
  <c r="A106" i="23"/>
  <c r="B106" i="23"/>
  <c r="A107" i="23"/>
  <c r="B107" i="23"/>
  <c r="A108" i="23"/>
  <c r="B108" i="23"/>
  <c r="A109" i="23"/>
  <c r="B109" i="23"/>
  <c r="A110" i="23"/>
  <c r="B110" i="23"/>
  <c r="A111" i="23"/>
  <c r="B111" i="23"/>
  <c r="A112" i="23"/>
  <c r="B112" i="23"/>
  <c r="A113" i="23"/>
  <c r="B113" i="23"/>
  <c r="A114" i="23"/>
  <c r="B114" i="23"/>
  <c r="A115" i="23"/>
  <c r="B115" i="23"/>
  <c r="A28" i="22"/>
  <c r="B28" i="22"/>
  <c r="A29" i="22"/>
  <c r="B29" i="22"/>
  <c r="A30" i="22"/>
  <c r="B30" i="22"/>
  <c r="A31" i="22"/>
  <c r="B31" i="22"/>
  <c r="A32" i="22"/>
  <c r="B32" i="22"/>
  <c r="A33" i="22"/>
  <c r="B33" i="22"/>
  <c r="A34" i="22"/>
  <c r="B34" i="22"/>
  <c r="A35" i="22"/>
  <c r="B35" i="22"/>
  <c r="A36" i="22"/>
  <c r="B36" i="22"/>
  <c r="A37" i="22"/>
  <c r="B37" i="22"/>
  <c r="A38" i="22"/>
  <c r="B38" i="22"/>
  <c r="A39" i="22"/>
  <c r="B39" i="22"/>
  <c r="A40" i="22"/>
  <c r="B40" i="22"/>
  <c r="A41" i="22"/>
  <c r="B41" i="22"/>
  <c r="A42" i="22"/>
  <c r="B42" i="22"/>
  <c r="A43" i="22"/>
  <c r="B43" i="22"/>
  <c r="A44" i="22"/>
  <c r="B44" i="22"/>
  <c r="A45" i="22"/>
  <c r="B45" i="22"/>
  <c r="A46" i="22"/>
  <c r="B46" i="22"/>
  <c r="A47" i="22"/>
  <c r="B47" i="22"/>
  <c r="A48" i="22"/>
  <c r="B48" i="22"/>
  <c r="A49" i="22"/>
  <c r="B49" i="22"/>
  <c r="A52" i="22"/>
  <c r="B52" i="22"/>
  <c r="A53" i="22"/>
  <c r="B53" i="22"/>
  <c r="A54" i="22"/>
  <c r="B54" i="22"/>
  <c r="A55" i="22"/>
  <c r="B55" i="22"/>
  <c r="A56" i="22"/>
  <c r="B56" i="22"/>
  <c r="A57" i="22"/>
  <c r="B57" i="22"/>
  <c r="A58" i="22"/>
  <c r="B58" i="22"/>
  <c r="A59" i="22"/>
  <c r="B59" i="22"/>
  <c r="A60" i="22"/>
  <c r="B60" i="22"/>
  <c r="A61" i="22"/>
  <c r="B61" i="22"/>
  <c r="A62" i="22"/>
  <c r="B62" i="22"/>
  <c r="A63" i="22"/>
  <c r="B63" i="22"/>
  <c r="A64" i="22"/>
  <c r="B64" i="22"/>
  <c r="A65" i="22"/>
  <c r="B65" i="22"/>
  <c r="A66" i="22"/>
  <c r="B66" i="22"/>
  <c r="A67" i="22"/>
  <c r="B67" i="22"/>
  <c r="A68" i="22"/>
  <c r="B68" i="22"/>
  <c r="A69" i="22"/>
  <c r="B69" i="22"/>
  <c r="A70" i="22"/>
  <c r="B70" i="22"/>
  <c r="A71" i="22"/>
  <c r="B71" i="22"/>
  <c r="A72" i="22"/>
  <c r="B72" i="22"/>
  <c r="A73" i="22"/>
  <c r="B73" i="22"/>
  <c r="A74" i="22"/>
  <c r="B74" i="22"/>
  <c r="A75" i="22"/>
  <c r="B75" i="22"/>
  <c r="A76" i="22"/>
  <c r="B76" i="22"/>
  <c r="A77" i="22"/>
  <c r="B77" i="22"/>
  <c r="A78" i="22"/>
  <c r="B78" i="22"/>
  <c r="A79" i="22"/>
  <c r="B79" i="22"/>
  <c r="A80" i="22"/>
  <c r="B80" i="22"/>
  <c r="A81" i="22"/>
  <c r="B81" i="22"/>
  <c r="A82" i="22"/>
  <c r="B82" i="22"/>
  <c r="A83" i="22"/>
  <c r="B83" i="22"/>
  <c r="A84" i="22"/>
  <c r="B84" i="22"/>
  <c r="A85" i="22"/>
  <c r="B85" i="22"/>
  <c r="A86" i="22"/>
  <c r="B86" i="22"/>
  <c r="A87" i="22"/>
  <c r="B87" i="22"/>
  <c r="A88" i="22"/>
  <c r="B88" i="22"/>
  <c r="A89" i="22"/>
  <c r="B89" i="22"/>
  <c r="A90" i="22"/>
  <c r="B90" i="22"/>
  <c r="A91" i="22"/>
  <c r="B91" i="22"/>
  <c r="A92" i="22"/>
  <c r="B92" i="22"/>
  <c r="A93" i="22"/>
  <c r="B93" i="22"/>
  <c r="A94" i="22"/>
  <c r="B94" i="22"/>
  <c r="A95" i="22"/>
  <c r="B95" i="22"/>
  <c r="A96" i="22"/>
  <c r="B96" i="22"/>
  <c r="A97" i="22"/>
  <c r="B97" i="22"/>
  <c r="A98" i="22"/>
  <c r="B98" i="22"/>
  <c r="A99" i="22"/>
  <c r="B99" i="22"/>
  <c r="A100" i="22"/>
  <c r="B100" i="22"/>
  <c r="A101" i="22"/>
  <c r="B101" i="22"/>
  <c r="A102" i="22"/>
  <c r="B102" i="22"/>
  <c r="A103" i="22"/>
  <c r="B103" i="22"/>
  <c r="A104" i="22"/>
  <c r="B104" i="22"/>
  <c r="A105" i="22"/>
  <c r="B105" i="22"/>
  <c r="A106" i="22"/>
  <c r="B106" i="22"/>
  <c r="A107" i="22"/>
  <c r="B107" i="22"/>
  <c r="A108" i="22"/>
  <c r="B108" i="22"/>
  <c r="A109" i="22"/>
  <c r="B109" i="22"/>
  <c r="A110" i="22"/>
  <c r="B110" i="22"/>
  <c r="A111" i="22"/>
  <c r="B111" i="22"/>
  <c r="A112" i="22"/>
  <c r="B112" i="22"/>
  <c r="A113" i="22"/>
  <c r="B113" i="22"/>
  <c r="A114" i="22"/>
  <c r="B114" i="22"/>
  <c r="A115" i="22"/>
  <c r="B115" i="22"/>
  <c r="A116" i="22"/>
  <c r="B116" i="22"/>
  <c r="A117" i="22"/>
  <c r="B117" i="22"/>
  <c r="A118" i="22"/>
  <c r="B118" i="22"/>
  <c r="A119" i="22"/>
  <c r="B119" i="22"/>
  <c r="A120" i="22"/>
  <c r="B120" i="22"/>
  <c r="A121" i="22"/>
  <c r="B121" i="22"/>
  <c r="A122" i="22"/>
  <c r="B122" i="22"/>
  <c r="A123" i="22"/>
  <c r="B123" i="22"/>
  <c r="A124" i="22"/>
  <c r="B124" i="22"/>
  <c r="A125" i="22"/>
  <c r="B125" i="22"/>
  <c r="A126" i="22"/>
  <c r="B126" i="22"/>
  <c r="A127" i="22"/>
  <c r="B127" i="22"/>
  <c r="A128" i="22"/>
  <c r="B128" i="22"/>
  <c r="A129" i="22"/>
  <c r="B129" i="22"/>
  <c r="A130" i="22"/>
  <c r="B130" i="22"/>
  <c r="A131" i="22"/>
  <c r="B131" i="22"/>
  <c r="A132" i="22"/>
  <c r="B132" i="22"/>
  <c r="A133" i="22"/>
  <c r="B133" i="22"/>
  <c r="A134" i="22"/>
  <c r="B134" i="22"/>
  <c r="A135" i="22"/>
  <c r="B135" i="22"/>
  <c r="A136" i="22"/>
  <c r="B136" i="22"/>
  <c r="A137" i="22"/>
  <c r="B137" i="22"/>
  <c r="A138" i="22"/>
  <c r="B138" i="22"/>
  <c r="A139" i="22"/>
  <c r="B139" i="22"/>
  <c r="A140" i="22"/>
  <c r="B140" i="22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68" i="4"/>
  <c r="B68" i="4"/>
  <c r="A62" i="4"/>
  <c r="B62" i="4"/>
  <c r="A63" i="4"/>
  <c r="B63" i="4"/>
  <c r="A64" i="4"/>
  <c r="B64" i="4"/>
  <c r="A60" i="4"/>
  <c r="B60" i="4"/>
  <c r="A33" i="4"/>
  <c r="B33" i="4"/>
  <c r="A39" i="4"/>
  <c r="B39" i="4"/>
  <c r="A32" i="4"/>
  <c r="B32" i="4"/>
  <c r="A31" i="4"/>
  <c r="B31" i="4"/>
  <c r="A28" i="4"/>
  <c r="B28" i="4"/>
  <c r="A29" i="4"/>
  <c r="B29" i="4"/>
  <c r="A30" i="4"/>
  <c r="B30" i="4"/>
  <c r="B5" i="2"/>
  <c r="H7" i="24" s="1"/>
  <c r="E10" i="23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H18" i="20" s="1"/>
  <c r="W18" i="20"/>
  <c r="T18" i="20"/>
  <c r="Q18" i="20"/>
  <c r="N18" i="20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C114" i="23"/>
  <c r="C113" i="23"/>
  <c r="C112" i="23"/>
  <c r="C111" i="23"/>
  <c r="C110" i="23"/>
  <c r="C109" i="23"/>
  <c r="C108" i="23"/>
  <c r="C107" i="23"/>
  <c r="C106" i="23"/>
  <c r="C105" i="23"/>
  <c r="C104" i="23"/>
  <c r="C103" i="23"/>
  <c r="C102" i="23"/>
  <c r="C101" i="23"/>
  <c r="C100" i="23"/>
  <c r="C99" i="23"/>
  <c r="C98" i="23"/>
  <c r="C97" i="23"/>
  <c r="C96" i="23"/>
  <c r="C95" i="23"/>
  <c r="C94" i="23"/>
  <c r="C93" i="23"/>
  <c r="C92" i="23"/>
  <c r="C91" i="23"/>
  <c r="C90" i="23"/>
  <c r="C89" i="23"/>
  <c r="C88" i="23"/>
  <c r="C87" i="23"/>
  <c r="C86" i="23"/>
  <c r="C85" i="23"/>
  <c r="C84" i="23"/>
  <c r="C83" i="23"/>
  <c r="C82" i="23"/>
  <c r="C81" i="23"/>
  <c r="C80" i="23"/>
  <c r="C79" i="23"/>
  <c r="C75" i="23"/>
  <c r="C74" i="23"/>
  <c r="C73" i="23"/>
  <c r="C72" i="23"/>
  <c r="C71" i="23"/>
  <c r="C70" i="23"/>
  <c r="C69" i="23"/>
  <c r="C68" i="23"/>
  <c r="C67" i="23"/>
  <c r="C66" i="23"/>
  <c r="C65" i="23"/>
  <c r="C64" i="23"/>
  <c r="C63" i="23"/>
  <c r="C62" i="23"/>
  <c r="C61" i="23"/>
  <c r="C60" i="23"/>
  <c r="C59" i="23"/>
  <c r="C58" i="23"/>
  <c r="C57" i="23"/>
  <c r="C56" i="23"/>
  <c r="C55" i="23"/>
  <c r="C54" i="23"/>
  <c r="C53" i="23"/>
  <c r="C52" i="23"/>
  <c r="C51" i="23"/>
  <c r="C50" i="23"/>
  <c r="C49" i="23"/>
  <c r="C48" i="23"/>
  <c r="C47" i="23"/>
  <c r="C46" i="23"/>
  <c r="C45" i="23"/>
  <c r="C44" i="23"/>
  <c r="C43" i="23"/>
  <c r="C42" i="23"/>
  <c r="C41" i="23"/>
  <c r="C40" i="23"/>
  <c r="C39" i="23"/>
  <c r="C38" i="23"/>
  <c r="C37" i="23"/>
  <c r="C36" i="23"/>
  <c r="C35" i="23"/>
  <c r="C34" i="23"/>
  <c r="C33" i="23"/>
  <c r="C32" i="23"/>
  <c r="C31" i="23"/>
  <c r="C30" i="23"/>
  <c r="C29" i="23"/>
  <c r="C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C139" i="22"/>
  <c r="C138" i="22"/>
  <c r="C137" i="22"/>
  <c r="C136" i="22"/>
  <c r="C135" i="22"/>
  <c r="C134" i="22"/>
  <c r="C133" i="22"/>
  <c r="C132" i="22"/>
  <c r="C131" i="22"/>
  <c r="C130" i="22"/>
  <c r="C129" i="22"/>
  <c r="C128" i="22"/>
  <c r="C127" i="22"/>
  <c r="C126" i="22"/>
  <c r="C125" i="22"/>
  <c r="C124" i="22"/>
  <c r="C123" i="22"/>
  <c r="C122" i="22"/>
  <c r="C121" i="22"/>
  <c r="C120" i="22"/>
  <c r="C119" i="22"/>
  <c r="C118" i="22"/>
  <c r="C117" i="22"/>
  <c r="C116" i="22"/>
  <c r="C115" i="22"/>
  <c r="C114" i="22"/>
  <c r="C113" i="22"/>
  <c r="C112" i="22"/>
  <c r="C111" i="22"/>
  <c r="C110" i="22"/>
  <c r="C109" i="22"/>
  <c r="C108" i="22"/>
  <c r="C107" i="22"/>
  <c r="C106" i="22"/>
  <c r="C105" i="22"/>
  <c r="C104" i="22"/>
  <c r="C103" i="22"/>
  <c r="C102" i="22"/>
  <c r="C101" i="22"/>
  <c r="C100" i="22"/>
  <c r="C99" i="22"/>
  <c r="C98" i="22"/>
  <c r="C97" i="22"/>
  <c r="C96" i="22"/>
  <c r="C95" i="22"/>
  <c r="C94" i="22"/>
  <c r="C93" i="22"/>
  <c r="C92" i="22"/>
  <c r="C91" i="22"/>
  <c r="C90" i="22"/>
  <c r="C89" i="22"/>
  <c r="C88" i="22"/>
  <c r="C87" i="22"/>
  <c r="C86" i="22"/>
  <c r="C85" i="22"/>
  <c r="C84" i="22"/>
  <c r="C83" i="22"/>
  <c r="C82" i="22"/>
  <c r="C81" i="22"/>
  <c r="C80" i="22"/>
  <c r="C79" i="22"/>
  <c r="C78" i="22"/>
  <c r="C77" i="22"/>
  <c r="C76" i="22"/>
  <c r="C75" i="22"/>
  <c r="C74" i="22"/>
  <c r="C73" i="22"/>
  <c r="C72" i="22"/>
  <c r="C71" i="22"/>
  <c r="C70" i="22"/>
  <c r="C69" i="22"/>
  <c r="C68" i="22"/>
  <c r="C67" i="22"/>
  <c r="C66" i="22"/>
  <c r="C65" i="22"/>
  <c r="C64" i="22"/>
  <c r="C63" i="22"/>
  <c r="C62" i="22"/>
  <c r="C61" i="22"/>
  <c r="C60" i="22"/>
  <c r="C59" i="22"/>
  <c r="C58" i="22"/>
  <c r="C57" i="22"/>
  <c r="C56" i="22"/>
  <c r="C55" i="22"/>
  <c r="C54" i="22"/>
  <c r="C53" i="22"/>
  <c r="C52" i="22"/>
  <c r="C51" i="22"/>
  <c r="C50" i="22"/>
  <c r="C49" i="22"/>
  <c r="C47" i="22"/>
  <c r="C46" i="22"/>
  <c r="C45" i="22"/>
  <c r="C44" i="22"/>
  <c r="C43" i="22"/>
  <c r="C42" i="22"/>
  <c r="C41" i="22"/>
  <c r="C40" i="22"/>
  <c r="C39" i="22"/>
  <c r="C38" i="22"/>
  <c r="C37" i="22"/>
  <c r="C36" i="22"/>
  <c r="C35" i="22"/>
  <c r="C34" i="22"/>
  <c r="C33" i="22"/>
  <c r="C32" i="22"/>
  <c r="C31" i="22"/>
  <c r="C30" i="22"/>
  <c r="C29" i="22"/>
  <c r="C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/>
  <c r="B13" i="23" s="1"/>
  <c r="B13" i="12"/>
  <c r="B13" i="24" s="1"/>
  <c r="E13" i="12"/>
  <c r="E13" i="24" s="1"/>
  <c r="E7" i="4"/>
  <c r="B7" i="3"/>
  <c r="B5" i="20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D5" i="20" s="1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A5" i="20"/>
  <c r="A18" i="20" s="1"/>
  <c r="L5" i="20"/>
  <c r="K5" i="20"/>
  <c r="K18" i="20" s="1"/>
  <c r="I5" i="20"/>
  <c r="F5" i="20"/>
  <c r="E5" i="20"/>
  <c r="Y18" i="20"/>
  <c r="X18" i="20"/>
  <c r="V18" i="20"/>
  <c r="U18" i="20"/>
  <c r="S18" i="20"/>
  <c r="R18" i="20"/>
  <c r="E18" i="20"/>
  <c r="P18" i="20"/>
  <c r="O18" i="20"/>
  <c r="B18" i="20" s="1"/>
  <c r="C5" i="20"/>
  <c r="C18" i="20" s="1"/>
  <c r="E13" i="23"/>
  <c r="E7" i="18"/>
  <c r="B7" i="18"/>
  <c r="E7" i="17"/>
  <c r="B7" i="17"/>
  <c r="C20" i="4"/>
  <c r="H7" i="23"/>
  <c r="H7" i="22"/>
  <c r="H7" i="17"/>
  <c r="C31" i="4"/>
  <c r="C19" i="4"/>
  <c r="E7" i="12"/>
  <c r="B7" i="12"/>
  <c r="A24" i="4"/>
  <c r="A25" i="4"/>
  <c r="A26" i="4"/>
  <c r="A27" i="4"/>
  <c r="A34" i="4"/>
  <c r="A35" i="4"/>
  <c r="A36" i="4"/>
  <c r="A37" i="4"/>
  <c r="A38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1" i="4"/>
  <c r="A65" i="4"/>
  <c r="A66" i="4"/>
  <c r="A67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23" i="4"/>
  <c r="A20" i="4"/>
  <c r="A21" i="4"/>
  <c r="A22" i="4"/>
  <c r="A19" i="4"/>
  <c r="C24" i="4"/>
  <c r="C26" i="4"/>
  <c r="C27" i="4"/>
  <c r="C28" i="4"/>
  <c r="C29" i="4"/>
  <c r="C30" i="4"/>
  <c r="C32" i="4"/>
  <c r="C34" i="4"/>
  <c r="C35" i="4"/>
  <c r="C36" i="4"/>
  <c r="C37" i="4"/>
  <c r="C38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1" i="4"/>
  <c r="C65" i="4"/>
  <c r="C66" i="4"/>
  <c r="C67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23" i="4"/>
  <c r="C21" i="4"/>
  <c r="C22" i="4"/>
  <c r="E7" i="3"/>
  <c r="B7" i="4"/>
  <c r="B20" i="4"/>
  <c r="B21" i="4"/>
  <c r="B22" i="4"/>
  <c r="B19" i="4"/>
  <c r="B24" i="4"/>
  <c r="B25" i="4"/>
  <c r="B26" i="4"/>
  <c r="B27" i="4"/>
  <c r="B34" i="4"/>
  <c r="B35" i="4"/>
  <c r="B36" i="4"/>
  <c r="B37" i="4"/>
  <c r="B38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1" i="4"/>
  <c r="B65" i="4"/>
  <c r="B66" i="4"/>
  <c r="B67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3" i="4"/>
  <c r="B304" i="4"/>
  <c r="B305" i="4"/>
  <c r="B306" i="4"/>
  <c r="B23" i="4"/>
  <c r="H7" i="12"/>
  <c r="H7" i="3"/>
  <c r="H7" i="4"/>
  <c r="H7" i="18"/>
  <c r="L18" i="20"/>
  <c r="A7" i="20"/>
  <c r="H13" i="3"/>
  <c r="J5" i="20" l="1"/>
  <c r="G5" i="20"/>
  <c r="I18" i="20"/>
  <c r="F18" i="20"/>
  <c r="D18" i="20"/>
  <c r="D7" i="20"/>
  <c r="A20" i="20"/>
  <c r="G7" i="20"/>
  <c r="G18" i="20"/>
  <c r="G20" i="20" s="1"/>
  <c r="J18" i="20"/>
  <c r="J20" i="20" s="1"/>
  <c r="H15" i="18" s="1"/>
  <c r="J7" i="20"/>
  <c r="H13" i="18" s="1"/>
  <c r="D20" i="20" l="1"/>
  <c r="H15" i="12" s="1"/>
  <c r="G22" i="20"/>
  <c r="D15" i="2" s="1"/>
  <c r="H15" i="17"/>
  <c r="H13" i="17"/>
  <c r="G10" i="20"/>
  <c r="C15" i="2" s="1"/>
  <c r="H15" i="3"/>
  <c r="H13" i="12"/>
  <c r="A10" i="20"/>
  <c r="A15" i="2" s="1"/>
  <c r="A22" i="20" l="1"/>
  <c r="B15" i="2" s="1"/>
</calcChain>
</file>

<file path=xl/sharedStrings.xml><?xml version="1.0" encoding="utf-8"?>
<sst xmlns="http://schemas.openxmlformats.org/spreadsheetml/2006/main" count="4268" uniqueCount="493">
  <si>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</si>
  <si>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</si>
  <si>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</si>
  <si>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</si>
  <si>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</si>
  <si>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</si>
  <si>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</si>
  <si>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</si>
  <si>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</si>
  <si>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</si>
  <si>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</si>
  <si>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</si>
  <si>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</si>
  <si>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</si>
  <si>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</si>
  <si>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</si>
  <si>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</si>
  <si>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</si>
  <si>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</si>
  <si>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</si>
  <si>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</si>
  <si>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</si>
  <si>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</si>
  <si>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</si>
  <si>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</si>
  <si>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</si>
  <si>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</si>
  <si>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</si>
  <si>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</si>
  <si>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</si>
  <si>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</si>
  <si>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</si>
  <si>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</si>
  <si>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</si>
  <si>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</si>
  <si>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</si>
  <si>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</si>
  <si>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</si>
  <si>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</si>
  <si>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</si>
  <si>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</si>
  <si>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</si>
  <si>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</si>
  <si>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</si>
  <si>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</si>
  <si>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</si>
  <si>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</si>
  <si>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</si>
  <si>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</si>
  <si>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</si>
  <si>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</si>
  <si>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</si>
  <si>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</si>
  <si>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</si>
  <si>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</si>
  <si>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</si>
  <si>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</si>
  <si>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</si>
  <si>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</si>
  <si>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</si>
  <si>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</si>
  <si>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</si>
  <si>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</si>
  <si>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</si>
  <si>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</si>
  <si>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</si>
  <si>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</si>
  <si>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</si>
  <si>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</si>
  <si>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</si>
  <si>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</si>
  <si>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</si>
  <si>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</si>
  <si>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</si>
  <si>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</si>
  <si>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</si>
  <si>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</si>
  <si>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</si>
  <si>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</si>
  <si>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</si>
  <si>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</si>
  <si>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</si>
  <si>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</si>
  <si>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</si>
  <si>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</si>
  <si>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</si>
  <si>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</si>
  <si>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</si>
  <si>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</si>
  <si>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</si>
  <si>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</si>
  <si>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</si>
  <si>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</si>
  <si>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</si>
  <si>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</si>
  <si>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</si>
  <si>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</si>
  <si>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</si>
  <si>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</si>
  <si>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</si>
  <si>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</si>
  <si>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</si>
  <si>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</si>
  <si>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</si>
  <si>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</si>
  <si>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</si>
  <si>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</si>
  <si>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</si>
  <si>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</si>
  <si>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</si>
  <si>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</si>
  <si>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</si>
  <si>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</si>
  <si>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</si>
  <si>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</si>
  <si>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</si>
  <si>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</si>
  <si>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</si>
  <si>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</si>
  <si>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</si>
  <si>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</si>
  <si>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</si>
  <si>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</si>
  <si>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</si>
  <si>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</si>
  <si>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</si>
  <si>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</si>
  <si>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</si>
  <si>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</si>
  <si>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</si>
  <si>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</si>
  <si>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</si>
  <si>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</si>
  <si>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</si>
  <si>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</si>
  <si>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</si>
  <si>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</si>
  <si>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</si>
  <si>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</si>
  <si>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</si>
  <si>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</si>
  <si>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</si>
  <si>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</si>
  <si>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</si>
  <si>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</si>
  <si>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</si>
  <si>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</si>
  <si>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</si>
  <si>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</si>
  <si>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</si>
  <si>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</si>
  <si>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</si>
  <si>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</si>
  <si>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</si>
  <si>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</si>
  <si>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</si>
  <si>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</si>
  <si>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</si>
  <si>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</si>
  <si>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>Mention Lettres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</si>
  <si>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</si>
  <si>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</si>
  <si>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</si>
  <si>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</si>
  <si>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</si>
  <si>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</si>
  <si>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</si>
  <si>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</si>
  <si>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UE obtenue avec moyenne de 10/20. Les ECUE sont compensables entre eux. Première session : sauf pour l'UE fondamentale langue et littérature françaises , lorsqu'il n'y a que deux notes dans l'ECUE, multiplier par deux la seconde note, c'est-à-dire dupliquer la seconde pour en obtenir 3.</t>
  </si>
  <si>
    <t>Obtention du Semestre</t>
  </si>
  <si>
    <t>Obtention de l'Année</t>
  </si>
  <si>
    <t>Note éliminatoire/ Note seuil</t>
  </si>
  <si>
    <t>REDOUBLEMENT</t>
  </si>
  <si>
    <t>Pour passer en L2, il faut avoir obtenu 8 UE sur 10 de la L1, dont au moins une UE fondamentale littérature et langue françaises - Pour passer en L3, toutes les UE de L1 et L2 doivent être obtenues. Redoublement si ces deux exigences ne sont pas respectées.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</si>
  <si>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</si>
  <si>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</si>
  <si>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</si>
  <si>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</si>
  <si>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</si>
  <si>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</si>
  <si>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</si>
  <si>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</si>
  <si>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</si>
  <si>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</si>
  <si>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</si>
  <si>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</si>
  <si>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</si>
  <si>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</si>
  <si>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</si>
  <si>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</si>
  <si>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</si>
  <si>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</si>
  <si>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</si>
  <si>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</si>
  <si>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</si>
  <si>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</si>
  <si>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</si>
  <si>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</si>
  <si>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</si>
  <si>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</si>
  <si>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</si>
  <si>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</si>
  <si>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</si>
  <si>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</si>
  <si>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</si>
  <si>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</si>
  <si>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</si>
  <si>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</si>
  <si>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</si>
  <si>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 xml:space="preserve">UE fondamentale langue et littérature françaises </t>
  </si>
  <si>
    <t>1.1</t>
  </si>
  <si>
    <t>littérature française 1</t>
  </si>
  <si>
    <t>1.2</t>
  </si>
  <si>
    <t>langue française 1</t>
  </si>
  <si>
    <t>UE spécialisation 1</t>
  </si>
  <si>
    <t>UE proposée en découverte au portail LLAC</t>
  </si>
  <si>
    <t>Min 2 Max 2</t>
  </si>
  <si>
    <t>2.1</t>
  </si>
  <si>
    <t>spécialisation littérature française</t>
  </si>
  <si>
    <t>2.1.1</t>
  </si>
  <si>
    <t>littérature française 2</t>
  </si>
  <si>
    <t>2.1.2</t>
  </si>
  <si>
    <t>littérature française 3</t>
  </si>
  <si>
    <t>mutualisé  LAS (public prioritaire)</t>
  </si>
  <si>
    <t>2.1.3</t>
  </si>
  <si>
    <t>littérature française 4</t>
  </si>
  <si>
    <t>mutualisé LAS (public prioritaire)</t>
  </si>
  <si>
    <t>2.1.4</t>
  </si>
  <si>
    <t>littérature française 5</t>
  </si>
  <si>
    <t>mutualisé PPPE</t>
  </si>
  <si>
    <t>2.2</t>
  </si>
  <si>
    <t xml:space="preserve">spécialisation langue française </t>
  </si>
  <si>
    <t>2.2.1</t>
  </si>
  <si>
    <t>langue française 2</t>
  </si>
  <si>
    <t>2.3</t>
  </si>
  <si>
    <t>spécialisation littératures comparées</t>
  </si>
  <si>
    <t>2.3.1</t>
  </si>
  <si>
    <t>littératures comparées 1</t>
  </si>
  <si>
    <t>2.3.2</t>
  </si>
  <si>
    <t>littératures comparées 2</t>
  </si>
  <si>
    <t>2.3.3</t>
  </si>
  <si>
    <t>littératures comparées 3</t>
  </si>
  <si>
    <t>2.3.4</t>
  </si>
  <si>
    <t>littératures comparées 4</t>
  </si>
  <si>
    <t>mutualisé L3 Arts et Métiers de l'Image</t>
  </si>
  <si>
    <t>2.4</t>
  </si>
  <si>
    <t>civilisation des mondes anciens</t>
  </si>
  <si>
    <t>2.4.1</t>
  </si>
  <si>
    <t>mondes anciens 1</t>
  </si>
  <si>
    <t>mutualisé L1-L2-L3 + sces de l'Antiquité + SDL</t>
  </si>
  <si>
    <t>2.4.2</t>
  </si>
  <si>
    <t>mondes anciens 2</t>
  </si>
  <si>
    <t>mutualisé L1-L2-L3 + sces de l'Antiquité</t>
  </si>
  <si>
    <t>2.4.3</t>
  </si>
  <si>
    <t>mondes anciens 3</t>
  </si>
  <si>
    <t xml:space="preserve"> mutualisé L1-L2-L3 + sces de l'Antiquité</t>
  </si>
  <si>
    <t>2.4.4</t>
  </si>
  <si>
    <t>mondes anciens 4</t>
  </si>
  <si>
    <t>2.4.5</t>
  </si>
  <si>
    <t>mondes anciens 5</t>
  </si>
  <si>
    <t>2.5</t>
  </si>
  <si>
    <t>L'épopée romaine (langue et civilisation latines) latin niveau 1</t>
  </si>
  <si>
    <t>mutualisé L1-L2-L3 + sces de l'Antiquité + 2D + SDL (3 groupes)</t>
  </si>
  <si>
    <t>2.6</t>
  </si>
  <si>
    <t>L'aventure grecque (langue et civilisation grecques) grec niveau 1</t>
  </si>
  <si>
    <t xml:space="preserve"> mutualisé L1-L2-L3 + sces de l'Antiquité + 2D + SDL (3 groupes)</t>
  </si>
  <si>
    <t>2.7</t>
  </si>
  <si>
    <t>Introduction à l'analyse de l'image</t>
  </si>
  <si>
    <t>2.7.1</t>
  </si>
  <si>
    <t>Sémiologie de l'image</t>
  </si>
  <si>
    <t>mutualisé L3 Arts et métiers de l'image</t>
  </si>
  <si>
    <t>2.7.2</t>
  </si>
  <si>
    <t>Méthodologie de l'analyse filmique et étude d'une oeuvre intégrale</t>
  </si>
  <si>
    <t>UE spécialisation 2</t>
  </si>
  <si>
    <t>Pour cette UE 3, les étudiants ne peuvent pas prendre le même domaine que pour l'UE 2 : si choix 2.1.4, impossible de choisir 3.1.2 ; si choix 2.4.1., impossible de choisir 3.4.3 : possible à modéliser ?</t>
  </si>
  <si>
    <t>3.1</t>
  </si>
  <si>
    <t>3.1.1</t>
  </si>
  <si>
    <t>UE 2 L1</t>
  </si>
  <si>
    <t>3.1.2</t>
  </si>
  <si>
    <t>mutualisé LAS</t>
  </si>
  <si>
    <t>3.1.3</t>
  </si>
  <si>
    <t>3.1.4</t>
  </si>
  <si>
    <t>3.2</t>
  </si>
  <si>
    <t>spécialisation langue française</t>
  </si>
  <si>
    <t>3.2.1</t>
  </si>
  <si>
    <t>3.3</t>
  </si>
  <si>
    <t>3.3.1</t>
  </si>
  <si>
    <t>3.3.2</t>
  </si>
  <si>
    <t>3.3.3</t>
  </si>
  <si>
    <t>3.3.4</t>
  </si>
  <si>
    <t>mutualisé L3 Arts et métiers de l'Image</t>
  </si>
  <si>
    <t>3.4</t>
  </si>
  <si>
    <t>3.4.1</t>
  </si>
  <si>
    <t>3.4.2</t>
  </si>
  <si>
    <t>3.4.3</t>
  </si>
  <si>
    <t>3.4.4</t>
  </si>
  <si>
    <t>3.4.5</t>
  </si>
  <si>
    <t>3.5</t>
  </si>
  <si>
    <t>3.6</t>
  </si>
  <si>
    <t>3.7</t>
  </si>
  <si>
    <t>3.7.1</t>
  </si>
  <si>
    <t>3.7.2</t>
  </si>
  <si>
    <t>UE d'ouverture (dans et hors mention) 1 cours au choix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</si>
  <si>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</si>
  <si>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</si>
  <si>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</si>
  <si>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</si>
  <si>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</si>
  <si>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</si>
  <si>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</si>
  <si>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</si>
  <si>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</si>
  <si>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</si>
  <si>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</si>
  <si>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</si>
  <si>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</si>
  <si>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</si>
  <si>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</si>
  <si>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</si>
  <si>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</si>
  <si>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</si>
  <si>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</si>
  <si>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</si>
  <si>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</si>
  <si>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</si>
  <si>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</si>
  <si>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</si>
  <si>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</si>
  <si>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</si>
  <si>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</si>
  <si>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NON</t>
  </si>
  <si>
    <t>Autres</t>
  </si>
  <si>
    <t>recalcul à l'UE : éliminer la pire des notes</t>
  </si>
  <si>
    <t>première session : multiplier la 2e note par 2, soit trois notes. 2de chance : éliminer la pire des trois notes</t>
  </si>
  <si>
    <t>seconde chance : éliminer la pire des notes</t>
  </si>
  <si>
    <t>seconde chance : multiplier par 2 la meilleure des notes</t>
  </si>
  <si>
    <t>idem que UE spécialisation 1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</si>
  <si>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</si>
  <si>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</si>
  <si>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</si>
  <si>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</si>
  <si>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</si>
  <si>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</si>
  <si>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</si>
  <si>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littérature française 6</t>
  </si>
  <si>
    <t>langue française 3</t>
  </si>
  <si>
    <t xml:space="preserve">UE fondamentale langues anciennes et littérature comparée </t>
  </si>
  <si>
    <t xml:space="preserve">langue ancienne (latin ou grec) </t>
  </si>
  <si>
    <t>Min1 Max 1</t>
  </si>
  <si>
    <t>L'épopée romaine (latin niveau 1bis)</t>
  </si>
  <si>
    <t>mutualisé L1-L2-L3 + sces de l'Antiquité + 2D + SDL (2 groupes)</t>
  </si>
  <si>
    <t>L'épopée romaine (latin niveau 2)</t>
  </si>
  <si>
    <t>L'aventure grecque (grec niveau 1bis)</t>
  </si>
  <si>
    <t>L'aventure grecque (grec niveau 2)</t>
  </si>
  <si>
    <t>littératures comparées</t>
  </si>
  <si>
    <t>littératures comparées 5</t>
  </si>
  <si>
    <t>2.2.2</t>
  </si>
  <si>
    <t>littératures comparées 6</t>
  </si>
  <si>
    <t>2.2.3</t>
  </si>
  <si>
    <t>littératures comparées 7</t>
  </si>
  <si>
    <t>2.2.4</t>
  </si>
  <si>
    <t>littératures comparées 8</t>
  </si>
  <si>
    <t xml:space="preserve">UE spécialisation 3 </t>
  </si>
  <si>
    <t>langue française 4</t>
  </si>
  <si>
    <t>langue française 5</t>
  </si>
  <si>
    <t>littérature française 7</t>
  </si>
  <si>
    <t>3.2.2</t>
  </si>
  <si>
    <t>littérature française 8</t>
  </si>
  <si>
    <t>3.2.3</t>
  </si>
  <si>
    <t>littérature française 9</t>
  </si>
  <si>
    <t>L'épopée romaine (langue et civilisation latines)</t>
  </si>
  <si>
    <t>latin niveau 1 bis</t>
  </si>
  <si>
    <t>UE 2 L2 lettres</t>
  </si>
  <si>
    <t>latin niveau 2</t>
  </si>
  <si>
    <t>UE  2 L2 lettres</t>
  </si>
  <si>
    <t>L'aventure grecque (langue et civilisation grecques)</t>
  </si>
  <si>
    <t>civilisation mondes anciens</t>
  </si>
  <si>
    <t>3.5.1</t>
  </si>
  <si>
    <t>mondes anciens 6</t>
  </si>
  <si>
    <t>3.5.2</t>
  </si>
  <si>
    <t>mondes anciens 7</t>
  </si>
  <si>
    <t xml:space="preserve">mutualisé L1-L2-L3 + sces de l'Antiquité </t>
  </si>
  <si>
    <t>3.5.3</t>
  </si>
  <si>
    <t>mondes anciens 8</t>
  </si>
  <si>
    <t>3.5.4</t>
  </si>
  <si>
    <t>mondes anciens 9</t>
  </si>
  <si>
    <t>3.5.5</t>
  </si>
  <si>
    <t>mondes anciens 10</t>
  </si>
  <si>
    <t>idem UE fondamentale langues anciennes et littératures comparées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</si>
  <si>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</si>
  <si>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</si>
  <si>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</si>
  <si>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</si>
  <si>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</si>
  <si>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</si>
  <si>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</si>
  <si>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</si>
  <si>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UE fondamentale langue et littérature françaises</t>
  </si>
  <si>
    <t>littérature française 10</t>
  </si>
  <si>
    <t>langue française 6</t>
  </si>
  <si>
    <t>UE spécialisation  4</t>
  </si>
  <si>
    <t>littératures comparées 9</t>
  </si>
  <si>
    <t>histoire littéraire 1</t>
  </si>
  <si>
    <t>L1 lettres</t>
  </si>
  <si>
    <t>mutuailsé L1-L2-L3 + sces de l'Antiquité et SDL</t>
  </si>
  <si>
    <t>mutuailsé L1-L2-L3 + sces de l'Antiquité</t>
  </si>
  <si>
    <t xml:space="preserve">mutuailsé L1-L2-L3 + sces de l'Antiquité </t>
  </si>
  <si>
    <t>2.3.5</t>
  </si>
  <si>
    <t>l'épopée romaine (langue et civilisation latines)</t>
  </si>
  <si>
    <t>latin niveau 1</t>
  </si>
  <si>
    <t xml:space="preserve">L1 lettres </t>
  </si>
  <si>
    <t>mutualisé L1-L2-L3 + 2D + sces de l'Antiquité et SDL (3 groupes)</t>
  </si>
  <si>
    <t>latin niveau 3</t>
  </si>
  <si>
    <t>mutualisé L2-L3 + sces de l'Antiquité  + 2D</t>
  </si>
  <si>
    <t>l'aventure grecque (langue et civilisation grecques)</t>
  </si>
  <si>
    <t>2.5.1</t>
  </si>
  <si>
    <t>grec ancien niveau 1</t>
  </si>
  <si>
    <t>mutualisé L1-L2-L3 + sces de l'Antiquité + 2D et SDL (3 groupes)</t>
  </si>
  <si>
    <t>2.5.2</t>
  </si>
  <si>
    <t>grec ancien niveau 3</t>
  </si>
  <si>
    <t>mutualisé L2-L3 + sces de l'Antiquité + 2D</t>
  </si>
  <si>
    <t>UE au choix</t>
  </si>
  <si>
    <t>UE spécialisation 5</t>
  </si>
  <si>
    <t>littérature française 11 -  À SUPPRIMER</t>
  </si>
  <si>
    <t>langue française 7</t>
  </si>
  <si>
    <t>littératures comparées 10 -  À SUPPRIMER</t>
  </si>
  <si>
    <t>3.1.4.1</t>
  </si>
  <si>
    <t>mutualisé L1-L2-L3 + sces de l'Antiquité et SDL</t>
  </si>
  <si>
    <t>3.1.4.2</t>
  </si>
  <si>
    <t>mutualisé L1-L2-L3+ sces de l'Antiquité</t>
  </si>
  <si>
    <t>3.1.4.3</t>
  </si>
  <si>
    <t>3.1.4.4</t>
  </si>
  <si>
    <t>3.1.4.5</t>
  </si>
  <si>
    <t>3.1.5</t>
  </si>
  <si>
    <t>3.1.5.1</t>
  </si>
  <si>
    <t>3.1.5.2</t>
  </si>
  <si>
    <t>UE 2 L2</t>
  </si>
  <si>
    <t>3.1.6</t>
  </si>
  <si>
    <t>3.1.6.1</t>
  </si>
  <si>
    <t>3.1.6.2</t>
  </si>
  <si>
    <t>français</t>
  </si>
  <si>
    <t>INSPE</t>
  </si>
  <si>
    <t>mathématiques</t>
  </si>
  <si>
    <t>renforcement français</t>
  </si>
  <si>
    <t>3.2.4</t>
  </si>
  <si>
    <t>renforcement mathématiques</t>
  </si>
  <si>
    <t>UE d'ouverture (dans ou hors mention, 1 cours au choix)</t>
  </si>
  <si>
    <t>ECUE porté s1</t>
  </si>
  <si>
    <t>ECUE porté par UE spécialisation 4</t>
  </si>
  <si>
    <t>UE portée par l'INSPE</t>
  </si>
  <si>
    <t>Compétences transversales S4</t>
  </si>
  <si>
    <t>Compétences écrites 2</t>
  </si>
  <si>
    <t>Compétences numériques 2</t>
  </si>
  <si>
    <t>Langue Vivante-4</t>
  </si>
  <si>
    <t>Anglais 4</t>
  </si>
  <si>
    <t>littérature française 12</t>
  </si>
  <si>
    <t>langue française 8</t>
  </si>
  <si>
    <t>mutualisé SDL + L3 sciences de l'Antiquité</t>
  </si>
  <si>
    <t>UE spécialisation 6</t>
  </si>
  <si>
    <t>littératures comparées 11</t>
  </si>
  <si>
    <t>écritures 1</t>
  </si>
  <si>
    <t>latin niveau 1bis</t>
  </si>
  <si>
    <t>latin niveau 4</t>
  </si>
  <si>
    <t>grec ancien niveau 1bis</t>
  </si>
  <si>
    <t>grec ancien niveau 2</t>
  </si>
  <si>
    <t>2.5.3</t>
  </si>
  <si>
    <t>grec ancien niveau 4</t>
  </si>
  <si>
    <t>UE spécialisation 7</t>
  </si>
  <si>
    <t>littérature française 13 -  À SUPPRIMER</t>
  </si>
  <si>
    <t>langue française 9</t>
  </si>
  <si>
    <t>littératures comparées 12</t>
  </si>
  <si>
    <t>3.1.5.3</t>
  </si>
  <si>
    <t>3.1.6.3</t>
  </si>
  <si>
    <t>UE enseignements fondamentaux à l'école primaire</t>
  </si>
  <si>
    <t>3.2.5</t>
  </si>
  <si>
    <t>préprofessionalisation aux métiers de l'éducation</t>
  </si>
  <si>
    <t>Seuil de compensation / 20</t>
  </si>
  <si>
    <t>ECUE porté par s2</t>
  </si>
  <si>
    <t>ECUE porté par UE spécialisation 6</t>
  </si>
  <si>
    <t>2de chance recalcul à l'UE : éliminer la pire des notes</t>
  </si>
  <si>
    <t xml:space="preserve">1e session : un écrit  + 1 oral </t>
  </si>
  <si>
    <t>1e session : un écrit + un oral - 2de chance : multiplier par deux  la meilleure note</t>
  </si>
  <si>
    <t>1e session : un écrit + un oral - 2de chance : multiplier par deux la meilleure note</t>
  </si>
  <si>
    <t>1e session : un écrit + un oral - 2de chance : éliminer la pire des notes</t>
  </si>
  <si>
    <t>1e session : 2 écrits - 2de chance : multiplier par deux la meilleure des notes</t>
  </si>
  <si>
    <t>1e session : un écrit + un oral - 2de chance : multiplier par deux la meilleure des notes</t>
  </si>
  <si>
    <t xml:space="preserve">1e session : un écrit + un oral </t>
  </si>
  <si>
    <t>1e session : deux écrits</t>
  </si>
  <si>
    <t>1e session : deux écrits - 2de chance : multiplier par deux la meilleure des notes</t>
  </si>
  <si>
    <r>
      <t xml:space="preserve">UE fondamentale langue et littérature françaises  n'est pas compensable; les 4 autres le sont. </t>
    </r>
    <r>
      <rPr>
        <b/>
        <sz val="11"/>
        <color rgb="FFFF0000"/>
        <rFont val="Calibri (Corps)"/>
      </rPr>
      <t>Si l'UE fondamentale Langue et Litterature n'est pas acquise elle invalide le semestre</t>
    </r>
    <r>
      <rPr>
        <sz val="11"/>
        <color theme="1"/>
        <rFont val="Calibri"/>
        <family val="2"/>
        <scheme val="minor"/>
      </rPr>
      <t>. Semestre obtenu avec moyenne de 10/20</t>
    </r>
    <r>
      <rPr>
        <b/>
        <strike/>
        <sz val="11"/>
        <color rgb="FFFF0000"/>
        <rFont val="Calibri (Corps)"/>
      </rPr>
      <t xml:space="preserve"> + moyenne pour l'UE fondamentale littérature et langue françaises</t>
    </r>
  </si>
  <si>
    <r>
      <rPr>
        <b/>
        <sz val="11"/>
        <color rgb="FFFF0000"/>
        <rFont val="Calibri"/>
        <family val="2"/>
        <scheme val="minor"/>
      </rPr>
      <t>Pour la L2 : Les semestres se compensent. Année obtenue avec moyenne supérieure ou égale à 10 à condition que la moyenne des 2 UE fondamentales langue et littérature françaises soit supérieure ou égale à 8 pour valider l'année.</t>
    </r>
    <r>
      <rPr>
        <sz val="11"/>
        <color theme="1"/>
        <rFont val="Calibri"/>
        <family val="2"/>
        <scheme val="minor"/>
      </rPr>
      <t>. Seconde chance : voir le détail par semestre, mais, dans tous les cas, le recalcul est bloqué à 10/20</t>
    </r>
  </si>
  <si>
    <r>
      <rPr>
        <b/>
        <sz val="11"/>
        <color rgb="FFFF0000"/>
        <rFont val="Calibri"/>
        <family val="2"/>
        <scheme val="minor"/>
      </rPr>
      <t>Pour la L2 : Les semestres se compensent. Année obtenue avec moyenne supérieure ou égale à 10 à condition que la moyenne des 2 UE fondamentales langue et littérature françaises soit supérieure ou égale à 10 pour valider l'année.</t>
    </r>
    <r>
      <rPr>
        <sz val="11"/>
        <color theme="1"/>
        <rFont val="Calibri"/>
        <family val="2"/>
        <scheme val="minor"/>
      </rPr>
      <t xml:space="preserve"> Seconde chance : voir le détail par semestre, mais, dans tous les cas, le recalcul est bloqué à 10/20</t>
    </r>
  </si>
  <si>
    <r>
      <rPr>
        <b/>
        <strike/>
        <sz val="11"/>
        <color rgb="FFFF0000"/>
        <rFont val="Calibri (Corps)"/>
      </rPr>
      <t>Pas de note éliminatoire, pas de note seuil.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00"/>
        <rFont val="Calibri (Corps)"/>
      </rPr>
      <t>Une note inférieure à 10 à l'UE fondamentale langue et littérature françaises invalide les semestres respectifs</t>
    </r>
    <r>
      <rPr>
        <sz val="11"/>
        <color theme="1"/>
        <rFont val="Calibri"/>
        <family val="2"/>
        <scheme val="minor"/>
      </rPr>
      <t>. Blocage de la seconde chance à 10/20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</si>
</sst>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theme="5"/>
      <name val="Calibri (Corps)"/>
    </font>
    <font>
      <sz val="11"/>
      <color rgb="FF00B0F0"/>
      <name val="Calibri (Corps)"/>
    </font>
    <font>
      <b/>
      <sz val="11"/>
      <color rgb="FFFF0000"/>
      <name val="Calibri (Corps)"/>
    </font>
    <font>
      <b/>
      <sz val="11"/>
      <color rgb="FFFF0000"/>
      <name val="Calibri"/>
      <family val="2"/>
      <scheme val="minor"/>
    </font>
    <font>
      <sz val="11"/>
      <color rgb="FFFF0000"/>
      <name val="Calibri (Corps)"/>
    </font>
    <font>
      <sz val="11"/>
      <color theme="1"/>
      <name val="Calibri (Corps)"/>
    </font>
    <font>
      <b/>
      <sz val="11"/>
      <color theme="1"/>
      <name val="Calibri"/>
      <family val="2"/>
      <scheme val="minor"/>
    </font>
    <font>
      <b/>
      <strike/>
      <sz val="11"/>
      <color rgb="FFFF0000"/>
      <name val="Calibri (Corps)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41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Protection="1">
      <protection locked="0"/>
    </xf>
    <xf numFmtId="0" fontId="0" fillId="9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6" fillId="0" borderId="0" xfId="0" applyFont="1"/>
    <xf numFmtId="0" fontId="6" fillId="0" borderId="1" xfId="0" applyFont="1" applyBorder="1" applyAlignment="1" applyProtection="1">
      <alignment horizontal="center" wrapText="1"/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0" xfId="0" applyFont="1"/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0" xfId="0" applyFont="1"/>
    <xf numFmtId="0" fontId="7" fillId="0" borderId="1" xfId="0" applyFont="1" applyBorder="1" applyAlignment="1" applyProtection="1">
      <alignment horizont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wrapText="1"/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11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vertical="center" wrapText="1"/>
      <protection locked="0"/>
    </xf>
    <xf numFmtId="0" fontId="7" fillId="0" borderId="14" xfId="0" applyFont="1" applyBorder="1" applyAlignment="1" applyProtection="1">
      <alignment vertical="center" wrapText="1"/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7" fillId="0" borderId="0" xfId="0" applyFont="1" applyProtection="1">
      <protection locked="0"/>
    </xf>
    <xf numFmtId="0" fontId="0" fillId="0" borderId="14" xfId="0" applyBorder="1" applyAlignment="1" applyProtection="1">
      <alignment vertical="center" wrapText="1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wrapText="1"/>
      <protection locked="0"/>
    </xf>
    <xf numFmtId="0" fontId="8" fillId="0" borderId="14" xfId="0" applyFont="1" applyBorder="1" applyAlignment="1" applyProtection="1">
      <alignment horizontal="center" wrapText="1"/>
      <protection locked="0"/>
    </xf>
    <xf numFmtId="0" fontId="8" fillId="0" borderId="14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2" fillId="0" borderId="0" xfId="0" applyFont="1"/>
    <xf numFmtId="0" fontId="12" fillId="0" borderId="14" xfId="0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left" vertical="center"/>
      <protection locked="0"/>
    </xf>
    <xf numFmtId="0" fontId="12" fillId="0" borderId="14" xfId="0" applyFont="1" applyBorder="1" applyAlignment="1" applyProtection="1">
      <alignment wrapText="1"/>
      <protection locked="0"/>
    </xf>
    <xf numFmtId="0" fontId="12" fillId="0" borderId="14" xfId="0" applyFont="1" applyBorder="1" applyAlignment="1" applyProtection="1">
      <alignment horizontal="center"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12" fillId="0" borderId="14" xfId="0" applyFont="1" applyBorder="1" applyAlignment="1" applyProtection="1">
      <alignment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0" xfId="0" applyFont="1"/>
    <xf numFmtId="0" fontId="13" fillId="0" borderId="1" xfId="0" applyFont="1" applyBorder="1" applyAlignment="1" applyProtection="1">
      <alignment wrapText="1"/>
      <protection locked="0"/>
    </xf>
    <xf numFmtId="0" fontId="13" fillId="0" borderId="0" xfId="0" applyFont="1" applyAlignment="1" applyProtection="1">
      <alignment vertical="center"/>
      <protection locked="0"/>
    </xf>
    <xf numFmtId="0" fontId="0" fillId="10" borderId="1" xfId="0" applyFill="1" applyBorder="1" applyAlignment="1" applyProtection="1">
      <alignment horizontal="center" vertical="center"/>
      <protection locked="0"/>
    </xf>
    <xf numFmtId="0" fontId="15" fillId="10" borderId="0" xfId="0" applyFont="1" applyFill="1"/>
    <xf numFmtId="0" fontId="15" fillId="10" borderId="14" xfId="0" applyFont="1" applyFill="1" applyBorder="1" applyAlignment="1" applyProtection="1">
      <alignment horizontal="center" vertical="center" wrapText="1"/>
      <protection locked="0"/>
    </xf>
    <xf numFmtId="0" fontId="15" fillId="10" borderId="14" xfId="0" applyFont="1" applyFill="1" applyBorder="1" applyAlignment="1" applyProtection="1">
      <alignment horizontal="left" vertical="center"/>
      <protection locked="0"/>
    </xf>
    <xf numFmtId="0" fontId="15" fillId="10" borderId="14" xfId="0" applyFont="1" applyFill="1" applyBorder="1" applyAlignment="1" applyProtection="1">
      <alignment wrapText="1"/>
      <protection locked="0"/>
    </xf>
    <xf numFmtId="0" fontId="15" fillId="10" borderId="14" xfId="0" applyFont="1" applyFill="1" applyBorder="1" applyAlignment="1" applyProtection="1">
      <alignment horizontal="center" wrapText="1"/>
      <protection locked="0"/>
    </xf>
    <xf numFmtId="164" fontId="0" fillId="10" borderId="1" xfId="0" applyNumberFormat="1" applyFill="1" applyBorder="1" applyAlignment="1">
      <alignment horizontal="center" vertical="center"/>
    </xf>
    <xf numFmtId="164" fontId="0" fillId="10" borderId="1" xfId="0" applyNumberFormat="1" applyFill="1" applyBorder="1" applyAlignment="1" applyProtection="1">
      <alignment horizontal="center" vertical="center" wrapText="1"/>
      <protection locked="0"/>
    </xf>
    <xf numFmtId="164" fontId="0" fillId="10" borderId="1" xfId="0" applyNumberFormat="1" applyFill="1" applyBorder="1" applyProtection="1">
      <protection locked="0"/>
    </xf>
    <xf numFmtId="164" fontId="0" fillId="10" borderId="0" xfId="0" applyNumberFormat="1" applyFill="1"/>
    <xf numFmtId="0" fontId="0" fillId="10" borderId="0" xfId="0" applyFill="1"/>
    <xf numFmtId="0" fontId="0" fillId="2" borderId="1" xfId="0" applyFill="1" applyBorder="1" applyAlignment="1" applyProtection="1">
      <alignment horizontal="center" vertical="center"/>
      <protection locked="0"/>
    </xf>
    <xf numFmtId="0" fontId="8" fillId="0" borderId="0" xfId="0" applyFont="1" applyProtection="1">
      <protection locked="0"/>
    </xf>
    <xf numFmtId="16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 applyProtection="1">
      <alignment wrapText="1"/>
      <protection locked="0"/>
    </xf>
    <xf numFmtId="0" fontId="15" fillId="2" borderId="1" xfId="0" applyFont="1" applyFill="1" applyBorder="1" applyAlignment="1" applyProtection="1">
      <alignment horizontal="center" vertical="center" wrapText="1"/>
      <protection locked="0"/>
    </xf>
    <xf numFmtId="0" fontId="15" fillId="2" borderId="1" xfId="0" applyFont="1" applyFill="1" applyBorder="1" applyAlignment="1" applyProtection="1">
      <alignment horizontal="left" vertical="center"/>
      <protection locked="0"/>
    </xf>
    <xf numFmtId="0" fontId="15" fillId="2" borderId="1" xfId="0" applyFont="1" applyFill="1" applyBorder="1" applyAlignment="1" applyProtection="1">
      <alignment wrapText="1"/>
      <protection locked="0"/>
    </xf>
    <xf numFmtId="0" fontId="15" fillId="2" borderId="1" xfId="0" applyFont="1" applyFill="1" applyBorder="1" applyAlignment="1" applyProtection="1">
      <alignment horizontal="center" wrapText="1"/>
      <protection locked="0"/>
    </xf>
    <xf numFmtId="0" fontId="15" fillId="2" borderId="0" xfId="0" applyFont="1" applyFill="1"/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1" xfId="0" applyBorder="1" applyAlignment="1"/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6" xfId="0" applyBorder="1" applyAlignment="1">
      <alignment horizontal="center" wrapText="1"/>
    </xf>
  </cellXfs>
  <cellStyles count="2">
    <cellStyle name="Lien hypertexte" xfId="1" builtinId="8"/>
    <cellStyle name="Normal" xfId="0" builtinId="0"/>
  </cellStyles>
  <dxfs count="182"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6B366BE-8F33-48A6-B16E-9B475E5D3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2055" y="67870"/>
          <a:ext cx="7514552" cy="8546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B895563-FD9C-47CD-88F8-5CE5D96FA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2055" y="67870"/>
          <a:ext cx="7510742" cy="85847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1EF5434E-3385-438B-AD3B-31D21D849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2055" y="67870"/>
          <a:ext cx="7514552" cy="85466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4238FDC-B825-433B-AE5A-250691AA2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2055" y="67870"/>
          <a:ext cx="7514552" cy="85466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Fabien%20Lecourt/Downloads/MCC%20NA/LETTRES/Portail%20Lettres%20MCC%20non%20assidu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 NA"/>
      <sheetName val="S2 Maquette"/>
      <sheetName val="S2 MCC NA"/>
      <sheetName val="S3 Maquette"/>
      <sheetName val="S3 MCC NA"/>
      <sheetName val="S4 Maquette"/>
      <sheetName val="S4 MCC NA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H2" t="str">
            <v>Portail</v>
          </cell>
        </row>
        <row r="3">
          <cell r="A3" t="str">
            <v>CT (Contrôle terminal)</v>
          </cell>
          <cell r="B3" t="str">
            <v>Oral</v>
          </cell>
          <cell r="C3" t="str">
            <v>Contrat d'Apprentissage/ Contrat de Professionnalisation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Double Portail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8">
          <cell r="A8" t="str">
            <v xml:space="preserve">Mention </v>
          </cell>
          <cell r="B8" t="str">
            <v>Codage Diplôme</v>
          </cell>
        </row>
        <row r="9">
          <cell r="A9" t="str">
            <v>Sciences et technologie</v>
          </cell>
          <cell r="B9" t="str">
            <v>SPSIT18</v>
          </cell>
        </row>
        <row r="10">
          <cell r="A10" t="str">
            <v>Sciences de l'Homme et de la Société</v>
          </cell>
          <cell r="B10" t="str">
            <v>HPSHS18</v>
          </cell>
        </row>
        <row r="11">
          <cell r="A11" t="str">
            <v>Lettres Langues Arts et Communication</v>
          </cell>
          <cell r="B11" t="str">
            <v>HPLAC18</v>
          </cell>
        </row>
        <row r="12">
          <cell r="A12" t="str">
            <v>Droit</v>
          </cell>
          <cell r="B12" t="str">
            <v>DPDRT18</v>
          </cell>
        </row>
        <row r="13">
          <cell r="A13" t="str">
            <v>Économie et gestion</v>
          </cell>
          <cell r="B13" t="str">
            <v>IPECG18</v>
          </cell>
        </row>
        <row r="14">
          <cell r="A14" t="str">
            <v>Sciences de la Vie</v>
          </cell>
          <cell r="B14" t="str">
            <v>SPVIE18</v>
          </cell>
        </row>
        <row r="15">
          <cell r="A15" t="str">
            <v>STAPS</v>
          </cell>
          <cell r="B15" t="str">
            <v>PPSTA18</v>
          </cell>
        </row>
        <row r="16">
          <cell r="A16" t="str">
            <v>Psychologie</v>
          </cell>
          <cell r="B16" t="str">
            <v>HPPSY18</v>
          </cell>
        </row>
        <row r="17">
          <cell r="A17" t="str">
            <v>Humanités</v>
          </cell>
          <cell r="B17" t="str">
            <v>HPUMA18</v>
          </cell>
        </row>
        <row r="18">
          <cell r="A18" t="str">
            <v>Économie-Sociologie</v>
          </cell>
          <cell r="B18" t="str">
            <v>IPSOE18</v>
          </cell>
        </row>
        <row r="19">
          <cell r="A19" t="str">
            <v>Philosophie-Droit</v>
          </cell>
          <cell r="B19" t="str">
            <v>HPPHD18</v>
          </cell>
        </row>
        <row r="20">
          <cell r="A20" t="str">
            <v>Philosophie-Psychologie</v>
          </cell>
          <cell r="B20" t="str">
            <v>HPPHP18</v>
          </cell>
        </row>
        <row r="21">
          <cell r="A21" t="str">
            <v>Histoire-Lettres</v>
          </cell>
          <cell r="B21" t="str">
            <v>HPHIL18</v>
          </cell>
        </row>
        <row r="22">
          <cell r="A22" t="str">
            <v>Musicologie - Science de l'homme, anthropologie, ethnologie</v>
          </cell>
          <cell r="B22" t="str">
            <v>HPMUE18</v>
          </cell>
        </row>
        <row r="23">
          <cell r="A23" t="str">
            <v>Mathématiques-Sciences de la vie</v>
          </cell>
          <cell r="B23" t="str">
            <v>SPMAV18</v>
          </cell>
        </row>
        <row r="24">
          <cell r="A24" t="str">
            <v>Mathématiques-Physique</v>
          </cell>
          <cell r="B24" t="str">
            <v>SPMAP18</v>
          </cell>
        </row>
        <row r="25">
          <cell r="A25" t="str">
            <v>Mathématiques-Informatique</v>
          </cell>
          <cell r="B25" t="str">
            <v>SPMAI18</v>
          </cell>
        </row>
        <row r="26">
          <cell r="A26" t="str">
            <v>Sciences de la terre-Physique</v>
          </cell>
          <cell r="B26" t="str">
            <v>SPSTP18</v>
          </cell>
        </row>
        <row r="27">
          <cell r="A27" t="str">
            <v xml:space="preserve">Chimie-Sciences de la vie </v>
          </cell>
          <cell r="B27" t="str">
            <v>SPCHV18</v>
          </cell>
        </row>
        <row r="28">
          <cell r="A28" t="str">
            <v>Bio-Geo-Sciences</v>
          </cell>
          <cell r="B28" t="str">
            <v>SPBGS18</v>
          </cell>
        </row>
        <row r="32">
          <cell r="A32" t="str">
            <v>Portail_EG</v>
          </cell>
          <cell r="B32" t="str">
            <v>Portail_Droit</v>
          </cell>
          <cell r="C32" t="str">
            <v>Portail_SHS</v>
          </cell>
          <cell r="D32" t="str">
            <v>Portail_LLAC</v>
          </cell>
          <cell r="E32" t="str">
            <v>Portail_ST</v>
          </cell>
          <cell r="F32" t="str">
            <v>Portail_SV</v>
          </cell>
          <cell r="G32" t="str">
            <v>Portail_STAPS</v>
          </cell>
        </row>
        <row r="40">
          <cell r="A40" t="str">
            <v>01-Droit privé et sciences criminelles</v>
          </cell>
        </row>
        <row r="41">
          <cell r="A41" t="str">
            <v>02-Droit public</v>
          </cell>
        </row>
        <row r="42">
          <cell r="A42" t="str">
            <v>03-Histoire du droit et des institutions</v>
          </cell>
        </row>
        <row r="43">
          <cell r="A43" t="str">
            <v>04-Science politique</v>
          </cell>
        </row>
        <row r="44">
          <cell r="A44" t="str">
            <v>05-Sciences économiques</v>
          </cell>
        </row>
        <row r="45">
          <cell r="A45" t="str">
            <v>06-Sciences de gestion</v>
          </cell>
        </row>
        <row r="46">
          <cell r="A46" t="str">
            <v>07-Sciences du langage : linguistique et phonétique générales</v>
          </cell>
        </row>
        <row r="47">
          <cell r="A47" t="str">
            <v>08-Langues et littératures anciennes</v>
          </cell>
        </row>
        <row r="48">
          <cell r="A48" t="str">
            <v>09-Langue et littérature françaises</v>
          </cell>
        </row>
        <row r="49">
          <cell r="A49" t="str">
            <v>10-Littératures comparées</v>
          </cell>
        </row>
        <row r="50">
          <cell r="A50" t="str">
            <v>11-Langues et littératures anglaises et anglo-saxonnes</v>
          </cell>
        </row>
        <row r="51">
          <cell r="A51" t="str">
            <v>12-Langues et littératures germaniques et scandinaves</v>
          </cell>
        </row>
        <row r="52">
          <cell r="A52" t="str">
            <v>13-Langues et littératures slaves</v>
          </cell>
        </row>
        <row r="53">
          <cell r="A53" t="str">
            <v>14-Langues et littératures romanes : espagnol, italien, portugais, autres langues romanes</v>
          </cell>
        </row>
        <row r="54">
          <cell r="A54" t="str">
            <v>15-Langues et littératures arabes, chinoises, japonaises, hébraïques, d'autres domaines linguistiques</v>
          </cell>
        </row>
        <row r="55">
          <cell r="A55" t="str">
            <v>16-Psychologie, psychologie clinique, psychologie sociale</v>
          </cell>
        </row>
        <row r="56">
          <cell r="A56" t="str">
            <v>17-Philosophie</v>
          </cell>
        </row>
        <row r="57">
          <cell r="A57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58">
          <cell r="A58" t="str">
            <v>19-Sociologie, démographie</v>
          </cell>
        </row>
        <row r="59">
          <cell r="A59" t="str">
            <v>20-Anthropologie biologique, ethnologie, préhistoire</v>
          </cell>
        </row>
        <row r="60">
          <cell r="A60" t="str">
            <v>21-Histoire, civilisation, archéologie et art des mondes anciens et médiévaux</v>
          </cell>
        </row>
        <row r="61">
          <cell r="A61" t="str">
            <v>22-Histoire et civilisations : histoire des mondes modernes, histoire du monde contemporain, de l'art, de la musique</v>
          </cell>
        </row>
        <row r="62">
          <cell r="A62" t="str">
            <v>23-Géographie physique, humaine, économique et régionale</v>
          </cell>
        </row>
        <row r="63">
          <cell r="A63" t="str">
            <v>24-Aménagement de l'espace, urbanisme</v>
          </cell>
        </row>
        <row r="64">
          <cell r="A64" t="str">
            <v>25-Mathématiques</v>
          </cell>
        </row>
        <row r="65">
          <cell r="A65" t="str">
            <v>26-Mathématiques appliquées et applications des mathématiques</v>
          </cell>
        </row>
        <row r="66">
          <cell r="A66" t="str">
            <v>27-Informatique</v>
          </cell>
        </row>
        <row r="67">
          <cell r="A67" t="str">
            <v>28-Milieux denses et matériaux</v>
          </cell>
        </row>
        <row r="68">
          <cell r="A68" t="str">
            <v>29-Constituants élémentaires</v>
          </cell>
        </row>
        <row r="69">
          <cell r="A69" t="str">
            <v>30-Milieux dilués et optique</v>
          </cell>
        </row>
        <row r="70">
          <cell r="A70" t="str">
            <v>31-Chimie théorique, physique, analytique</v>
          </cell>
        </row>
        <row r="71">
          <cell r="A71" t="str">
            <v>32-Chimie organique, minérale, industrielle</v>
          </cell>
        </row>
        <row r="72">
          <cell r="A72" t="str">
            <v>33-Chimie des matériaux</v>
          </cell>
        </row>
        <row r="73">
          <cell r="A73" t="str">
            <v>34-Astronomie, astrophysique</v>
          </cell>
        </row>
        <row r="74">
          <cell r="A74" t="str">
            <v>35-Structure et évolution de la Terre et des autres planètes</v>
          </cell>
        </row>
        <row r="75">
          <cell r="A75" t="str">
            <v>36-Terre solide : géodynamique des enveloppes supérieures, paléo-biosphère</v>
          </cell>
        </row>
        <row r="76">
          <cell r="A76" t="str">
            <v>37-Météorologie, océanographie physique et physique de l'environnement</v>
          </cell>
        </row>
        <row r="77">
          <cell r="A77" t="str">
            <v>60-Mécanique, génie mécanique, génie civil</v>
          </cell>
        </row>
        <row r="78">
          <cell r="A78" t="str">
            <v>61-Génie informatique, automatique et traitement du signal</v>
          </cell>
        </row>
        <row r="79">
          <cell r="A79" t="str">
            <v>62-Energétique, génie des procédés</v>
          </cell>
        </row>
        <row r="80">
          <cell r="A80" t="str">
            <v>63-Génie électrique, électronique, photonique et systèmes</v>
          </cell>
        </row>
        <row r="81">
          <cell r="A81" t="str">
            <v>64-Biochimie et biologie moléculaire</v>
          </cell>
        </row>
        <row r="82">
          <cell r="A82" t="str">
            <v>65-Biologie cellulaire</v>
          </cell>
        </row>
        <row r="83">
          <cell r="A83" t="str">
            <v>66-Physiologie</v>
          </cell>
        </row>
        <row r="84">
          <cell r="A84" t="str">
            <v>67-Biologie des populations et écologie</v>
          </cell>
        </row>
        <row r="85">
          <cell r="A85" t="str">
            <v>68-Biologie des organismes</v>
          </cell>
        </row>
        <row r="86">
          <cell r="A86" t="str">
            <v>69-Neurosciences</v>
          </cell>
        </row>
        <row r="87">
          <cell r="A87" t="str">
            <v>70-Sciences de l'éducation</v>
          </cell>
        </row>
        <row r="88">
          <cell r="A88" t="str">
            <v>71-Sciences de l'information et de la communication</v>
          </cell>
        </row>
        <row r="89">
          <cell r="A89" t="str">
            <v>72-Epistémologie, histoire des sciences et des techniques</v>
          </cell>
        </row>
        <row r="90">
          <cell r="A90" t="str">
            <v>73-Cultures et langues régionales</v>
          </cell>
        </row>
        <row r="91">
          <cell r="A91" t="str">
            <v>74-Sciences et techniques des activités physiques et sportives</v>
          </cell>
        </row>
        <row r="92">
          <cell r="A92" t="str">
            <v>76-Théologie catholique</v>
          </cell>
        </row>
        <row r="93">
          <cell r="A93" t="str">
            <v>77-Théologie protestante</v>
          </cell>
        </row>
        <row r="94">
          <cell r="A94" t="str">
            <v>85-Sciences physico-chimiques et technologies pharmaceutiques</v>
          </cell>
        </row>
        <row r="95">
          <cell r="A95" t="str">
            <v>86-Sciences du médicament</v>
          </cell>
        </row>
        <row r="96">
          <cell r="A96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5">
          <cell r="B5" t="str">
            <v>-</v>
          </cell>
        </row>
        <row r="9">
          <cell r="B9" t="str">
            <v>Mention Lettres</v>
          </cell>
        </row>
      </sheetData>
      <sheetData sheetId="3">
        <row r="13">
          <cell r="B13" t="str">
            <v>1ère année de Portail</v>
          </cell>
        </row>
        <row r="15">
          <cell r="B15" t="str">
            <v>Semestre 1</v>
          </cell>
        </row>
        <row r="19">
          <cell r="B19" t="str">
            <v xml:space="preserve">Compétences transversales S1 </v>
          </cell>
          <cell r="C19" t="str">
            <v>UE</v>
          </cell>
        </row>
        <row r="20">
          <cell r="B20" t="str">
            <v>Compétences écrites 1</v>
          </cell>
          <cell r="C20" t="str">
            <v>ECUE</v>
          </cell>
        </row>
        <row r="21">
          <cell r="B21" t="str">
            <v>Compétences informationnelles</v>
          </cell>
          <cell r="C21" t="str">
            <v>ECUE</v>
          </cell>
        </row>
        <row r="22">
          <cell r="B22" t="str">
            <v>Langue Vivante-1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1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 xml:space="preserve">UE fondamentale langue et littérature françaises </v>
          </cell>
          <cell r="C27" t="str">
            <v>UE</v>
          </cell>
        </row>
        <row r="28">
          <cell r="B28" t="str">
            <v>littérature française 1</v>
          </cell>
          <cell r="C28" t="str">
            <v>ECUE</v>
          </cell>
        </row>
        <row r="29">
          <cell r="B29" t="str">
            <v>langue française 1</v>
          </cell>
          <cell r="C29" t="str">
            <v>ECUE</v>
          </cell>
        </row>
        <row r="30">
          <cell r="B30" t="str">
            <v>UE spécialisation 1</v>
          </cell>
          <cell r="C30" t="str">
            <v>UE</v>
          </cell>
        </row>
        <row r="31">
          <cell r="B31" t="str">
            <v>Min 2 Max 2</v>
          </cell>
          <cell r="C31" t="str">
            <v>OPTION</v>
          </cell>
        </row>
        <row r="32">
          <cell r="B32" t="str">
            <v>spécialisation littérature française</v>
          </cell>
          <cell r="C32" t="str">
            <v>ECUE</v>
          </cell>
        </row>
        <row r="33">
          <cell r="B33" t="str">
            <v>Min 1 Max 1</v>
          </cell>
          <cell r="C33" t="str">
            <v>OPTION</v>
          </cell>
        </row>
        <row r="34">
          <cell r="B34" t="str">
            <v>littérature française 2</v>
          </cell>
          <cell r="C34" t="str">
            <v>ECUE</v>
          </cell>
        </row>
        <row r="35">
          <cell r="B35" t="str">
            <v>littérature française 3</v>
          </cell>
          <cell r="C35" t="str">
            <v>ECUE</v>
          </cell>
        </row>
        <row r="36">
          <cell r="B36" t="str">
            <v>littérature française 4</v>
          </cell>
          <cell r="C36" t="str">
            <v>ECUE</v>
          </cell>
        </row>
        <row r="37">
          <cell r="B37" t="str">
            <v>littérature française 5</v>
          </cell>
          <cell r="C37" t="str">
            <v>ECUE</v>
          </cell>
        </row>
        <row r="38">
          <cell r="B38" t="str">
            <v xml:space="preserve">spécialisation langue française </v>
          </cell>
          <cell r="C38" t="str">
            <v>ECUE</v>
          </cell>
        </row>
        <row r="39">
          <cell r="B39" t="str">
            <v>langue française 2</v>
          </cell>
          <cell r="C39" t="str">
            <v>ECUE</v>
          </cell>
        </row>
        <row r="40">
          <cell r="B40" t="str">
            <v>spécialisation littératures comparées</v>
          </cell>
          <cell r="C40" t="str">
            <v>ECUE</v>
          </cell>
        </row>
        <row r="41">
          <cell r="B41" t="str">
            <v>Min 1 Max 1</v>
          </cell>
          <cell r="C41" t="str">
            <v>OPTION</v>
          </cell>
        </row>
        <row r="42">
          <cell r="B42" t="str">
            <v>littératures comparées 1</v>
          </cell>
          <cell r="C42" t="str">
            <v>ECUE</v>
          </cell>
        </row>
        <row r="43">
          <cell r="B43" t="str">
            <v>littératures comparées 2</v>
          </cell>
          <cell r="C43" t="str">
            <v>ECUE</v>
          </cell>
        </row>
        <row r="44">
          <cell r="B44" t="str">
            <v>littératures comparées 3</v>
          </cell>
          <cell r="C44" t="str">
            <v>ECUE</v>
          </cell>
        </row>
        <row r="45">
          <cell r="B45" t="str">
            <v>littératures comparées 4</v>
          </cell>
          <cell r="C45" t="str">
            <v>ECUE</v>
          </cell>
        </row>
        <row r="46">
          <cell r="B46" t="str">
            <v>civilisation des mondes anciens</v>
          </cell>
          <cell r="C46" t="str">
            <v>ECUE</v>
          </cell>
        </row>
        <row r="47">
          <cell r="B47" t="str">
            <v>Min 1 Max 1</v>
          </cell>
          <cell r="C47" t="str">
            <v>OPTION</v>
          </cell>
        </row>
        <row r="48">
          <cell r="B48" t="str">
            <v>mondes anciens 1</v>
          </cell>
          <cell r="C48" t="str">
            <v>ECUE</v>
          </cell>
        </row>
        <row r="49">
          <cell r="B49" t="str">
            <v>mondes anciens 2</v>
          </cell>
          <cell r="C49" t="str">
            <v>ECUE</v>
          </cell>
        </row>
        <row r="50">
          <cell r="B50" t="str">
            <v>mondes anciens 3</v>
          </cell>
          <cell r="C50" t="str">
            <v>ECUE</v>
          </cell>
        </row>
        <row r="51">
          <cell r="B51" t="str">
            <v>mondes anciens 4</v>
          </cell>
          <cell r="C51" t="str">
            <v>ECUE</v>
          </cell>
        </row>
        <row r="52">
          <cell r="B52" t="str">
            <v>mondes anciens 5</v>
          </cell>
          <cell r="C52" t="str">
            <v>ECUE</v>
          </cell>
        </row>
        <row r="53">
          <cell r="B53" t="str">
            <v>L'épopée romaine (langue et civilisation latines) latin niveau 1</v>
          </cell>
          <cell r="C53" t="str">
            <v>ECUE</v>
          </cell>
        </row>
        <row r="54">
          <cell r="B54" t="str">
            <v>L'aventure grecque (langue et civilisation grecques) grec niveau 1</v>
          </cell>
          <cell r="C54" t="str">
            <v>ECUE</v>
          </cell>
        </row>
        <row r="55">
          <cell r="B55" t="str">
            <v>Introduction à l'analyse de l'image</v>
          </cell>
          <cell r="C55" t="str">
            <v>ECUE</v>
          </cell>
        </row>
        <row r="56">
          <cell r="B56" t="str">
            <v>Min 1 Max 1</v>
          </cell>
          <cell r="C56" t="str">
            <v>OPTION</v>
          </cell>
        </row>
        <row r="57">
          <cell r="B57" t="str">
            <v>Sémiologie de l'image</v>
          </cell>
          <cell r="C57" t="str">
            <v>ECUE</v>
          </cell>
        </row>
        <row r="58">
          <cell r="B58" t="str">
            <v>Méthodologie de l'analyse filmique et étude d'une oeuvre intégrale</v>
          </cell>
          <cell r="C58" t="str">
            <v>ECUE</v>
          </cell>
        </row>
        <row r="59">
          <cell r="B59" t="str">
            <v>UE spécialisation 2</v>
          </cell>
          <cell r="C59" t="str">
            <v>UE</v>
          </cell>
        </row>
        <row r="60">
          <cell r="B60" t="str">
            <v>Min 2 Max 2</v>
          </cell>
          <cell r="C60" t="str">
            <v>OPTION</v>
          </cell>
        </row>
        <row r="61">
          <cell r="B61" t="str">
            <v>spécialisation littérature française</v>
          </cell>
          <cell r="C61" t="str">
            <v>ECUE</v>
          </cell>
        </row>
        <row r="62">
          <cell r="B62" t="str">
            <v>Min 1 Max 1</v>
          </cell>
          <cell r="C62" t="str">
            <v>OPTION</v>
          </cell>
        </row>
        <row r="63">
          <cell r="B63" t="str">
            <v>littérature française 2</v>
          </cell>
          <cell r="C63" t="str">
            <v>ECUE</v>
          </cell>
        </row>
        <row r="64">
          <cell r="B64" t="str">
            <v>littérature française 3</v>
          </cell>
          <cell r="C64" t="str">
            <v>ECUE</v>
          </cell>
        </row>
        <row r="65">
          <cell r="B65" t="str">
            <v>littérature française 4</v>
          </cell>
        </row>
        <row r="66">
          <cell r="B66" t="str">
            <v>littérature française 5</v>
          </cell>
          <cell r="C66" t="str">
            <v>ECUE</v>
          </cell>
        </row>
        <row r="67">
          <cell r="B67" t="str">
            <v>spécialisation langue française</v>
          </cell>
          <cell r="C67" t="str">
            <v>ECUE</v>
          </cell>
        </row>
        <row r="68">
          <cell r="B68" t="str">
            <v>langue française 2</v>
          </cell>
          <cell r="C68" t="str">
            <v>ECUE</v>
          </cell>
        </row>
        <row r="69">
          <cell r="B69" t="str">
            <v>spécialisation littératures comparées</v>
          </cell>
          <cell r="C69" t="str">
            <v>ECUE</v>
          </cell>
        </row>
        <row r="70">
          <cell r="B70" t="str">
            <v>Min 1 Max 1</v>
          </cell>
          <cell r="C70" t="str">
            <v>OPTION</v>
          </cell>
        </row>
        <row r="71">
          <cell r="B71" t="str">
            <v>littératures comparées 1</v>
          </cell>
          <cell r="C71" t="str">
            <v>ECUE</v>
          </cell>
        </row>
        <row r="72">
          <cell r="B72" t="str">
            <v>littératures comparées 2</v>
          </cell>
          <cell r="C72" t="str">
            <v>ECUE</v>
          </cell>
        </row>
        <row r="73">
          <cell r="B73" t="str">
            <v>littératures comparées 3</v>
          </cell>
          <cell r="C73" t="str">
            <v>ECUE</v>
          </cell>
        </row>
        <row r="74">
          <cell r="B74" t="str">
            <v>littératures comparées 4</v>
          </cell>
          <cell r="C74" t="str">
            <v>ECUE</v>
          </cell>
        </row>
        <row r="75">
          <cell r="B75" t="str">
            <v>civilisation des mondes anciens</v>
          </cell>
          <cell r="C75" t="str">
            <v>ECUE</v>
          </cell>
        </row>
        <row r="76">
          <cell r="B76" t="str">
            <v>Min 1 Max 1</v>
          </cell>
          <cell r="C76" t="str">
            <v>OPTION</v>
          </cell>
        </row>
        <row r="77">
          <cell r="B77" t="str">
            <v>mondes anciens 1</v>
          </cell>
          <cell r="C77" t="str">
            <v>ECUE</v>
          </cell>
        </row>
        <row r="78">
          <cell r="B78" t="str">
            <v>mondes anciens 2</v>
          </cell>
          <cell r="C78" t="str">
            <v>ECUE</v>
          </cell>
        </row>
        <row r="79">
          <cell r="B79" t="str">
            <v>mondes anciens 3</v>
          </cell>
          <cell r="C79" t="str">
            <v>ECUE</v>
          </cell>
        </row>
        <row r="80">
          <cell r="B80" t="str">
            <v>mondes anciens 4</v>
          </cell>
          <cell r="C80" t="str">
            <v>ECUE</v>
          </cell>
        </row>
        <row r="81">
          <cell r="B81" t="str">
            <v>mondes anciens 5</v>
          </cell>
          <cell r="C81" t="str">
            <v>ECUE</v>
          </cell>
        </row>
        <row r="82">
          <cell r="B82" t="str">
            <v>L'épopée romaine (langue et civilisation latines) latin niveau 1</v>
          </cell>
          <cell r="C82" t="str">
            <v>ECUE</v>
          </cell>
        </row>
        <row r="83">
          <cell r="B83" t="str">
            <v>L'aventure grecque (langue et civilisation grecques) grec niveau 1</v>
          </cell>
          <cell r="C83" t="str">
            <v>ECUE</v>
          </cell>
        </row>
        <row r="84">
          <cell r="B84" t="str">
            <v>Introduction à l'analyse de l'image</v>
          </cell>
          <cell r="C84" t="str">
            <v>ECUE</v>
          </cell>
        </row>
        <row r="85">
          <cell r="B85" t="str">
            <v>Min 1 Max 1</v>
          </cell>
          <cell r="C85" t="str">
            <v>OPTION</v>
          </cell>
        </row>
        <row r="86">
          <cell r="B86" t="str">
            <v>Sémiologie de l'image</v>
          </cell>
          <cell r="C86" t="str">
            <v>ECUE</v>
          </cell>
        </row>
        <row r="87">
          <cell r="B87" t="str">
            <v>Méthodologie de l'analyse filmique et étude d'une oeuvre intégrale</v>
          </cell>
          <cell r="C87" t="str">
            <v>ECUE</v>
          </cell>
        </row>
        <row r="88">
          <cell r="B88" t="str">
            <v>UE d'ouverture (dans et hors mention) 1 cours au choix</v>
          </cell>
          <cell r="C88" t="str">
            <v>UE</v>
          </cell>
        </row>
      </sheetData>
      <sheetData sheetId="4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</row>
        <row r="19">
          <cell r="B19" t="str">
            <v>Compétences transversales S2</v>
          </cell>
          <cell r="C19" t="str">
            <v>UE</v>
          </cell>
        </row>
        <row r="20">
          <cell r="B20" t="str">
            <v>Compétences numériques 1</v>
          </cell>
          <cell r="C20" t="str">
            <v>ECUE</v>
          </cell>
        </row>
        <row r="21">
          <cell r="B21" t="str">
            <v>Compétences pré-professionnalisation 1</v>
          </cell>
          <cell r="C21" t="str">
            <v>ECUE</v>
          </cell>
        </row>
        <row r="22">
          <cell r="B22" t="str">
            <v>Langue Vivante-2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2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 xml:space="preserve">UE fondamentale langue et littérature françaises </v>
          </cell>
          <cell r="C27" t="str">
            <v>UE</v>
          </cell>
        </row>
        <row r="28">
          <cell r="B28" t="str">
            <v>littérature française 6</v>
          </cell>
          <cell r="C28" t="str">
            <v>ECUE</v>
          </cell>
        </row>
        <row r="29">
          <cell r="B29" t="str">
            <v>langue française 3</v>
          </cell>
          <cell r="C29" t="str">
            <v>ECUE</v>
          </cell>
        </row>
        <row r="30">
          <cell r="B30" t="str">
            <v xml:space="preserve">UE fondamentale langues anciennes et littérature comparée </v>
          </cell>
          <cell r="C30" t="str">
            <v>UE</v>
          </cell>
        </row>
        <row r="31">
          <cell r="B31" t="str">
            <v xml:space="preserve">langue ancienne (latin ou grec) </v>
          </cell>
          <cell r="C31" t="str">
            <v>ECUE</v>
          </cell>
        </row>
        <row r="32">
          <cell r="B32" t="str">
            <v>Min1 Max 1</v>
          </cell>
          <cell r="C32" t="str">
            <v>OPTION</v>
          </cell>
        </row>
        <row r="33">
          <cell r="B33" t="str">
            <v>L'épopée romaine (latin niveau 1bis)</v>
          </cell>
          <cell r="C33" t="str">
            <v>ECUE</v>
          </cell>
        </row>
        <row r="34">
          <cell r="B34" t="str">
            <v>L'épopée romaine (latin niveau 2)</v>
          </cell>
          <cell r="C34" t="str">
            <v>ECUE</v>
          </cell>
        </row>
        <row r="35">
          <cell r="B35" t="str">
            <v>L'aventure grecque (grec niveau 1bis)</v>
          </cell>
          <cell r="C35" t="str">
            <v>ECUE</v>
          </cell>
        </row>
        <row r="36">
          <cell r="B36" t="str">
            <v>L'aventure grecque (grec niveau 2)</v>
          </cell>
          <cell r="C36" t="str">
            <v>ECUE</v>
          </cell>
        </row>
        <row r="37">
          <cell r="B37" t="str">
            <v>littératures comparées</v>
          </cell>
          <cell r="C37" t="str">
            <v>ECUE</v>
          </cell>
        </row>
        <row r="38">
          <cell r="B38" t="str">
            <v>Min 1 Max 1</v>
          </cell>
          <cell r="C38" t="str">
            <v>OPTION</v>
          </cell>
        </row>
        <row r="39">
          <cell r="B39" t="str">
            <v>littératures comparées 5</v>
          </cell>
          <cell r="C39" t="str">
            <v>ECUE</v>
          </cell>
        </row>
        <row r="40">
          <cell r="B40" t="str">
            <v>littératures comparées 6</v>
          </cell>
          <cell r="C40" t="str">
            <v>ECUE</v>
          </cell>
        </row>
        <row r="41">
          <cell r="B41" t="str">
            <v>littératures comparées 7</v>
          </cell>
          <cell r="C41" t="str">
            <v>ECUE</v>
          </cell>
        </row>
        <row r="42">
          <cell r="B42" t="str">
            <v>littératures comparées 8</v>
          </cell>
          <cell r="C42" t="str">
            <v>ECUE</v>
          </cell>
        </row>
        <row r="43">
          <cell r="B43" t="str">
            <v xml:space="preserve">UE spécialisation 3 </v>
          </cell>
          <cell r="C43" t="str">
            <v>UE</v>
          </cell>
        </row>
        <row r="44">
          <cell r="B44" t="str">
            <v>Min 2 Max 2</v>
          </cell>
          <cell r="C44" t="str">
            <v>OPTION</v>
          </cell>
        </row>
        <row r="45">
          <cell r="B45" t="str">
            <v>spécialisation langue française</v>
          </cell>
          <cell r="C45" t="str">
            <v>ECUE</v>
          </cell>
        </row>
        <row r="46">
          <cell r="B46" t="str">
            <v>Min 1 Max 1</v>
          </cell>
          <cell r="C46" t="str">
            <v>OPTION</v>
          </cell>
        </row>
        <row r="47">
          <cell r="B47" t="str">
            <v>langue française 4</v>
          </cell>
          <cell r="C47" t="str">
            <v>ECUE</v>
          </cell>
        </row>
        <row r="48">
          <cell r="B48" t="str">
            <v>langue française 5</v>
          </cell>
          <cell r="C48" t="str">
            <v>ECUE</v>
          </cell>
        </row>
        <row r="49">
          <cell r="B49" t="str">
            <v>spécialisation littérature française</v>
          </cell>
          <cell r="C49" t="str">
            <v>ECUE</v>
          </cell>
        </row>
        <row r="50">
          <cell r="B50" t="str">
            <v>Min 1 Max 1</v>
          </cell>
          <cell r="C50" t="str">
            <v>OPTION</v>
          </cell>
        </row>
        <row r="51">
          <cell r="B51" t="str">
            <v>littérature française 7</v>
          </cell>
          <cell r="C51" t="str">
            <v>ECUE</v>
          </cell>
        </row>
        <row r="52">
          <cell r="B52" t="str">
            <v>littérature française 8</v>
          </cell>
          <cell r="C52" t="str">
            <v>ECUE</v>
          </cell>
        </row>
        <row r="53">
          <cell r="B53" t="str">
            <v>littérature française 9</v>
          </cell>
          <cell r="C53" t="str">
            <v>ECUE</v>
          </cell>
        </row>
        <row r="54">
          <cell r="B54" t="str">
            <v>L'épopée romaine (langue et civilisation latines)</v>
          </cell>
          <cell r="C54" t="str">
            <v>ECUE</v>
          </cell>
        </row>
        <row r="55">
          <cell r="B55" t="str">
            <v>Min 1 Max 1</v>
          </cell>
          <cell r="C55" t="str">
            <v>OPTION</v>
          </cell>
        </row>
        <row r="56">
          <cell r="B56" t="str">
            <v>latin niveau 1 bis</v>
          </cell>
          <cell r="C56" t="str">
            <v>ECUE</v>
          </cell>
        </row>
        <row r="57">
          <cell r="B57" t="str">
            <v>latin niveau 2</v>
          </cell>
          <cell r="C57" t="str">
            <v>ECUE</v>
          </cell>
        </row>
        <row r="58">
          <cell r="B58" t="str">
            <v>L'aventure grecque (langue et civilisation grecques)</v>
          </cell>
          <cell r="C58" t="str">
            <v>ECUE</v>
          </cell>
        </row>
        <row r="59">
          <cell r="B59" t="str">
            <v>Min 1 Max 1</v>
          </cell>
          <cell r="C59" t="str">
            <v>OPTION</v>
          </cell>
        </row>
        <row r="60">
          <cell r="B60" t="str">
            <v>L'aventure grecque (grec niveau 1bis)</v>
          </cell>
          <cell r="C60" t="str">
            <v>ECUE</v>
          </cell>
        </row>
        <row r="61">
          <cell r="B61" t="str">
            <v>L'aventure grecque (grec niveau 2)</v>
          </cell>
          <cell r="C61" t="str">
            <v>ECUE</v>
          </cell>
        </row>
        <row r="62">
          <cell r="B62" t="str">
            <v>civilisation mondes anciens</v>
          </cell>
          <cell r="C62" t="str">
            <v>ECUE</v>
          </cell>
        </row>
        <row r="63">
          <cell r="B63" t="str">
            <v>Min 1 Max 1</v>
          </cell>
          <cell r="C63" t="str">
            <v>OPTION</v>
          </cell>
        </row>
        <row r="64">
          <cell r="B64" t="str">
            <v>mondes anciens 6</v>
          </cell>
          <cell r="C64" t="str">
            <v>ECUE</v>
          </cell>
        </row>
        <row r="65">
          <cell r="B65" t="str">
            <v>mondes anciens 7</v>
          </cell>
          <cell r="C65" t="str">
            <v>ECUE</v>
          </cell>
        </row>
        <row r="66">
          <cell r="B66" t="str">
            <v>mondes anciens 8</v>
          </cell>
          <cell r="C66" t="str">
            <v>ECUE</v>
          </cell>
        </row>
        <row r="67">
          <cell r="B67" t="str">
            <v>mondes anciens 9</v>
          </cell>
          <cell r="C67" t="str">
            <v>ECUE</v>
          </cell>
        </row>
        <row r="68">
          <cell r="B68" t="str">
            <v>mondes anciens 10</v>
          </cell>
          <cell r="C68" t="str">
            <v>ECUE</v>
          </cell>
        </row>
        <row r="69">
          <cell r="B69" t="str">
            <v>UE d'ouverture (dans et hors mention) 1 cours au choix</v>
          </cell>
          <cell r="C69" t="str">
            <v>UE</v>
          </cell>
        </row>
      </sheetData>
      <sheetData sheetId="6"/>
      <sheetData sheetId="7">
        <row r="13">
          <cell r="B13" t="str">
            <v>2ème année de Portail</v>
          </cell>
        </row>
        <row r="15">
          <cell r="B15" t="str">
            <v>Semestre 3</v>
          </cell>
        </row>
        <row r="19">
          <cell r="B19" t="str">
            <v>Compétences transversales S3</v>
          </cell>
          <cell r="C19" t="str">
            <v>UE</v>
          </cell>
        </row>
        <row r="20">
          <cell r="B20" t="str">
            <v>Compétences informationnelles 2</v>
          </cell>
          <cell r="C20" t="str">
            <v>ECUE</v>
          </cell>
        </row>
        <row r="21">
          <cell r="B21" t="str">
            <v>Compétences pré-professionnalisation 2</v>
          </cell>
          <cell r="C21" t="str">
            <v>ECUE</v>
          </cell>
        </row>
        <row r="22">
          <cell r="B22" t="str">
            <v>Langue Vivante-3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3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 fondamentale langue et littérature françaises</v>
          </cell>
          <cell r="C27" t="str">
            <v>UE</v>
          </cell>
        </row>
        <row r="28">
          <cell r="B28" t="str">
            <v>littérature française 10</v>
          </cell>
          <cell r="C28" t="str">
            <v>ECUE</v>
          </cell>
        </row>
        <row r="29">
          <cell r="B29" t="str">
            <v>langue française 6</v>
          </cell>
          <cell r="C29" t="str">
            <v>ECUE</v>
          </cell>
        </row>
        <row r="30">
          <cell r="B30" t="str">
            <v>UE spécialisation  4</v>
          </cell>
          <cell r="C30" t="str">
            <v>UE</v>
          </cell>
        </row>
        <row r="31">
          <cell r="B31" t="str">
            <v>Min 2 Max 2</v>
          </cell>
          <cell r="C31" t="str">
            <v>OPTION</v>
          </cell>
        </row>
        <row r="32">
          <cell r="B32" t="str">
            <v>littératures comparées 9</v>
          </cell>
          <cell r="C32" t="str">
            <v>ECUE</v>
          </cell>
        </row>
        <row r="33">
          <cell r="B33" t="str">
            <v>histoire littéraire 1</v>
          </cell>
          <cell r="C33" t="str">
            <v>ECUE</v>
          </cell>
        </row>
        <row r="34">
          <cell r="B34" t="str">
            <v>civilisation des mondes anciens</v>
          </cell>
          <cell r="C34" t="str">
            <v>ECUE</v>
          </cell>
        </row>
        <row r="35">
          <cell r="B35" t="str">
            <v>Min 1 Max 1</v>
          </cell>
          <cell r="C35" t="str">
            <v>OPTION</v>
          </cell>
        </row>
        <row r="36">
          <cell r="B36" t="str">
            <v>mondes anciens 1</v>
          </cell>
          <cell r="C36" t="str">
            <v>ECUE</v>
          </cell>
        </row>
        <row r="37">
          <cell r="B37" t="str">
            <v>mondes anciens 2</v>
          </cell>
          <cell r="C37" t="str">
            <v>ECUE</v>
          </cell>
        </row>
        <row r="38">
          <cell r="B38" t="str">
            <v>mondes anciens 3</v>
          </cell>
          <cell r="C38" t="str">
            <v>ECUE</v>
          </cell>
        </row>
        <row r="39">
          <cell r="B39" t="str">
            <v>mondes anciens 4</v>
          </cell>
          <cell r="C39" t="str">
            <v>ECUE</v>
          </cell>
        </row>
        <row r="40">
          <cell r="B40" t="str">
            <v>mondes anciens 5</v>
          </cell>
          <cell r="C40" t="str">
            <v>ECUE</v>
          </cell>
        </row>
        <row r="41">
          <cell r="B41" t="str">
            <v>l'épopée romaine (langue et civilisation latines)</v>
          </cell>
          <cell r="C41" t="str">
            <v>ECUE</v>
          </cell>
        </row>
        <row r="42">
          <cell r="B42" t="str">
            <v>Min 1 Max 1</v>
          </cell>
          <cell r="C42" t="str">
            <v>OPTION</v>
          </cell>
        </row>
        <row r="43">
          <cell r="B43" t="str">
            <v>latin niveau 1</v>
          </cell>
          <cell r="C43" t="str">
            <v>ECUE</v>
          </cell>
        </row>
        <row r="44">
          <cell r="B44" t="str">
            <v>latin niveau 3</v>
          </cell>
          <cell r="C44" t="str">
            <v>ECUE</v>
          </cell>
        </row>
        <row r="45">
          <cell r="B45" t="str">
            <v>l'aventure grecque (langue et civilisation grecques)</v>
          </cell>
          <cell r="C45" t="str">
            <v>ECUE</v>
          </cell>
        </row>
        <row r="46">
          <cell r="B46" t="str">
            <v>Min 1 Max 1</v>
          </cell>
          <cell r="C46" t="str">
            <v>OPTION</v>
          </cell>
        </row>
        <row r="47">
          <cell r="B47" t="str">
            <v>grec ancien niveau 1</v>
          </cell>
          <cell r="C47" t="str">
            <v>ECUE</v>
          </cell>
        </row>
        <row r="48">
          <cell r="B48" t="str">
            <v>grec ancien niveau 3</v>
          </cell>
          <cell r="C48" t="str">
            <v>ECUE</v>
          </cell>
        </row>
        <row r="49">
          <cell r="B49" t="str">
            <v>UE au choix</v>
          </cell>
          <cell r="C49" t="str">
            <v>UE</v>
          </cell>
        </row>
        <row r="50">
          <cell r="B50" t="str">
            <v>Min 1 Max 1</v>
          </cell>
          <cell r="C50" t="str">
            <v>OPTION</v>
          </cell>
        </row>
        <row r="51">
          <cell r="B51" t="str">
            <v>UE spécialisation 5</v>
          </cell>
          <cell r="C51" t="str">
            <v>UE</v>
          </cell>
        </row>
        <row r="52">
          <cell r="B52" t="str">
            <v>Min 2 Max 2</v>
          </cell>
          <cell r="C52" t="str">
            <v>OPTION</v>
          </cell>
        </row>
        <row r="53">
          <cell r="B53" t="str">
            <v>littérature française 11 -  À SUPPRIMER</v>
          </cell>
          <cell r="C53" t="str">
            <v>ECUE</v>
          </cell>
        </row>
        <row r="54">
          <cell r="B54" t="str">
            <v>langue française 7</v>
          </cell>
          <cell r="C54" t="str">
            <v>ECUE</v>
          </cell>
        </row>
        <row r="55">
          <cell r="B55" t="str">
            <v>littératures comparées 10 -  À SUPPRIMER</v>
          </cell>
          <cell r="C55" t="str">
            <v>ECUE</v>
          </cell>
        </row>
        <row r="56">
          <cell r="B56" t="str">
            <v>civilisation des mondes anciens</v>
          </cell>
          <cell r="C56" t="str">
            <v>ECUE</v>
          </cell>
        </row>
        <row r="57">
          <cell r="B57" t="str">
            <v>Min 1 Max 1</v>
          </cell>
          <cell r="C57" t="str">
            <v>OPTION</v>
          </cell>
        </row>
        <row r="58">
          <cell r="B58" t="str">
            <v>mondes anciens 1</v>
          </cell>
          <cell r="C58" t="str">
            <v>ECUE</v>
          </cell>
        </row>
        <row r="59">
          <cell r="B59" t="str">
            <v>mondes anciens 2</v>
          </cell>
          <cell r="C59" t="str">
            <v>ECUE</v>
          </cell>
        </row>
        <row r="60">
          <cell r="B60" t="str">
            <v>mondes anciens 3</v>
          </cell>
          <cell r="C60" t="str">
            <v>ECUE</v>
          </cell>
        </row>
        <row r="61">
          <cell r="B61" t="str">
            <v>mondes anciens 4</v>
          </cell>
          <cell r="C61" t="str">
            <v>ECUE</v>
          </cell>
        </row>
        <row r="62">
          <cell r="B62" t="str">
            <v>mondes anciens 5</v>
          </cell>
          <cell r="C62" t="str">
            <v>ECUE</v>
          </cell>
        </row>
        <row r="63">
          <cell r="B63" t="str">
            <v>l'épopée romaine (langue et civilisation latines)</v>
          </cell>
          <cell r="C63" t="str">
            <v>ECUE</v>
          </cell>
        </row>
        <row r="64">
          <cell r="B64" t="str">
            <v>Min 1 Max 1</v>
          </cell>
          <cell r="C64" t="str">
            <v>OPTION</v>
          </cell>
        </row>
        <row r="65">
          <cell r="B65" t="str">
            <v>latin niveau 1</v>
          </cell>
          <cell r="C65" t="str">
            <v>ECUE</v>
          </cell>
        </row>
        <row r="66">
          <cell r="B66" t="str">
            <v>latin niveau 3</v>
          </cell>
          <cell r="C66" t="str">
            <v>ECUE</v>
          </cell>
        </row>
        <row r="67">
          <cell r="B67" t="str">
            <v>l'aventure grecque (langue et civilisation grecques)</v>
          </cell>
          <cell r="C67" t="str">
            <v>ECUE</v>
          </cell>
        </row>
        <row r="68">
          <cell r="B68" t="str">
            <v>Min 1 Max 1</v>
          </cell>
          <cell r="C68" t="str">
            <v>OPTION</v>
          </cell>
        </row>
        <row r="69">
          <cell r="B69" t="str">
            <v>grec ancien niveau 1</v>
          </cell>
          <cell r="C69" t="str">
            <v>ECUE</v>
          </cell>
        </row>
        <row r="70">
          <cell r="B70" t="str">
            <v>grec ancien niveau 3</v>
          </cell>
          <cell r="C70" t="str">
            <v>ECUE</v>
          </cell>
        </row>
        <row r="71">
          <cell r="B71" t="str">
            <v>UE enseignements fondamentaux de l'école primaire</v>
          </cell>
          <cell r="C71" t="str">
            <v>UE</v>
          </cell>
        </row>
        <row r="72">
          <cell r="B72" t="str">
            <v>français</v>
          </cell>
          <cell r="C72" t="str">
            <v>ECUE</v>
          </cell>
        </row>
        <row r="73">
          <cell r="B73" t="str">
            <v>mathématiques</v>
          </cell>
          <cell r="C73" t="str">
            <v>ECUE</v>
          </cell>
        </row>
        <row r="74">
          <cell r="B74" t="str">
            <v>renforcement français</v>
          </cell>
          <cell r="C74" t="str">
            <v>ECUE</v>
          </cell>
        </row>
        <row r="75">
          <cell r="B75" t="str">
            <v>renforcement mathématiques</v>
          </cell>
          <cell r="C75" t="str">
            <v>ECUE</v>
          </cell>
        </row>
        <row r="76">
          <cell r="B76" t="str">
            <v>UE d'ouverture (dans ou hors mention, 1 cours au choix)</v>
          </cell>
          <cell r="C76" t="str">
            <v>UE</v>
          </cell>
        </row>
      </sheetData>
      <sheetData sheetId="8"/>
      <sheetData sheetId="9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</row>
        <row r="19">
          <cell r="B19" t="str">
            <v>Compétences transversales S4</v>
          </cell>
          <cell r="C19" t="str">
            <v>UE</v>
          </cell>
        </row>
        <row r="20">
          <cell r="B20" t="str">
            <v>Compétences écrites 2</v>
          </cell>
          <cell r="C20" t="str">
            <v>ECUE</v>
          </cell>
        </row>
        <row r="21">
          <cell r="B21" t="str">
            <v>Compétences numériques 2</v>
          </cell>
          <cell r="C21" t="str">
            <v>ECUE</v>
          </cell>
        </row>
        <row r="22">
          <cell r="B22" t="str">
            <v>Langue Vivante-4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4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 xml:space="preserve">UE fondamentale langue et littérature françaises </v>
          </cell>
          <cell r="C27" t="str">
            <v>UE</v>
          </cell>
        </row>
        <row r="28">
          <cell r="B28" t="str">
            <v>littérature française 12</v>
          </cell>
          <cell r="C28" t="str">
            <v>ECUE</v>
          </cell>
        </row>
        <row r="29">
          <cell r="B29" t="str">
            <v>langue française 8</v>
          </cell>
          <cell r="C29" t="str">
            <v>ECUE</v>
          </cell>
        </row>
        <row r="30">
          <cell r="B30" t="str">
            <v>UE spécialisation 6</v>
          </cell>
          <cell r="C30" t="str">
            <v>UE</v>
          </cell>
        </row>
        <row r="31">
          <cell r="B31" t="str">
            <v>Min 2 Max 2</v>
          </cell>
          <cell r="C31" t="str">
            <v>OPTION</v>
          </cell>
        </row>
        <row r="32">
          <cell r="B32" t="str">
            <v>littératures comparées 11</v>
          </cell>
          <cell r="C32" t="str">
            <v>ECUE</v>
          </cell>
        </row>
        <row r="33">
          <cell r="B33" t="str">
            <v>écritures 1</v>
          </cell>
          <cell r="C33" t="str">
            <v>ECUE</v>
          </cell>
        </row>
        <row r="34">
          <cell r="B34" t="str">
            <v>civilisation des mondes anciens</v>
          </cell>
          <cell r="C34" t="str">
            <v>ECUE</v>
          </cell>
        </row>
        <row r="35">
          <cell r="B35" t="str">
            <v>Min 1 Max 1</v>
          </cell>
          <cell r="C35" t="str">
            <v>OPTION</v>
          </cell>
        </row>
        <row r="36">
          <cell r="B36" t="str">
            <v>mondes anciens 6</v>
          </cell>
          <cell r="C36" t="str">
            <v>ECUE</v>
          </cell>
        </row>
        <row r="37">
          <cell r="B37" t="str">
            <v>mondes anciens 7</v>
          </cell>
          <cell r="C37" t="str">
            <v>ECUE</v>
          </cell>
        </row>
        <row r="38">
          <cell r="B38" t="str">
            <v>mondes anciens 8</v>
          </cell>
          <cell r="C38" t="str">
            <v>ECUE</v>
          </cell>
        </row>
        <row r="39">
          <cell r="B39" t="str">
            <v>mondes anciens 9</v>
          </cell>
          <cell r="C39" t="str">
            <v>ECUE</v>
          </cell>
        </row>
        <row r="40">
          <cell r="B40" t="str">
            <v>mondes anciens 10</v>
          </cell>
          <cell r="C40" t="str">
            <v>ECUE</v>
          </cell>
        </row>
        <row r="41">
          <cell r="B41" t="str">
            <v>l'épopée romaine (langue et civilisation latines)</v>
          </cell>
          <cell r="C41" t="str">
            <v>ECUE</v>
          </cell>
        </row>
        <row r="42">
          <cell r="B42" t="str">
            <v>Min 1 Max 1</v>
          </cell>
          <cell r="C42" t="str">
            <v>OPTION</v>
          </cell>
        </row>
        <row r="43">
          <cell r="B43" t="str">
            <v>latin niveau 1bis</v>
          </cell>
          <cell r="C43" t="str">
            <v>ECUE</v>
          </cell>
        </row>
        <row r="44">
          <cell r="B44" t="str">
            <v>latin niveau 2</v>
          </cell>
          <cell r="C44" t="str">
            <v>ECUE</v>
          </cell>
        </row>
        <row r="45">
          <cell r="B45" t="str">
            <v>latin niveau 4</v>
          </cell>
          <cell r="C45" t="str">
            <v>ECUE</v>
          </cell>
        </row>
        <row r="46">
          <cell r="B46" t="str">
            <v>l'aventure grecque (langue et civilisation grecques)</v>
          </cell>
          <cell r="C46" t="str">
            <v>ECUE</v>
          </cell>
        </row>
        <row r="47">
          <cell r="B47" t="str">
            <v>Min 1 Max 1</v>
          </cell>
          <cell r="C47" t="str">
            <v>OPTION</v>
          </cell>
        </row>
        <row r="48">
          <cell r="B48" t="str">
            <v>grec ancien niveau 1bis</v>
          </cell>
          <cell r="C48" t="str">
            <v>ECUE</v>
          </cell>
        </row>
        <row r="49">
          <cell r="B49" t="str">
            <v>grec ancien niveau 2</v>
          </cell>
          <cell r="C49" t="str">
            <v>ECUE</v>
          </cell>
        </row>
        <row r="50">
          <cell r="B50" t="str">
            <v>grec ancien niveau 4</v>
          </cell>
          <cell r="C50" t="str">
            <v>ECUE</v>
          </cell>
        </row>
        <row r="51">
          <cell r="B51" t="str">
            <v>UE au choix</v>
          </cell>
          <cell r="C51" t="str">
            <v>UE</v>
          </cell>
        </row>
        <row r="52">
          <cell r="B52" t="str">
            <v>Min 1 Max 1</v>
          </cell>
          <cell r="C52" t="str">
            <v>OPTION</v>
          </cell>
        </row>
        <row r="53">
          <cell r="B53" t="str">
            <v>UE spécialisation 7</v>
          </cell>
          <cell r="C53" t="str">
            <v>UE</v>
          </cell>
        </row>
        <row r="54">
          <cell r="B54" t="str">
            <v>Min 2 Max 2</v>
          </cell>
          <cell r="C54" t="str">
            <v>OPTION</v>
          </cell>
        </row>
        <row r="55">
          <cell r="B55" t="str">
            <v>littérature française 13 -  À SUPPRIMER</v>
          </cell>
          <cell r="C55" t="str">
            <v>ECUE</v>
          </cell>
        </row>
        <row r="56">
          <cell r="B56" t="str">
            <v>langue française 9</v>
          </cell>
          <cell r="C56" t="str">
            <v>ECUE</v>
          </cell>
        </row>
        <row r="57">
          <cell r="B57" t="str">
            <v>littératures comparées 12</v>
          </cell>
          <cell r="C57" t="str">
            <v>ECUE</v>
          </cell>
        </row>
        <row r="58">
          <cell r="B58" t="str">
            <v>civilisation des mondes anciens</v>
          </cell>
          <cell r="C58" t="str">
            <v>ECUE</v>
          </cell>
        </row>
        <row r="59">
          <cell r="B59" t="str">
            <v>Min 1 Max 1</v>
          </cell>
          <cell r="C59" t="str">
            <v>OPTION</v>
          </cell>
        </row>
        <row r="60">
          <cell r="B60" t="str">
            <v>mondes anciens 6</v>
          </cell>
          <cell r="C60" t="str">
            <v>ECUE</v>
          </cell>
        </row>
        <row r="61">
          <cell r="B61" t="str">
            <v>mondes anciens 7</v>
          </cell>
          <cell r="C61" t="str">
            <v>ECUE</v>
          </cell>
        </row>
        <row r="62">
          <cell r="B62" t="str">
            <v>mondes anciens 8</v>
          </cell>
          <cell r="C62" t="str">
            <v>ECUE</v>
          </cell>
        </row>
        <row r="63">
          <cell r="B63" t="str">
            <v>mondes anciens 9</v>
          </cell>
          <cell r="C63" t="str">
            <v>ECUE</v>
          </cell>
        </row>
        <row r="64">
          <cell r="B64" t="str">
            <v>mondes anciens 10</v>
          </cell>
          <cell r="C64" t="str">
            <v>ECUE</v>
          </cell>
        </row>
        <row r="65">
          <cell r="B65" t="str">
            <v>l'épopée romaine (langue et civilisation latines)</v>
          </cell>
          <cell r="C65" t="str">
            <v>ECUE</v>
          </cell>
        </row>
        <row r="66">
          <cell r="B66" t="str">
            <v>Min 1 Max 1</v>
          </cell>
          <cell r="C66" t="str">
            <v>OPTION</v>
          </cell>
        </row>
        <row r="67">
          <cell r="B67" t="str">
            <v>latin niveau 1bis</v>
          </cell>
          <cell r="C67" t="str">
            <v>ECUE</v>
          </cell>
        </row>
        <row r="68">
          <cell r="B68" t="str">
            <v>latin niveau 2</v>
          </cell>
          <cell r="C68" t="str">
            <v>ECUE</v>
          </cell>
        </row>
        <row r="69">
          <cell r="B69" t="str">
            <v>latin niveau 4</v>
          </cell>
          <cell r="C69" t="str">
            <v>ECUE</v>
          </cell>
        </row>
        <row r="70">
          <cell r="B70" t="str">
            <v>l'aventure grecque (langue et civilisation grecques)</v>
          </cell>
          <cell r="C70" t="str">
            <v>ECUE</v>
          </cell>
        </row>
        <row r="71">
          <cell r="B71" t="str">
            <v>Min 1 Max 1</v>
          </cell>
          <cell r="C71" t="str">
            <v>OPTION</v>
          </cell>
        </row>
        <row r="72">
          <cell r="B72" t="str">
            <v>grec ancien niveau 1bis</v>
          </cell>
          <cell r="C72" t="str">
            <v>ECUE</v>
          </cell>
        </row>
        <row r="73">
          <cell r="B73" t="str">
            <v>grec ancien niveau 2</v>
          </cell>
          <cell r="C73" t="str">
            <v>ECUE</v>
          </cell>
        </row>
        <row r="74">
          <cell r="B74" t="str">
            <v>grec ancien niveau 4</v>
          </cell>
          <cell r="C74" t="str">
            <v>ECUE</v>
          </cell>
        </row>
        <row r="75">
          <cell r="B75" t="str">
            <v>UE enseignements fondamentaux à l'école primaire</v>
          </cell>
          <cell r="C75" t="str">
            <v>UE</v>
          </cell>
        </row>
        <row r="76">
          <cell r="B76" t="str">
            <v>français</v>
          </cell>
          <cell r="C76" t="str">
            <v>ECUE</v>
          </cell>
        </row>
        <row r="77">
          <cell r="B77" t="str">
            <v>mathématiques</v>
          </cell>
          <cell r="C77" t="str">
            <v>ECUE</v>
          </cell>
        </row>
        <row r="78">
          <cell r="B78" t="str">
            <v>renforcement français</v>
          </cell>
          <cell r="C78" t="str">
            <v>ECUE</v>
          </cell>
        </row>
        <row r="79">
          <cell r="B79" t="str">
            <v>renforcement mathématiques</v>
          </cell>
          <cell r="C79" t="str">
            <v>ECUE</v>
          </cell>
        </row>
        <row r="80">
          <cell r="B80" t="str">
            <v>préprofessionalisation aux métiers de l'éducation</v>
          </cell>
          <cell r="C80" t="str">
            <v>ECUE</v>
          </cell>
        </row>
        <row r="81">
          <cell r="B81" t="str">
            <v>UE méthodologie concours et didactique  - CLE2D lettres</v>
          </cell>
          <cell r="C81" t="str">
            <v>UE</v>
          </cell>
        </row>
        <row r="82">
          <cell r="B82" t="str">
            <v>préparation lettres modernes</v>
          </cell>
          <cell r="C82" t="str">
            <v>ECUE</v>
          </cell>
        </row>
        <row r="83">
          <cell r="B83" t="str">
            <v>préprofessionalisation aux métiers de l'éducation</v>
          </cell>
          <cell r="C83" t="str">
            <v>ECUE</v>
          </cell>
        </row>
        <row r="84">
          <cell r="B84" t="str">
            <v>UE d'ouverture (dans ou hors mention, 1 cours au choix)</v>
          </cell>
          <cell r="C84" t="str">
            <v>UE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96"/>
  <sheetViews>
    <sheetView workbookViewId="0">
      <selection activeCell="A34" sqref="A34"/>
    </sheetView>
  </sheetViews>
  <sheetFormatPr baseColWidth="10" defaultColWidth="11.5" defaultRowHeight="15" x14ac:dyDescent="0.2"/>
  <cols>
    <col min="1" max="1" width="78.6640625" bestFit="1" customWidth="1"/>
    <col min="2" max="2" width="45.6640625" customWidth="1"/>
    <col min="3" max="3" width="35" bestFit="1" customWidth="1"/>
    <col min="4" max="4" width="54.83203125" bestFit="1" customWidth="1"/>
    <col min="5" max="5" width="37.33203125" customWidth="1"/>
    <col min="6" max="6" width="29.33203125" customWidth="1"/>
    <col min="7" max="7" width="28.5" customWidth="1"/>
    <col min="8" max="8" width="34.83203125" customWidth="1"/>
  </cols>
  <sheetData>
    <row r="1" spans="1:9" x14ac:dyDescent="0.2">
      <c r="A1" s="28" t="s">
        <v>0</v>
      </c>
      <c r="B1" s="22" t="s">
        <v>1</v>
      </c>
      <c r="C1" s="22" t="s">
        <v>2</v>
      </c>
      <c r="D1" s="22" t="s">
        <v>3</v>
      </c>
      <c r="E1" s="28" t="s">
        <v>4</v>
      </c>
      <c r="F1" s="22" t="s">
        <v>5</v>
      </c>
      <c r="G1" s="22" t="s">
        <v>6</v>
      </c>
      <c r="H1" s="22" t="s">
        <v>7</v>
      </c>
      <c r="I1" s="28"/>
    </row>
    <row r="2" spans="1:9" x14ac:dyDescent="0.2">
      <c r="A2" s="16" t="s">
        <v>8</v>
      </c>
      <c r="B2" s="1" t="s">
        <v>9</v>
      </c>
      <c r="C2" s="1" t="s">
        <v>10</v>
      </c>
      <c r="D2" s="1" t="s">
        <v>11</v>
      </c>
      <c r="E2" s="16" t="s">
        <v>12</v>
      </c>
      <c r="F2" s="1" t="s">
        <v>13</v>
      </c>
      <c r="G2" s="1" t="s">
        <v>14</v>
      </c>
      <c r="H2" s="1" t="s">
        <v>15</v>
      </c>
    </row>
    <row r="3" spans="1:9" x14ac:dyDescent="0.2">
      <c r="A3" s="16" t="s">
        <v>16</v>
      </c>
      <c r="B3" s="1" t="s">
        <v>17</v>
      </c>
      <c r="C3" s="16" t="s">
        <v>18</v>
      </c>
      <c r="D3" s="1" t="s">
        <v>19</v>
      </c>
      <c r="E3" s="16" t="s">
        <v>20</v>
      </c>
      <c r="F3" s="1" t="s">
        <v>21</v>
      </c>
      <c r="G3" s="1" t="s">
        <v>22</v>
      </c>
      <c r="H3" s="1" t="s">
        <v>23</v>
      </c>
    </row>
    <row r="4" spans="1:9" x14ac:dyDescent="0.2">
      <c r="A4" s="16" t="s">
        <v>24</v>
      </c>
      <c r="B4" s="1" t="s">
        <v>25</v>
      </c>
      <c r="D4" s="1" t="s">
        <v>26</v>
      </c>
      <c r="F4" s="1" t="s">
        <v>27</v>
      </c>
    </row>
    <row r="5" spans="1:9" x14ac:dyDescent="0.2">
      <c r="B5" s="1" t="s">
        <v>28</v>
      </c>
      <c r="D5" s="1" t="s">
        <v>29</v>
      </c>
    </row>
    <row r="6" spans="1:9" x14ac:dyDescent="0.2">
      <c r="B6" s="1" t="s">
        <v>30</v>
      </c>
      <c r="D6" s="1" t="s">
        <v>31</v>
      </c>
    </row>
    <row r="8" spans="1:9" x14ac:dyDescent="0.2">
      <c r="A8" s="1" t="s">
        <v>32</v>
      </c>
      <c r="B8" s="1" t="s">
        <v>33</v>
      </c>
    </row>
    <row r="9" spans="1:9" ht="16" x14ac:dyDescent="0.2">
      <c r="A9" s="29" t="s">
        <v>34</v>
      </c>
      <c r="B9" s="1" t="s">
        <v>35</v>
      </c>
    </row>
    <row r="10" spans="1:9" ht="16" x14ac:dyDescent="0.2">
      <c r="A10" s="29" t="s">
        <v>36</v>
      </c>
      <c r="B10" s="1" t="s">
        <v>37</v>
      </c>
    </row>
    <row r="11" spans="1:9" ht="16" x14ac:dyDescent="0.2">
      <c r="A11" s="29" t="s">
        <v>38</v>
      </c>
      <c r="B11" s="1" t="s">
        <v>39</v>
      </c>
    </row>
    <row r="12" spans="1:9" ht="16" x14ac:dyDescent="0.2">
      <c r="A12" s="29" t="s">
        <v>40</v>
      </c>
      <c r="B12" s="1" t="s">
        <v>41</v>
      </c>
    </row>
    <row r="13" spans="1:9" ht="16" x14ac:dyDescent="0.2">
      <c r="A13" s="29" t="s">
        <v>42</v>
      </c>
      <c r="B13" s="1" t="s">
        <v>43</v>
      </c>
    </row>
    <row r="14" spans="1:9" ht="16" x14ac:dyDescent="0.2">
      <c r="A14" s="29" t="s">
        <v>44</v>
      </c>
      <c r="B14" s="1" t="s">
        <v>45</v>
      </c>
    </row>
    <row r="15" spans="1:9" ht="16" x14ac:dyDescent="0.2">
      <c r="A15" s="29" t="s">
        <v>46</v>
      </c>
      <c r="B15" s="1" t="s">
        <v>47</v>
      </c>
    </row>
    <row r="16" spans="1:9" ht="16" x14ac:dyDescent="0.2">
      <c r="A16" s="29" t="s">
        <v>48</v>
      </c>
      <c r="B16" s="1" t="s">
        <v>49</v>
      </c>
    </row>
    <row r="17" spans="1:7" ht="16" x14ac:dyDescent="0.2">
      <c r="A17" s="29" t="s">
        <v>50</v>
      </c>
      <c r="B17" s="1" t="s">
        <v>51</v>
      </c>
    </row>
    <row r="18" spans="1:7" ht="16" x14ac:dyDescent="0.2">
      <c r="A18" s="29" t="s">
        <v>52</v>
      </c>
      <c r="B18" s="1" t="s">
        <v>53</v>
      </c>
    </row>
    <row r="19" spans="1:7" ht="16" x14ac:dyDescent="0.2">
      <c r="A19" s="29" t="s">
        <v>54</v>
      </c>
      <c r="B19" s="1" t="s">
        <v>55</v>
      </c>
    </row>
    <row r="20" spans="1:7" ht="16" x14ac:dyDescent="0.2">
      <c r="A20" s="29" t="s">
        <v>56</v>
      </c>
      <c r="B20" s="1" t="s">
        <v>57</v>
      </c>
    </row>
    <row r="21" spans="1:7" ht="16" x14ac:dyDescent="0.2">
      <c r="A21" s="29" t="s">
        <v>58</v>
      </c>
      <c r="B21" s="1" t="s">
        <v>59</v>
      </c>
    </row>
    <row r="22" spans="1:7" ht="16" x14ac:dyDescent="0.2">
      <c r="A22" s="29" t="s">
        <v>60</v>
      </c>
      <c r="B22" s="1" t="s">
        <v>61</v>
      </c>
    </row>
    <row r="23" spans="1:7" ht="16" x14ac:dyDescent="0.2">
      <c r="A23" s="29" t="s">
        <v>62</v>
      </c>
      <c r="B23" s="1" t="s">
        <v>63</v>
      </c>
    </row>
    <row r="24" spans="1:7" ht="16" x14ac:dyDescent="0.2">
      <c r="A24" s="29" t="s">
        <v>64</v>
      </c>
      <c r="B24" s="1" t="s">
        <v>65</v>
      </c>
    </row>
    <row r="25" spans="1:7" ht="16" x14ac:dyDescent="0.2">
      <c r="A25" s="29" t="s">
        <v>66</v>
      </c>
      <c r="B25" s="1" t="s">
        <v>67</v>
      </c>
    </row>
    <row r="26" spans="1:7" ht="16" x14ac:dyDescent="0.2">
      <c r="A26" s="29" t="s">
        <v>68</v>
      </c>
      <c r="B26" s="1" t="s">
        <v>69</v>
      </c>
    </row>
    <row r="27" spans="1:7" ht="16" x14ac:dyDescent="0.2">
      <c r="A27" s="29" t="s">
        <v>70</v>
      </c>
      <c r="B27" s="1" t="s">
        <v>71</v>
      </c>
    </row>
    <row r="28" spans="1:7" x14ac:dyDescent="0.2">
      <c r="A28" s="49" t="s">
        <v>72</v>
      </c>
      <c r="B28" s="1" t="s">
        <v>73</v>
      </c>
    </row>
    <row r="29" spans="1:7" x14ac:dyDescent="0.2">
      <c r="A29" s="50"/>
    </row>
    <row r="32" spans="1:7" x14ac:dyDescent="0.2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 x14ac:dyDescent="0.2">
      <c r="A33" s="1" t="s">
        <v>42</v>
      </c>
      <c r="B33" s="16" t="s">
        <v>40</v>
      </c>
      <c r="C33" s="1" t="s">
        <v>36</v>
      </c>
      <c r="D33" s="49" t="s">
        <v>38</v>
      </c>
      <c r="E33" s="1" t="s">
        <v>34</v>
      </c>
      <c r="F33" s="1" t="s">
        <v>81</v>
      </c>
      <c r="G33" s="1" t="s">
        <v>46</v>
      </c>
    </row>
    <row r="34" spans="1:7" x14ac:dyDescent="0.2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49" t="s">
        <v>70</v>
      </c>
    </row>
    <row r="35" spans="1:7" x14ac:dyDescent="0.2">
      <c r="C35" s="1" t="s">
        <v>50</v>
      </c>
      <c r="D35" s="1" t="s">
        <v>60</v>
      </c>
      <c r="E35" s="1" t="s">
        <v>64</v>
      </c>
      <c r="F35" s="49" t="s">
        <v>72</v>
      </c>
    </row>
    <row r="36" spans="1:7" x14ac:dyDescent="0.2">
      <c r="C36" s="1" t="s">
        <v>54</v>
      </c>
      <c r="E36" s="1" t="s">
        <v>66</v>
      </c>
    </row>
    <row r="37" spans="1:7" x14ac:dyDescent="0.2">
      <c r="C37" s="1" t="s">
        <v>56</v>
      </c>
      <c r="E37" s="1" t="s">
        <v>68</v>
      </c>
    </row>
    <row r="39" spans="1:7" x14ac:dyDescent="0.2">
      <c r="A39" s="22" t="s">
        <v>83</v>
      </c>
    </row>
    <row r="40" spans="1:7" ht="16" x14ac:dyDescent="0.2">
      <c r="A40" s="38" t="s">
        <v>84</v>
      </c>
    </row>
    <row r="41" spans="1:7" x14ac:dyDescent="0.2">
      <c r="A41" s="9" t="s">
        <v>85</v>
      </c>
    </row>
    <row r="42" spans="1:7" x14ac:dyDescent="0.2">
      <c r="A42" s="9" t="s">
        <v>86</v>
      </c>
    </row>
    <row r="43" spans="1:7" x14ac:dyDescent="0.2">
      <c r="A43" s="9" t="s">
        <v>87</v>
      </c>
    </row>
    <row r="44" spans="1:7" x14ac:dyDescent="0.2">
      <c r="A44" s="9" t="s">
        <v>88</v>
      </c>
    </row>
    <row r="45" spans="1:7" x14ac:dyDescent="0.2">
      <c r="A45" s="9" t="s">
        <v>89</v>
      </c>
    </row>
    <row r="46" spans="1:7" ht="29.25" customHeight="1" x14ac:dyDescent="0.2">
      <c r="A46" s="9" t="s">
        <v>90</v>
      </c>
    </row>
    <row r="47" spans="1:7" x14ac:dyDescent="0.2">
      <c r="A47" s="9" t="s">
        <v>91</v>
      </c>
    </row>
    <row r="48" spans="1:7" x14ac:dyDescent="0.2">
      <c r="A48" s="9" t="s">
        <v>92</v>
      </c>
    </row>
    <row r="49" spans="1:1" x14ac:dyDescent="0.2">
      <c r="A49" s="9" t="s">
        <v>93</v>
      </c>
    </row>
    <row r="50" spans="1:1" x14ac:dyDescent="0.2">
      <c r="A50" s="9" t="s">
        <v>94</v>
      </c>
    </row>
    <row r="51" spans="1:1" x14ac:dyDescent="0.2">
      <c r="A51" s="9" t="s">
        <v>95</v>
      </c>
    </row>
    <row r="52" spans="1:1" x14ac:dyDescent="0.2">
      <c r="A52" s="9" t="s">
        <v>96</v>
      </c>
    </row>
    <row r="53" spans="1:1" ht="29.25" customHeight="1" x14ac:dyDescent="0.2">
      <c r="A53" s="9" t="s">
        <v>97</v>
      </c>
    </row>
    <row r="54" spans="1:1" ht="29.25" customHeight="1" x14ac:dyDescent="0.2">
      <c r="A54" s="38" t="s">
        <v>98</v>
      </c>
    </row>
    <row r="55" spans="1:1" ht="16" x14ac:dyDescent="0.2">
      <c r="A55" s="38" t="s">
        <v>99</v>
      </c>
    </row>
    <row r="56" spans="1:1" ht="35.5" customHeight="1" x14ac:dyDescent="0.2">
      <c r="A56" s="38" t="s">
        <v>100</v>
      </c>
    </row>
    <row r="57" spans="1:1" ht="42.75" customHeight="1" x14ac:dyDescent="0.2">
      <c r="A57" s="38" t="s">
        <v>101</v>
      </c>
    </row>
    <row r="58" spans="1:1" x14ac:dyDescent="0.2">
      <c r="A58" s="9" t="s">
        <v>102</v>
      </c>
    </row>
    <row r="59" spans="1:1" x14ac:dyDescent="0.2">
      <c r="A59" s="9" t="s">
        <v>103</v>
      </c>
    </row>
    <row r="60" spans="1:1" ht="29.25" customHeight="1" x14ac:dyDescent="0.2">
      <c r="A60" s="9" t="s">
        <v>104</v>
      </c>
    </row>
    <row r="61" spans="1:1" ht="43.5" customHeight="1" x14ac:dyDescent="0.2">
      <c r="A61" s="38" t="s">
        <v>105</v>
      </c>
    </row>
    <row r="62" spans="1:1" ht="29.25" customHeight="1" x14ac:dyDescent="0.2">
      <c r="A62" s="9" t="s">
        <v>106</v>
      </c>
    </row>
    <row r="63" spans="1:1" x14ac:dyDescent="0.2">
      <c r="A63" s="9" t="s">
        <v>107</v>
      </c>
    </row>
    <row r="64" spans="1:1" x14ac:dyDescent="0.2">
      <c r="A64" s="9" t="s">
        <v>108</v>
      </c>
    </row>
    <row r="65" spans="1:1" ht="29.25" customHeight="1" x14ac:dyDescent="0.2">
      <c r="A65" s="9" t="s">
        <v>109</v>
      </c>
    </row>
    <row r="66" spans="1:1" x14ac:dyDescent="0.2">
      <c r="A66" s="9" t="s">
        <v>110</v>
      </c>
    </row>
    <row r="67" spans="1:1" x14ac:dyDescent="0.2">
      <c r="A67" s="9" t="s">
        <v>111</v>
      </c>
    </row>
    <row r="68" spans="1:1" x14ac:dyDescent="0.2">
      <c r="A68" s="9" t="s">
        <v>112</v>
      </c>
    </row>
    <row r="69" spans="1:1" x14ac:dyDescent="0.2">
      <c r="A69" s="9" t="s">
        <v>113</v>
      </c>
    </row>
    <row r="70" spans="1:1" x14ac:dyDescent="0.2">
      <c r="A70" s="9" t="s">
        <v>114</v>
      </c>
    </row>
    <row r="71" spans="1:1" x14ac:dyDescent="0.2">
      <c r="A71" s="9" t="s">
        <v>115</v>
      </c>
    </row>
    <row r="72" spans="1:1" x14ac:dyDescent="0.2">
      <c r="A72" s="9" t="s">
        <v>116</v>
      </c>
    </row>
    <row r="73" spans="1:1" x14ac:dyDescent="0.2">
      <c r="A73" s="9" t="s">
        <v>117</v>
      </c>
    </row>
    <row r="74" spans="1:1" ht="29.25" customHeight="1" x14ac:dyDescent="0.2">
      <c r="A74" s="9" t="s">
        <v>118</v>
      </c>
    </row>
    <row r="75" spans="1:1" ht="29.25" customHeight="1" x14ac:dyDescent="0.2">
      <c r="A75" s="9" t="s">
        <v>119</v>
      </c>
    </row>
    <row r="76" spans="1:1" ht="29.25" customHeight="1" x14ac:dyDescent="0.2">
      <c r="A76" s="9" t="s">
        <v>120</v>
      </c>
    </row>
    <row r="77" spans="1:1" x14ac:dyDescent="0.2">
      <c r="A77" s="9" t="s">
        <v>121</v>
      </c>
    </row>
    <row r="78" spans="1:1" ht="29.25" customHeight="1" x14ac:dyDescent="0.2">
      <c r="A78" s="9" t="s">
        <v>122</v>
      </c>
    </row>
    <row r="79" spans="1:1" x14ac:dyDescent="0.2">
      <c r="A79" s="9" t="s">
        <v>123</v>
      </c>
    </row>
    <row r="80" spans="1:1" ht="29.25" customHeight="1" x14ac:dyDescent="0.2">
      <c r="A80" s="9" t="s">
        <v>124</v>
      </c>
    </row>
    <row r="81" spans="1:1" x14ac:dyDescent="0.2">
      <c r="A81" s="9" t="s">
        <v>125</v>
      </c>
    </row>
    <row r="82" spans="1:1" x14ac:dyDescent="0.2">
      <c r="A82" s="9" t="s">
        <v>126</v>
      </c>
    </row>
    <row r="83" spans="1:1" x14ac:dyDescent="0.2">
      <c r="A83" s="9" t="s">
        <v>127</v>
      </c>
    </row>
    <row r="84" spans="1:1" x14ac:dyDescent="0.2">
      <c r="A84" s="9" t="s">
        <v>128</v>
      </c>
    </row>
    <row r="85" spans="1:1" x14ac:dyDescent="0.2">
      <c r="A85" s="9" t="s">
        <v>129</v>
      </c>
    </row>
    <row r="86" spans="1:1" x14ac:dyDescent="0.2">
      <c r="A86" s="9" t="s">
        <v>130</v>
      </c>
    </row>
    <row r="87" spans="1:1" x14ac:dyDescent="0.2">
      <c r="A87" s="9" t="s">
        <v>131</v>
      </c>
    </row>
    <row r="88" spans="1:1" x14ac:dyDescent="0.2">
      <c r="A88" s="9" t="s">
        <v>132</v>
      </c>
    </row>
    <row r="89" spans="1:1" x14ac:dyDescent="0.2">
      <c r="A89" s="9" t="s">
        <v>133</v>
      </c>
    </row>
    <row r="90" spans="1:1" x14ac:dyDescent="0.2">
      <c r="A90" s="9" t="s">
        <v>134</v>
      </c>
    </row>
    <row r="91" spans="1:1" ht="29.25" customHeight="1" x14ac:dyDescent="0.2">
      <c r="A91" s="9" t="s">
        <v>135</v>
      </c>
    </row>
    <row r="92" spans="1:1" x14ac:dyDescent="0.2">
      <c r="A92" s="9" t="s">
        <v>136</v>
      </c>
    </row>
    <row r="93" spans="1:1" x14ac:dyDescent="0.2">
      <c r="A93" s="9" t="s">
        <v>137</v>
      </c>
    </row>
    <row r="94" spans="1:1" ht="29.25" customHeight="1" x14ac:dyDescent="0.2">
      <c r="A94" s="9" t="s">
        <v>138</v>
      </c>
    </row>
    <row r="95" spans="1:1" x14ac:dyDescent="0.2">
      <c r="A95" s="9" t="s">
        <v>139</v>
      </c>
    </row>
    <row r="96" spans="1:1" x14ac:dyDescent="0.2">
      <c r="A96" s="9" t="s">
        <v>140</v>
      </c>
    </row>
  </sheetData>
  <sheetProtection algorithmName="SHA-512" hashValue="G+DtPaYpjrjVKBUSHs/CQ0m39wdfzBNJ10N2emD1VPpLx7JJMgzZPR64oNiN1U9vLmtNdCwTCdiFi3Jl723HIA==" saltValue="QgunPU+Ty8n7XmbaO7fK7Q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8"/>
  <dimension ref="A1:O300"/>
  <sheetViews>
    <sheetView topLeftCell="A57" zoomScale="131" zoomScaleNormal="131" workbookViewId="0">
      <selection activeCell="B73" sqref="B73"/>
    </sheetView>
  </sheetViews>
  <sheetFormatPr baseColWidth="10" defaultColWidth="11.5" defaultRowHeight="15" x14ac:dyDescent="0.2"/>
  <cols>
    <col min="1" max="1" width="18.5" style="27" customWidth="1"/>
    <col min="2" max="2" width="53.5" style="27" customWidth="1"/>
    <col min="3" max="3" width="18" style="14" customWidth="1"/>
    <col min="4" max="4" width="15.6640625" style="27" customWidth="1"/>
    <col min="5" max="5" width="27.33203125" style="14" customWidth="1"/>
    <col min="6" max="6" width="24.6640625" style="14" customWidth="1"/>
    <col min="7" max="7" width="29.1640625" style="14" customWidth="1"/>
    <col min="8" max="8" width="37.6640625" style="14" customWidth="1"/>
    <col min="9" max="9" width="17" style="14" customWidth="1"/>
    <col min="10" max="10" width="14.33203125" style="14" customWidth="1"/>
    <col min="11" max="11" width="14.6640625" style="14" customWidth="1"/>
    <col min="12" max="13" width="21.6640625" style="14" customWidth="1"/>
    <col min="14" max="14" width="47.6640625" style="14" customWidth="1"/>
    <col min="15" max="15" width="54.1640625" style="14" customWidth="1"/>
  </cols>
  <sheetData>
    <row r="1" spans="1:10" x14ac:dyDescent="0.2">
      <c r="A1" s="186"/>
      <c r="B1" s="186"/>
      <c r="C1" s="186"/>
      <c r="D1" s="186"/>
      <c r="E1" s="186"/>
      <c r="F1" s="186"/>
      <c r="G1" s="186"/>
      <c r="H1" s="186"/>
      <c r="I1" s="186"/>
      <c r="J1" s="186"/>
    </row>
    <row r="2" spans="1:10" x14ac:dyDescent="0.2">
      <c r="A2" s="186"/>
      <c r="B2" s="186"/>
      <c r="C2" s="186"/>
      <c r="D2" s="186"/>
      <c r="E2" s="186"/>
      <c r="F2" s="186"/>
      <c r="G2" s="186"/>
      <c r="H2" s="186"/>
      <c r="I2" s="186"/>
      <c r="J2" s="186"/>
    </row>
    <row r="3" spans="1:10" x14ac:dyDescent="0.2">
      <c r="A3" s="186"/>
      <c r="B3" s="186"/>
      <c r="C3" s="186"/>
      <c r="D3" s="186"/>
      <c r="E3" s="186"/>
      <c r="F3" s="186"/>
      <c r="G3" s="186"/>
      <c r="H3" s="186"/>
      <c r="I3" s="186"/>
      <c r="J3" s="186"/>
    </row>
    <row r="4" spans="1:10" x14ac:dyDescent="0.2">
      <c r="A4" s="186"/>
      <c r="B4" s="186"/>
      <c r="C4" s="186"/>
      <c r="D4" s="186"/>
      <c r="E4" s="186"/>
      <c r="F4" s="186"/>
      <c r="G4" s="186"/>
      <c r="H4" s="186"/>
      <c r="I4" s="186"/>
      <c r="J4" s="186"/>
    </row>
    <row r="5" spans="1:10" x14ac:dyDescent="0.2">
      <c r="A5" s="186"/>
      <c r="B5" s="186"/>
      <c r="C5" s="186"/>
      <c r="D5" s="186"/>
      <c r="E5" s="186"/>
      <c r="F5" s="186"/>
      <c r="G5" s="186"/>
      <c r="H5" s="186"/>
      <c r="I5" s="186"/>
      <c r="J5" s="186"/>
    </row>
    <row r="6" spans="1:10" x14ac:dyDescent="0.2">
      <c r="A6" s="186"/>
      <c r="B6" s="186"/>
      <c r="C6" s="186"/>
      <c r="D6" s="186"/>
      <c r="E6" s="186"/>
      <c r="F6" s="186"/>
      <c r="G6" s="186"/>
      <c r="H6" s="186"/>
      <c r="I6" s="186"/>
      <c r="J6" s="186"/>
    </row>
    <row r="7" spans="1:10" ht="18" customHeight="1" x14ac:dyDescent="0.2">
      <c r="A7" s="188" t="s">
        <v>303</v>
      </c>
      <c r="B7" s="185" t="str">
        <f>'Fiche Générale'!B3</f>
        <v>Portail_LLAC</v>
      </c>
      <c r="C7" s="210" t="s">
        <v>178</v>
      </c>
      <c r="D7" s="188"/>
      <c r="E7" s="195">
        <f>'Fiche Générale'!B4</f>
        <v>0</v>
      </c>
      <c r="F7" s="196"/>
      <c r="G7" s="188" t="s">
        <v>305</v>
      </c>
      <c r="H7" s="209" t="str">
        <f>'Fiche Générale'!B5</f>
        <v>-</v>
      </c>
      <c r="I7" s="209"/>
      <c r="J7" s="209"/>
    </row>
    <row r="8" spans="1:10" ht="18" customHeight="1" x14ac:dyDescent="0.2">
      <c r="A8" s="188"/>
      <c r="B8" s="185"/>
      <c r="C8" s="210"/>
      <c r="D8" s="188"/>
      <c r="E8" s="197"/>
      <c r="F8" s="198"/>
      <c r="G8" s="188"/>
      <c r="H8" s="209"/>
      <c r="I8" s="209"/>
      <c r="J8" s="209"/>
    </row>
    <row r="9" spans="1:10" ht="18" customHeight="1" x14ac:dyDescent="0.2">
      <c r="A9" s="188"/>
      <c r="B9" s="185"/>
      <c r="C9" s="210"/>
      <c r="D9" s="188"/>
      <c r="E9" s="199"/>
      <c r="F9" s="200"/>
      <c r="G9" s="188"/>
      <c r="H9" s="209"/>
      <c r="I9" s="209"/>
      <c r="J9" s="209"/>
    </row>
    <row r="10" spans="1:10" ht="18" customHeight="1" x14ac:dyDescent="0.2">
      <c r="A10" s="188"/>
      <c r="B10" s="185"/>
      <c r="C10" s="201" t="s">
        <v>180</v>
      </c>
      <c r="D10" s="201"/>
      <c r="E10" s="202" t="str">
        <f>'Fiche Générale'!B9</f>
        <v>Mention Lettres</v>
      </c>
      <c r="F10" s="203"/>
      <c r="G10" s="203"/>
      <c r="H10" s="203"/>
      <c r="I10" s="203"/>
      <c r="J10" s="204"/>
    </row>
    <row r="11" spans="1:10" ht="18" customHeight="1" x14ac:dyDescent="0.2">
      <c r="A11" s="188"/>
      <c r="B11" s="185"/>
      <c r="C11" s="201"/>
      <c r="D11" s="201"/>
      <c r="E11" s="205"/>
      <c r="F11" s="206"/>
      <c r="G11" s="206"/>
      <c r="H11" s="206"/>
      <c r="I11" s="206"/>
      <c r="J11" s="207"/>
    </row>
    <row r="13" spans="1:10" x14ac:dyDescent="0.2">
      <c r="A13" s="180" t="s">
        <v>181</v>
      </c>
      <c r="B13" s="150" t="s">
        <v>389</v>
      </c>
      <c r="C13" s="180" t="s">
        <v>183</v>
      </c>
      <c r="D13" s="180"/>
      <c r="E13" s="180"/>
      <c r="F13" s="180"/>
      <c r="G13" s="180" t="s">
        <v>390</v>
      </c>
      <c r="H13" s="146" t="e">
        <f>Calcul!G7</f>
        <v>#REF!</v>
      </c>
      <c r="I13" s="146"/>
    </row>
    <row r="14" spans="1:10" x14ac:dyDescent="0.2">
      <c r="A14" s="180"/>
      <c r="B14" s="153"/>
      <c r="C14" s="180"/>
      <c r="D14" s="180"/>
      <c r="E14" s="180"/>
      <c r="F14" s="180"/>
      <c r="G14" s="180"/>
      <c r="H14" s="146"/>
      <c r="I14" s="146"/>
    </row>
    <row r="15" spans="1:10" x14ac:dyDescent="0.2">
      <c r="A15" s="180" t="s">
        <v>185</v>
      </c>
      <c r="B15" s="150" t="s">
        <v>145</v>
      </c>
      <c r="C15" s="181" t="s">
        <v>186</v>
      </c>
      <c r="D15" s="182"/>
      <c r="E15" s="180"/>
      <c r="F15" s="180"/>
      <c r="G15" s="180" t="s">
        <v>391</v>
      </c>
      <c r="H15" s="146" t="e">
        <f>Calcul!G20</f>
        <v>#REF!</v>
      </c>
      <c r="I15" s="146"/>
    </row>
    <row r="16" spans="1:10" x14ac:dyDescent="0.2">
      <c r="A16" s="180"/>
      <c r="B16" s="153"/>
      <c r="C16" s="183"/>
      <c r="D16" s="184"/>
      <c r="E16" s="180"/>
      <c r="F16" s="180"/>
      <c r="G16" s="180"/>
      <c r="H16" s="146"/>
      <c r="I16" s="146"/>
    </row>
    <row r="17" spans="1:15" x14ac:dyDescent="0.2">
      <c r="I17" s="15"/>
      <c r="J17" s="15"/>
      <c r="K17" s="15"/>
      <c r="L17" s="15"/>
      <c r="M17" s="15"/>
      <c r="N17" s="15"/>
    </row>
    <row r="18" spans="1:15" ht="49.5" customHeight="1" x14ac:dyDescent="0.2">
      <c r="A18" s="3" t="s">
        <v>188</v>
      </c>
      <c r="B18" s="3" t="s">
        <v>189</v>
      </c>
      <c r="C18" s="3" t="s">
        <v>3</v>
      </c>
      <c r="D18" s="3" t="s">
        <v>190</v>
      </c>
      <c r="E18" s="3" t="s">
        <v>6</v>
      </c>
      <c r="F18" s="3" t="s">
        <v>5</v>
      </c>
      <c r="G18" s="3" t="s">
        <v>191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192</v>
      </c>
      <c r="M18" s="3" t="s">
        <v>4</v>
      </c>
      <c r="N18" s="3" t="s">
        <v>193</v>
      </c>
      <c r="O18" s="4" t="s">
        <v>194</v>
      </c>
    </row>
    <row r="19" spans="1:15" ht="43.5" customHeight="1" x14ac:dyDescent="0.2">
      <c r="A19" s="53">
        <v>0</v>
      </c>
      <c r="B19" s="51" t="s">
        <v>392</v>
      </c>
      <c r="C19" s="53" t="s">
        <v>11</v>
      </c>
      <c r="D19" s="53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5"/>
    </row>
    <row r="20" spans="1:15" ht="43.5" customHeight="1" x14ac:dyDescent="0.2">
      <c r="A20" s="53" t="s">
        <v>196</v>
      </c>
      <c r="B20" s="51" t="s">
        <v>393</v>
      </c>
      <c r="C20" s="53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5"/>
    </row>
    <row r="21" spans="1:15" ht="43.5" customHeight="1" x14ac:dyDescent="0.2">
      <c r="A21" s="53" t="s">
        <v>198</v>
      </c>
      <c r="B21" s="51" t="s">
        <v>394</v>
      </c>
      <c r="C21" s="53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5"/>
    </row>
    <row r="22" spans="1:15" ht="43.5" customHeight="1" x14ac:dyDescent="0.2">
      <c r="A22" s="53" t="s">
        <v>200</v>
      </c>
      <c r="B22" s="52" t="s">
        <v>395</v>
      </c>
      <c r="C22" s="53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5"/>
    </row>
    <row r="23" spans="1:15" ht="43.5" customHeight="1" x14ac:dyDescent="0.2">
      <c r="A23" s="55"/>
      <c r="B23" s="52" t="s">
        <v>202</v>
      </c>
      <c r="C23" s="53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5"/>
    </row>
    <row r="24" spans="1:15" ht="43.5" customHeight="1" x14ac:dyDescent="0.2">
      <c r="A24" s="53" t="s">
        <v>203</v>
      </c>
      <c r="B24" s="52" t="s">
        <v>396</v>
      </c>
      <c r="C24" s="53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5"/>
    </row>
    <row r="25" spans="1:15" ht="43.5" customHeight="1" x14ac:dyDescent="0.2">
      <c r="A25" s="53" t="s">
        <v>205</v>
      </c>
      <c r="B25" s="52" t="s">
        <v>206</v>
      </c>
      <c r="C25" s="53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5"/>
    </row>
    <row r="26" spans="1:15" ht="43.5" customHeight="1" x14ac:dyDescent="0.2">
      <c r="A26" s="53" t="s">
        <v>207</v>
      </c>
      <c r="B26" s="52" t="s">
        <v>208</v>
      </c>
      <c r="C26" s="53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5"/>
    </row>
    <row r="27" spans="1:15" s="82" customFormat="1" ht="43.5" customHeight="1" x14ac:dyDescent="0.2">
      <c r="A27" s="79">
        <v>1</v>
      </c>
      <c r="B27" s="80" t="s">
        <v>397</v>
      </c>
      <c r="C27" s="79" t="s">
        <v>11</v>
      </c>
      <c r="D27" s="79">
        <v>6</v>
      </c>
      <c r="E27" s="81"/>
      <c r="F27" s="81"/>
      <c r="G27" s="81"/>
      <c r="H27" s="79"/>
      <c r="I27" s="79"/>
      <c r="J27" s="79"/>
      <c r="K27" s="79"/>
      <c r="L27" s="79"/>
      <c r="M27" s="79"/>
      <c r="N27" s="81"/>
      <c r="O27" s="81"/>
    </row>
    <row r="28" spans="1:15" s="78" customFormat="1" ht="43.5" customHeight="1" x14ac:dyDescent="0.2">
      <c r="A28" s="75" t="s">
        <v>210</v>
      </c>
      <c r="B28" s="76" t="s">
        <v>398</v>
      </c>
      <c r="C28" s="75" t="s">
        <v>19</v>
      </c>
      <c r="D28" s="75"/>
      <c r="E28" s="77"/>
      <c r="F28" s="77"/>
      <c r="G28" s="77"/>
      <c r="H28" s="75" t="s">
        <v>92</v>
      </c>
      <c r="I28" s="75">
        <v>12</v>
      </c>
      <c r="J28" s="75">
        <v>24</v>
      </c>
      <c r="K28" s="75"/>
      <c r="L28" s="75"/>
      <c r="M28" s="75"/>
      <c r="N28" s="77"/>
      <c r="O28" s="77"/>
    </row>
    <row r="29" spans="1:15" s="78" customFormat="1" ht="43.5" customHeight="1" x14ac:dyDescent="0.2">
      <c r="A29" s="75" t="s">
        <v>212</v>
      </c>
      <c r="B29" s="76" t="s">
        <v>399</v>
      </c>
      <c r="C29" s="75" t="s">
        <v>19</v>
      </c>
      <c r="D29" s="75"/>
      <c r="E29" s="77"/>
      <c r="F29" s="77"/>
      <c r="G29" s="77"/>
      <c r="H29" s="75" t="s">
        <v>92</v>
      </c>
      <c r="I29" s="75">
        <v>12</v>
      </c>
      <c r="J29" s="75">
        <v>24</v>
      </c>
      <c r="K29" s="75"/>
      <c r="L29" s="75"/>
      <c r="M29" s="75"/>
      <c r="N29" s="77"/>
      <c r="O29" s="77"/>
    </row>
    <row r="30" spans="1:15" s="82" customFormat="1" ht="43.5" customHeight="1" x14ac:dyDescent="0.2">
      <c r="A30" s="79">
        <v>2</v>
      </c>
      <c r="B30" s="80" t="s">
        <v>400</v>
      </c>
      <c r="C30" s="79" t="s">
        <v>11</v>
      </c>
      <c r="D30" s="79">
        <v>6</v>
      </c>
      <c r="E30" s="81"/>
      <c r="F30" s="81"/>
      <c r="G30" s="81"/>
      <c r="H30" s="79"/>
      <c r="I30" s="79"/>
      <c r="J30" s="79"/>
      <c r="K30" s="79"/>
      <c r="L30" s="79"/>
      <c r="M30" s="79"/>
      <c r="N30" s="81"/>
      <c r="O30" s="14" t="s">
        <v>215</v>
      </c>
    </row>
    <row r="31" spans="1:15" ht="43.5" customHeight="1" x14ac:dyDescent="0.2">
      <c r="A31" s="20"/>
      <c r="B31" s="24" t="s">
        <v>216</v>
      </c>
      <c r="C31" s="20" t="s">
        <v>29</v>
      </c>
      <c r="D31" s="20"/>
      <c r="E31" s="5"/>
      <c r="F31" s="5"/>
      <c r="G31" s="5"/>
      <c r="H31" s="20"/>
      <c r="I31" s="20"/>
      <c r="J31" s="20"/>
      <c r="K31" s="20"/>
      <c r="L31" s="20"/>
      <c r="M31" s="20"/>
      <c r="N31" s="5"/>
      <c r="O31" s="5"/>
    </row>
    <row r="32" spans="1:15" s="78" customFormat="1" ht="43.5" customHeight="1" x14ac:dyDescent="0.2">
      <c r="A32" s="75" t="s">
        <v>217</v>
      </c>
      <c r="B32" s="76" t="s">
        <v>401</v>
      </c>
      <c r="C32" s="75" t="s">
        <v>19</v>
      </c>
      <c r="D32" s="75"/>
      <c r="E32" s="77"/>
      <c r="F32" s="77"/>
      <c r="G32" s="77"/>
      <c r="H32" s="75" t="s">
        <v>93</v>
      </c>
      <c r="I32" s="75">
        <v>12</v>
      </c>
      <c r="J32" s="75">
        <v>24</v>
      </c>
      <c r="K32" s="75"/>
      <c r="L32" s="75"/>
      <c r="M32" s="75"/>
      <c r="N32" s="77"/>
      <c r="O32" s="77"/>
    </row>
    <row r="33" spans="1:15" s="78" customFormat="1" ht="43.5" customHeight="1" x14ac:dyDescent="0.2">
      <c r="A33" s="75" t="s">
        <v>230</v>
      </c>
      <c r="B33" s="76" t="s">
        <v>402</v>
      </c>
      <c r="C33" s="75" t="s">
        <v>19</v>
      </c>
      <c r="D33" s="75"/>
      <c r="E33" s="77"/>
      <c r="F33" s="77"/>
      <c r="G33" s="77"/>
      <c r="H33" s="75" t="s">
        <v>92</v>
      </c>
      <c r="I33" s="75">
        <v>12</v>
      </c>
      <c r="J33" s="75">
        <v>24</v>
      </c>
      <c r="K33" s="75"/>
      <c r="L33" s="75"/>
      <c r="M33" s="75"/>
      <c r="N33" s="77"/>
      <c r="O33" s="77"/>
    </row>
    <row r="34" spans="1:15" s="78" customFormat="1" ht="43.5" customHeight="1" x14ac:dyDescent="0.2">
      <c r="A34" s="75" t="s">
        <v>234</v>
      </c>
      <c r="B34" s="76" t="s">
        <v>246</v>
      </c>
      <c r="C34" s="75" t="s">
        <v>19</v>
      </c>
      <c r="D34" s="75"/>
      <c r="E34" s="77"/>
      <c r="F34" s="77"/>
      <c r="G34" s="77"/>
      <c r="H34" s="75" t="s">
        <v>91</v>
      </c>
      <c r="I34" s="75"/>
      <c r="J34" s="75"/>
      <c r="K34" s="75"/>
      <c r="L34" s="75"/>
      <c r="M34" s="75"/>
      <c r="N34" s="77"/>
      <c r="O34" s="77"/>
    </row>
    <row r="35" spans="1:15" ht="43.5" customHeight="1" x14ac:dyDescent="0.2">
      <c r="A35" s="20"/>
      <c r="B35" s="24" t="s">
        <v>202</v>
      </c>
      <c r="C35" s="20" t="s">
        <v>29</v>
      </c>
      <c r="D35" s="20"/>
      <c r="E35" s="5"/>
      <c r="F35" s="5"/>
      <c r="G35" s="5"/>
      <c r="H35" s="20"/>
      <c r="I35" s="20"/>
      <c r="J35" s="20"/>
      <c r="K35" s="20"/>
      <c r="L35" s="20"/>
      <c r="M35" s="20"/>
      <c r="N35" s="5"/>
      <c r="O35" s="5"/>
    </row>
    <row r="36" spans="1:15" ht="43.5" customHeight="1" x14ac:dyDescent="0.2">
      <c r="A36" s="20" t="s">
        <v>236</v>
      </c>
      <c r="B36" s="24" t="s">
        <v>248</v>
      </c>
      <c r="C36" s="20" t="s">
        <v>19</v>
      </c>
      <c r="D36" s="20"/>
      <c r="E36" s="5"/>
      <c r="F36" s="5"/>
      <c r="G36" s="5"/>
      <c r="H36" s="20" t="s">
        <v>91</v>
      </c>
      <c r="I36" s="20">
        <v>10</v>
      </c>
      <c r="J36" s="20">
        <v>20</v>
      </c>
      <c r="K36" s="20"/>
      <c r="L36" s="20"/>
      <c r="M36" s="20" t="s">
        <v>20</v>
      </c>
      <c r="N36" s="5" t="s">
        <v>403</v>
      </c>
      <c r="O36" s="5" t="s">
        <v>404</v>
      </c>
    </row>
    <row r="37" spans="1:15" ht="43.5" customHeight="1" x14ac:dyDescent="0.2">
      <c r="A37" s="20" t="s">
        <v>238</v>
      </c>
      <c r="B37" s="24" t="s">
        <v>251</v>
      </c>
      <c r="C37" s="20" t="s">
        <v>19</v>
      </c>
      <c r="D37" s="20"/>
      <c r="E37" s="5"/>
      <c r="F37" s="5"/>
      <c r="G37" s="5"/>
      <c r="H37" s="20" t="s">
        <v>91</v>
      </c>
      <c r="I37" s="20">
        <v>10</v>
      </c>
      <c r="J37" s="20">
        <v>20</v>
      </c>
      <c r="K37" s="20"/>
      <c r="L37" s="20"/>
      <c r="M37" s="20" t="s">
        <v>20</v>
      </c>
      <c r="N37" s="5" t="s">
        <v>403</v>
      </c>
      <c r="O37" s="5" t="s">
        <v>405</v>
      </c>
    </row>
    <row r="38" spans="1:15" ht="43.5" customHeight="1" x14ac:dyDescent="0.2">
      <c r="A38" s="20" t="s">
        <v>240</v>
      </c>
      <c r="B38" s="24" t="s">
        <v>254</v>
      </c>
      <c r="C38" s="20" t="s">
        <v>19</v>
      </c>
      <c r="D38" s="20"/>
      <c r="E38" s="5"/>
      <c r="F38" s="5"/>
      <c r="G38" s="5"/>
      <c r="H38" s="20" t="s">
        <v>91</v>
      </c>
      <c r="I38" s="20">
        <v>10</v>
      </c>
      <c r="J38" s="20">
        <v>20</v>
      </c>
      <c r="K38" s="20"/>
      <c r="L38" s="20"/>
      <c r="M38" s="20" t="s">
        <v>20</v>
      </c>
      <c r="N38" s="5" t="s">
        <v>403</v>
      </c>
      <c r="O38" s="5" t="s">
        <v>406</v>
      </c>
    </row>
    <row r="39" spans="1:15" ht="43.5" customHeight="1" x14ac:dyDescent="0.2">
      <c r="A39" s="20" t="s">
        <v>242</v>
      </c>
      <c r="B39" s="24" t="s">
        <v>257</v>
      </c>
      <c r="C39" s="20" t="s">
        <v>19</v>
      </c>
      <c r="D39" s="20"/>
      <c r="E39" s="5"/>
      <c r="F39" s="5"/>
      <c r="G39" s="5"/>
      <c r="H39" s="20" t="s">
        <v>91</v>
      </c>
      <c r="I39" s="20">
        <v>10</v>
      </c>
      <c r="J39" s="20">
        <v>20</v>
      </c>
      <c r="K39" s="20"/>
      <c r="L39" s="20"/>
      <c r="M39" s="20" t="s">
        <v>20</v>
      </c>
      <c r="N39" s="5" t="s">
        <v>403</v>
      </c>
      <c r="O39" s="5" t="s">
        <v>405</v>
      </c>
    </row>
    <row r="40" spans="1:15" ht="43.5" customHeight="1" x14ac:dyDescent="0.2">
      <c r="A40" s="20" t="s">
        <v>407</v>
      </c>
      <c r="B40" s="24" t="s">
        <v>259</v>
      </c>
      <c r="C40" s="20" t="s">
        <v>19</v>
      </c>
      <c r="D40" s="20"/>
      <c r="E40" s="5"/>
      <c r="F40" s="5"/>
      <c r="G40" s="5"/>
      <c r="H40" s="20" t="s">
        <v>91</v>
      </c>
      <c r="I40" s="20">
        <v>10</v>
      </c>
      <c r="J40" s="20">
        <v>20</v>
      </c>
      <c r="K40" s="20"/>
      <c r="L40" s="20"/>
      <c r="M40" s="20" t="s">
        <v>20</v>
      </c>
      <c r="N40" s="5" t="s">
        <v>403</v>
      </c>
      <c r="O40" s="5" t="s">
        <v>405</v>
      </c>
    </row>
    <row r="41" spans="1:15" s="78" customFormat="1" ht="43.5" customHeight="1" x14ac:dyDescent="0.2">
      <c r="A41" s="75" t="s">
        <v>245</v>
      </c>
      <c r="B41" s="76" t="s">
        <v>408</v>
      </c>
      <c r="C41" s="75" t="s">
        <v>19</v>
      </c>
      <c r="D41" s="75"/>
      <c r="E41" s="77"/>
      <c r="F41" s="77"/>
      <c r="G41" s="77"/>
      <c r="H41" s="75" t="s">
        <v>91</v>
      </c>
      <c r="I41" s="75"/>
      <c r="J41" s="75"/>
      <c r="K41" s="75"/>
      <c r="L41" s="75"/>
      <c r="M41" s="75"/>
      <c r="N41" s="77"/>
      <c r="O41" s="77"/>
    </row>
    <row r="42" spans="1:15" ht="43.5" customHeight="1" x14ac:dyDescent="0.2">
      <c r="A42" s="20"/>
      <c r="B42" s="24" t="s">
        <v>202</v>
      </c>
      <c r="C42" s="20" t="s">
        <v>29</v>
      </c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5" customHeight="1" x14ac:dyDescent="0.2">
      <c r="A43" s="20" t="s">
        <v>247</v>
      </c>
      <c r="B43" s="24" t="s">
        <v>409</v>
      </c>
      <c r="C43" s="20" t="s">
        <v>19</v>
      </c>
      <c r="D43" s="20"/>
      <c r="E43" s="5"/>
      <c r="F43" s="5"/>
      <c r="G43" s="5"/>
      <c r="H43" s="20" t="s">
        <v>91</v>
      </c>
      <c r="I43" s="20"/>
      <c r="J43" s="20">
        <v>30</v>
      </c>
      <c r="K43" s="20"/>
      <c r="L43" s="20"/>
      <c r="M43" s="20" t="s">
        <v>20</v>
      </c>
      <c r="N43" s="5" t="s">
        <v>410</v>
      </c>
      <c r="O43" s="5" t="s">
        <v>411</v>
      </c>
    </row>
    <row r="44" spans="1:15" ht="43.5" customHeight="1" x14ac:dyDescent="0.2">
      <c r="A44" s="20" t="s">
        <v>250</v>
      </c>
      <c r="B44" s="24" t="s">
        <v>412</v>
      </c>
      <c r="C44" s="20" t="s">
        <v>19</v>
      </c>
      <c r="D44" s="20"/>
      <c r="E44" s="6"/>
      <c r="F44" s="6"/>
      <c r="G44" s="6"/>
      <c r="H44" s="10" t="s">
        <v>91</v>
      </c>
      <c r="I44" s="20">
        <v>8</v>
      </c>
      <c r="J44" s="20">
        <v>40</v>
      </c>
      <c r="K44" s="20"/>
      <c r="L44" s="20"/>
      <c r="M44" s="20" t="s">
        <v>12</v>
      </c>
      <c r="N44" s="6"/>
      <c r="O44" s="6" t="s">
        <v>413</v>
      </c>
    </row>
    <row r="45" spans="1:15" s="78" customFormat="1" ht="43.5" customHeight="1" x14ac:dyDescent="0.2">
      <c r="A45" s="75" t="s">
        <v>260</v>
      </c>
      <c r="B45" s="76" t="s">
        <v>414</v>
      </c>
      <c r="C45" s="75" t="s">
        <v>19</v>
      </c>
      <c r="D45" s="75"/>
      <c r="E45" s="84"/>
      <c r="F45" s="84"/>
      <c r="G45" s="84"/>
      <c r="H45" s="83" t="s">
        <v>91</v>
      </c>
      <c r="I45" s="75"/>
      <c r="J45" s="75"/>
      <c r="K45" s="75"/>
      <c r="L45" s="75"/>
      <c r="M45" s="75"/>
      <c r="N45" s="99"/>
      <c r="O45" s="84"/>
    </row>
    <row r="46" spans="1:15" ht="43.5" customHeight="1" x14ac:dyDescent="0.2">
      <c r="A46" s="20"/>
      <c r="B46" s="24" t="s">
        <v>202</v>
      </c>
      <c r="C46" s="20" t="s">
        <v>29</v>
      </c>
      <c r="D46" s="2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5" customHeight="1" x14ac:dyDescent="0.2">
      <c r="A47" s="20" t="s">
        <v>415</v>
      </c>
      <c r="B47" s="24" t="s">
        <v>416</v>
      </c>
      <c r="C47" s="20" t="s">
        <v>19</v>
      </c>
      <c r="D47" s="20"/>
      <c r="E47" s="6"/>
      <c r="F47" s="6"/>
      <c r="G47" s="6"/>
      <c r="H47" s="10" t="s">
        <v>91</v>
      </c>
      <c r="I47" s="20"/>
      <c r="J47" s="20">
        <v>30</v>
      </c>
      <c r="K47" s="20"/>
      <c r="L47" s="20"/>
      <c r="M47" s="20" t="s">
        <v>20</v>
      </c>
      <c r="N47" s="6" t="s">
        <v>403</v>
      </c>
      <c r="O47" s="6" t="s">
        <v>417</v>
      </c>
    </row>
    <row r="48" spans="1:15" ht="43.5" customHeight="1" x14ac:dyDescent="0.2">
      <c r="A48" s="20" t="s">
        <v>418</v>
      </c>
      <c r="B48" s="24" t="s">
        <v>419</v>
      </c>
      <c r="C48" s="20" t="s">
        <v>19</v>
      </c>
      <c r="D48" s="20"/>
      <c r="E48" s="6"/>
      <c r="F48" s="6"/>
      <c r="G48" s="6"/>
      <c r="H48" s="10" t="s">
        <v>91</v>
      </c>
      <c r="I48" s="20">
        <v>8</v>
      </c>
      <c r="J48" s="20">
        <v>40</v>
      </c>
      <c r="K48" s="20"/>
      <c r="L48" s="20"/>
      <c r="M48" s="20" t="s">
        <v>12</v>
      </c>
      <c r="N48" s="6"/>
      <c r="O48" s="6" t="s">
        <v>420</v>
      </c>
    </row>
    <row r="49" spans="1:15" s="82" customFormat="1" ht="43.5" customHeight="1" x14ac:dyDescent="0.2">
      <c r="A49" s="79">
        <v>3</v>
      </c>
      <c r="B49" s="80" t="s">
        <v>422</v>
      </c>
      <c r="C49" s="79" t="s">
        <v>11</v>
      </c>
      <c r="D49" s="79">
        <v>6</v>
      </c>
      <c r="E49" s="88"/>
      <c r="F49" s="88"/>
      <c r="G49" s="88"/>
      <c r="H49" s="87"/>
      <c r="I49" s="79"/>
      <c r="J49" s="79"/>
      <c r="K49" s="79"/>
      <c r="L49" s="79"/>
      <c r="M49" s="79"/>
      <c r="N49" s="88"/>
      <c r="O49" s="88"/>
    </row>
    <row r="50" spans="1:15" s="145" customFormat="1" ht="43.5" customHeight="1" x14ac:dyDescent="0.2">
      <c r="A50" s="141"/>
      <c r="B50" s="142" t="s">
        <v>423</v>
      </c>
      <c r="C50" s="141" t="s">
        <v>19</v>
      </c>
      <c r="D50" s="141"/>
      <c r="E50" s="143"/>
      <c r="F50" s="143"/>
      <c r="G50" s="143"/>
      <c r="H50" s="144" t="s">
        <v>92</v>
      </c>
      <c r="I50" s="141">
        <v>12</v>
      </c>
      <c r="J50" s="141">
        <v>24</v>
      </c>
      <c r="K50" s="141"/>
      <c r="L50" s="141"/>
      <c r="M50" s="141"/>
      <c r="N50" s="143"/>
      <c r="O50" s="143"/>
    </row>
    <row r="51" spans="1:15" s="78" customFormat="1" ht="43.5" customHeight="1" x14ac:dyDescent="0.2">
      <c r="A51" s="75" t="s">
        <v>275</v>
      </c>
      <c r="B51" s="76" t="s">
        <v>424</v>
      </c>
      <c r="C51" s="75" t="s">
        <v>19</v>
      </c>
      <c r="D51" s="75"/>
      <c r="E51" s="84"/>
      <c r="F51" s="84"/>
      <c r="G51" s="84"/>
      <c r="H51" s="83" t="s">
        <v>92</v>
      </c>
      <c r="I51" s="75">
        <v>12</v>
      </c>
      <c r="J51" s="75">
        <v>24</v>
      </c>
      <c r="K51" s="75"/>
      <c r="L51" s="75"/>
      <c r="M51" s="109"/>
      <c r="N51" s="117"/>
      <c r="O51" s="84"/>
    </row>
    <row r="52" spans="1:15" s="127" customFormat="1" ht="43.5" customHeight="1" x14ac:dyDescent="0.2">
      <c r="A52" s="128" t="s">
        <v>280</v>
      </c>
      <c r="B52" s="129" t="s">
        <v>425</v>
      </c>
      <c r="C52" s="128" t="s">
        <v>19</v>
      </c>
      <c r="D52" s="128"/>
      <c r="E52" s="130"/>
      <c r="F52" s="130"/>
      <c r="G52" s="130"/>
      <c r="H52" s="131" t="s">
        <v>93</v>
      </c>
      <c r="I52" s="128">
        <v>12</v>
      </c>
      <c r="J52" s="128">
        <v>24</v>
      </c>
      <c r="K52" s="128"/>
      <c r="L52" s="128"/>
      <c r="M52" s="128"/>
      <c r="N52" s="130"/>
      <c r="O52" s="130"/>
    </row>
    <row r="53" spans="1:15" s="78" customFormat="1" ht="43.5" customHeight="1" x14ac:dyDescent="0.2">
      <c r="A53" s="75" t="s">
        <v>282</v>
      </c>
      <c r="B53" s="76" t="s">
        <v>246</v>
      </c>
      <c r="C53" s="75" t="s">
        <v>19</v>
      </c>
      <c r="D53" s="75"/>
      <c r="E53" s="84"/>
      <c r="F53" s="84"/>
      <c r="G53" s="84"/>
      <c r="H53" s="83"/>
      <c r="I53" s="75"/>
      <c r="J53" s="75"/>
      <c r="K53" s="75"/>
      <c r="L53" s="75"/>
      <c r="M53" s="75"/>
      <c r="N53" s="84"/>
      <c r="O53" s="84"/>
    </row>
    <row r="54" spans="1:15" ht="43.5" customHeight="1" x14ac:dyDescent="0.2">
      <c r="A54" s="20"/>
      <c r="B54" s="24" t="s">
        <v>202</v>
      </c>
      <c r="C54" s="20" t="s">
        <v>29</v>
      </c>
      <c r="D54" s="2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5" customHeight="1" x14ac:dyDescent="0.2">
      <c r="A55" s="20" t="s">
        <v>284</v>
      </c>
      <c r="B55" s="24" t="s">
        <v>248</v>
      </c>
      <c r="C55" s="20" t="s">
        <v>19</v>
      </c>
      <c r="D55" s="20"/>
      <c r="E55" s="6"/>
      <c r="F55" s="6"/>
      <c r="G55" s="6"/>
      <c r="H55" s="10" t="s">
        <v>91</v>
      </c>
      <c r="I55" s="20">
        <v>10</v>
      </c>
      <c r="J55" s="20">
        <v>20</v>
      </c>
      <c r="K55" s="20"/>
      <c r="L55" s="20"/>
      <c r="M55" s="20" t="s">
        <v>20</v>
      </c>
      <c r="N55" s="6" t="s">
        <v>403</v>
      </c>
      <c r="O55" s="6" t="s">
        <v>427</v>
      </c>
    </row>
    <row r="56" spans="1:15" ht="43.5" customHeight="1" x14ac:dyDescent="0.2">
      <c r="A56" s="20" t="s">
        <v>366</v>
      </c>
      <c r="B56" s="24" t="s">
        <v>251</v>
      </c>
      <c r="C56" s="20" t="s">
        <v>19</v>
      </c>
      <c r="D56" s="20"/>
      <c r="E56" s="6"/>
      <c r="F56" s="6"/>
      <c r="G56" s="6"/>
      <c r="H56" s="10" t="s">
        <v>91</v>
      </c>
      <c r="I56" s="20">
        <v>10</v>
      </c>
      <c r="J56" s="20">
        <v>20</v>
      </c>
      <c r="K56" s="20"/>
      <c r="L56" s="20"/>
      <c r="M56" s="20" t="s">
        <v>20</v>
      </c>
      <c r="N56" s="6" t="s">
        <v>403</v>
      </c>
      <c r="O56" s="6" t="s">
        <v>429</v>
      </c>
    </row>
    <row r="57" spans="1:15" ht="43.5" customHeight="1" x14ac:dyDescent="0.2">
      <c r="A57" s="20" t="s">
        <v>368</v>
      </c>
      <c r="B57" s="24" t="s">
        <v>254</v>
      </c>
      <c r="C57" s="20" t="s">
        <v>19</v>
      </c>
      <c r="D57" s="20"/>
      <c r="E57" s="6"/>
      <c r="F57" s="6"/>
      <c r="G57" s="6"/>
      <c r="H57" s="10" t="s">
        <v>91</v>
      </c>
      <c r="I57" s="20">
        <v>10</v>
      </c>
      <c r="J57" s="20">
        <v>20</v>
      </c>
      <c r="K57" s="20"/>
      <c r="L57" s="20"/>
      <c r="M57" s="20" t="s">
        <v>20</v>
      </c>
      <c r="N57" s="6" t="s">
        <v>403</v>
      </c>
      <c r="O57" s="6" t="s">
        <v>252</v>
      </c>
    </row>
    <row r="58" spans="1:15" ht="43.5" customHeight="1" x14ac:dyDescent="0.2">
      <c r="A58" s="20" t="s">
        <v>444</v>
      </c>
      <c r="B58" s="24" t="s">
        <v>257</v>
      </c>
      <c r="C58" s="20" t="s">
        <v>19</v>
      </c>
      <c r="D58" s="20"/>
      <c r="E58" s="6"/>
      <c r="F58" s="6"/>
      <c r="G58" s="6"/>
      <c r="H58" s="10" t="s">
        <v>91</v>
      </c>
      <c r="I58" s="20">
        <v>10</v>
      </c>
      <c r="J58" s="20">
        <v>20</v>
      </c>
      <c r="K58" s="20"/>
      <c r="L58" s="20"/>
      <c r="M58" s="20" t="s">
        <v>20</v>
      </c>
      <c r="N58" s="6" t="s">
        <v>403</v>
      </c>
      <c r="O58" s="6" t="s">
        <v>252</v>
      </c>
    </row>
    <row r="59" spans="1:15" ht="43.5" customHeight="1" x14ac:dyDescent="0.2">
      <c r="A59" s="20" t="s">
        <v>474</v>
      </c>
      <c r="B59" s="24" t="s">
        <v>259</v>
      </c>
      <c r="C59" s="20" t="s">
        <v>19</v>
      </c>
      <c r="D59" s="20"/>
      <c r="E59" s="6"/>
      <c r="F59" s="6"/>
      <c r="G59" s="6"/>
      <c r="H59" s="10" t="s">
        <v>91</v>
      </c>
      <c r="I59" s="20">
        <v>10</v>
      </c>
      <c r="J59" s="20">
        <v>20</v>
      </c>
      <c r="K59" s="20"/>
      <c r="L59" s="20"/>
      <c r="M59" s="20" t="s">
        <v>20</v>
      </c>
      <c r="N59" s="6" t="s">
        <v>403</v>
      </c>
      <c r="O59" s="6" t="s">
        <v>252</v>
      </c>
    </row>
    <row r="60" spans="1:15" s="78" customFormat="1" ht="43.5" customHeight="1" x14ac:dyDescent="0.2">
      <c r="A60" s="75" t="s">
        <v>285</v>
      </c>
      <c r="B60" s="76" t="s">
        <v>408</v>
      </c>
      <c r="C60" s="75" t="s">
        <v>19</v>
      </c>
      <c r="D60" s="75"/>
      <c r="E60" s="84"/>
      <c r="F60" s="84"/>
      <c r="G60" s="84"/>
      <c r="H60" s="83" t="s">
        <v>91</v>
      </c>
      <c r="I60" s="75"/>
      <c r="J60" s="75"/>
      <c r="K60" s="75"/>
      <c r="L60" s="75"/>
      <c r="M60" s="75"/>
      <c r="N60" s="84"/>
      <c r="O60" s="84"/>
    </row>
    <row r="61" spans="1:15" ht="43.5" customHeight="1" x14ac:dyDescent="0.2">
      <c r="A61" s="20"/>
      <c r="B61" s="24" t="s">
        <v>202</v>
      </c>
      <c r="C61" s="20" t="s">
        <v>29</v>
      </c>
      <c r="D61" s="2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5" customHeight="1" x14ac:dyDescent="0.2">
      <c r="A62" s="20" t="s">
        <v>286</v>
      </c>
      <c r="B62" s="24" t="s">
        <v>409</v>
      </c>
      <c r="C62" s="20" t="s">
        <v>19</v>
      </c>
      <c r="D62" s="20"/>
      <c r="E62" s="6"/>
      <c r="F62" s="6"/>
      <c r="G62" s="6"/>
      <c r="H62" s="10" t="s">
        <v>91</v>
      </c>
      <c r="I62" s="20"/>
      <c r="J62" s="20">
        <v>30</v>
      </c>
      <c r="K62" s="20"/>
      <c r="L62" s="20"/>
      <c r="M62" s="20" t="s">
        <v>20</v>
      </c>
      <c r="N62" s="6" t="s">
        <v>403</v>
      </c>
      <c r="O62" s="6" t="s">
        <v>417</v>
      </c>
    </row>
    <row r="63" spans="1:15" ht="43.5" customHeight="1" x14ac:dyDescent="0.2">
      <c r="A63" s="20" t="s">
        <v>287</v>
      </c>
      <c r="B63" s="24" t="s">
        <v>412</v>
      </c>
      <c r="C63" s="20" t="s">
        <v>19</v>
      </c>
      <c r="D63" s="20"/>
      <c r="E63" s="6"/>
      <c r="F63" s="6"/>
      <c r="G63" s="6"/>
      <c r="H63" s="10" t="s">
        <v>91</v>
      </c>
      <c r="I63" s="20">
        <v>8</v>
      </c>
      <c r="J63" s="20">
        <v>40</v>
      </c>
      <c r="K63" s="20"/>
      <c r="L63" s="20"/>
      <c r="M63" s="20" t="s">
        <v>20</v>
      </c>
      <c r="N63" s="6" t="s">
        <v>436</v>
      </c>
      <c r="O63" s="6" t="s">
        <v>420</v>
      </c>
    </row>
    <row r="64" spans="1:15" s="78" customFormat="1" ht="43.5" customHeight="1" x14ac:dyDescent="0.2">
      <c r="A64" s="75" t="s">
        <v>291</v>
      </c>
      <c r="B64" s="76" t="s">
        <v>414</v>
      </c>
      <c r="C64" s="75" t="s">
        <v>19</v>
      </c>
      <c r="D64" s="75"/>
      <c r="E64" s="84"/>
      <c r="F64" s="84"/>
      <c r="G64" s="84"/>
      <c r="H64" s="83" t="s">
        <v>91</v>
      </c>
      <c r="I64" s="75"/>
      <c r="J64" s="75"/>
      <c r="K64" s="75"/>
      <c r="L64" s="75"/>
      <c r="M64" s="75"/>
      <c r="N64" s="84"/>
      <c r="O64" s="84"/>
    </row>
    <row r="65" spans="1:15" ht="43.5" customHeight="1" x14ac:dyDescent="0.2">
      <c r="A65" s="20"/>
      <c r="B65" s="24" t="s">
        <v>202</v>
      </c>
      <c r="C65" s="20" t="s">
        <v>29</v>
      </c>
      <c r="D65" s="2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5" customHeight="1" x14ac:dyDescent="0.2">
      <c r="A66" s="20" t="s">
        <v>292</v>
      </c>
      <c r="B66" s="24" t="s">
        <v>416</v>
      </c>
      <c r="C66" s="20" t="s">
        <v>19</v>
      </c>
      <c r="D66" s="20"/>
      <c r="E66" s="6"/>
      <c r="F66" s="6"/>
      <c r="G66" s="6"/>
      <c r="H66" s="10" t="s">
        <v>91</v>
      </c>
      <c r="I66" s="20"/>
      <c r="J66" s="20">
        <v>30</v>
      </c>
      <c r="K66" s="20"/>
      <c r="L66" s="20"/>
      <c r="M66" s="20" t="s">
        <v>20</v>
      </c>
      <c r="N66" s="6" t="s">
        <v>403</v>
      </c>
      <c r="O66" s="6" t="s">
        <v>417</v>
      </c>
    </row>
    <row r="67" spans="1:15" ht="43.5" customHeight="1" x14ac:dyDescent="0.2">
      <c r="A67" s="20" t="s">
        <v>294</v>
      </c>
      <c r="B67" s="24" t="s">
        <v>419</v>
      </c>
      <c r="C67" s="20" t="s">
        <v>19</v>
      </c>
      <c r="D67" s="20"/>
      <c r="E67" s="6"/>
      <c r="F67" s="6"/>
      <c r="G67" s="6"/>
      <c r="H67" s="10" t="s">
        <v>91</v>
      </c>
      <c r="I67" s="20">
        <v>8</v>
      </c>
      <c r="J67" s="20">
        <v>40</v>
      </c>
      <c r="K67" s="20"/>
      <c r="L67" s="20"/>
      <c r="M67" s="20" t="s">
        <v>20</v>
      </c>
      <c r="N67" s="6" t="s">
        <v>436</v>
      </c>
      <c r="O67" s="6" t="s">
        <v>413</v>
      </c>
    </row>
    <row r="68" spans="1:15" s="82" customFormat="1" ht="43.5" customHeight="1" x14ac:dyDescent="0.2">
      <c r="A68" s="79">
        <v>4</v>
      </c>
      <c r="B68" s="80" t="s">
        <v>446</v>
      </c>
      <c r="C68" s="79" t="s">
        <v>11</v>
      </c>
      <c r="D68" s="79">
        <v>6</v>
      </c>
      <c r="E68" s="88"/>
      <c r="F68" s="88"/>
      <c r="G68" s="88"/>
      <c r="H68" s="87"/>
      <c r="I68" s="79"/>
      <c r="J68" s="79"/>
      <c r="K68" s="79"/>
      <c r="L68" s="79"/>
      <c r="M68" s="79"/>
      <c r="N68" s="88"/>
      <c r="O68" s="88"/>
    </row>
    <row r="69" spans="1:15" s="82" customFormat="1" ht="43.5" customHeight="1" x14ac:dyDescent="0.2">
      <c r="A69" s="79"/>
      <c r="B69" s="80"/>
      <c r="C69" s="79"/>
      <c r="D69" s="79"/>
      <c r="E69" s="88"/>
      <c r="F69" s="88"/>
      <c r="G69" s="88"/>
      <c r="H69" s="87"/>
      <c r="I69" s="79"/>
      <c r="J69" s="79"/>
      <c r="K69" s="79"/>
      <c r="L69" s="79"/>
      <c r="M69" s="79"/>
      <c r="N69" s="88"/>
      <c r="O69" s="88"/>
    </row>
    <row r="70" spans="1:15" s="82" customFormat="1" ht="43.5" customHeight="1" x14ac:dyDescent="0.2">
      <c r="A70" s="79"/>
      <c r="B70" s="80"/>
      <c r="C70" s="79"/>
      <c r="D70" s="79"/>
      <c r="E70" s="88"/>
      <c r="F70" s="88"/>
      <c r="G70" s="88"/>
      <c r="H70" s="87"/>
      <c r="I70" s="79"/>
      <c r="J70" s="79"/>
      <c r="K70" s="79"/>
      <c r="L70" s="79"/>
      <c r="M70" s="79"/>
      <c r="N70" s="88"/>
      <c r="O70" s="88"/>
    </row>
    <row r="71" spans="1:15" s="78" customFormat="1" ht="43.5" customHeight="1" x14ac:dyDescent="0.2">
      <c r="A71" s="75"/>
      <c r="B71" s="76"/>
      <c r="C71" s="75"/>
      <c r="D71" s="75"/>
      <c r="E71" s="84"/>
      <c r="F71" s="84"/>
      <c r="G71" s="84"/>
      <c r="H71" s="83"/>
      <c r="I71" s="75"/>
      <c r="J71" s="75"/>
      <c r="K71" s="75"/>
      <c r="L71" s="75"/>
      <c r="M71" s="75"/>
      <c r="N71" s="84"/>
      <c r="O71" s="84"/>
    </row>
    <row r="72" spans="1:15" s="78" customFormat="1" ht="43.5" customHeight="1" x14ac:dyDescent="0.2">
      <c r="A72" s="75"/>
      <c r="B72" s="76"/>
      <c r="C72" s="75"/>
      <c r="D72" s="75"/>
      <c r="E72" s="84"/>
      <c r="F72" s="84"/>
      <c r="G72" s="84"/>
      <c r="H72" s="83"/>
      <c r="I72" s="75"/>
      <c r="J72" s="75"/>
      <c r="K72" s="75"/>
      <c r="L72" s="75"/>
      <c r="M72" s="75"/>
      <c r="N72" s="84"/>
      <c r="O72" s="84"/>
    </row>
    <row r="73" spans="1:15" s="78" customFormat="1" ht="43.5" customHeight="1" x14ac:dyDescent="0.2">
      <c r="A73" s="75"/>
      <c r="B73" s="76"/>
      <c r="C73" s="75"/>
      <c r="D73" s="75"/>
      <c r="E73" s="84"/>
      <c r="F73" s="84"/>
      <c r="G73" s="84"/>
      <c r="H73" s="83"/>
      <c r="I73" s="75"/>
      <c r="J73" s="75"/>
      <c r="K73" s="75"/>
      <c r="L73" s="75"/>
      <c r="M73" s="75"/>
      <c r="N73" s="84"/>
      <c r="O73" s="84"/>
    </row>
    <row r="74" spans="1:15" s="78" customFormat="1" ht="43.5" customHeight="1" x14ac:dyDescent="0.2">
      <c r="A74" s="75"/>
      <c r="B74" s="76"/>
      <c r="C74" s="75"/>
      <c r="D74" s="75"/>
      <c r="E74" s="84"/>
      <c r="F74" s="84"/>
      <c r="G74" s="84"/>
      <c r="H74" s="83"/>
      <c r="I74" s="75"/>
      <c r="J74" s="75"/>
      <c r="K74" s="75"/>
      <c r="L74" s="75"/>
      <c r="M74" s="75"/>
      <c r="N74" s="84"/>
      <c r="O74" s="84"/>
    </row>
    <row r="75" spans="1:15" s="72" customFormat="1" ht="43.5" customHeight="1" x14ac:dyDescent="0.2">
      <c r="A75" s="70"/>
      <c r="B75" s="71"/>
      <c r="C75" s="70"/>
      <c r="D75" s="70"/>
      <c r="E75" s="74"/>
      <c r="F75" s="74"/>
      <c r="G75" s="74"/>
      <c r="H75" s="73"/>
      <c r="I75" s="70"/>
      <c r="J75" s="70"/>
      <c r="K75" s="70"/>
      <c r="L75" s="70"/>
      <c r="M75" s="70"/>
      <c r="N75" s="74"/>
      <c r="O75" s="74"/>
    </row>
    <row r="76" spans="1:15" ht="43.5" customHeight="1" x14ac:dyDescent="0.2">
      <c r="A76" s="20"/>
      <c r="B76" s="24"/>
      <c r="C76" s="20"/>
      <c r="D76" s="2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5" customHeight="1" x14ac:dyDescent="0.2">
      <c r="A77" s="20"/>
      <c r="B77" s="24"/>
      <c r="C77" s="20"/>
      <c r="D77" s="2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5" customHeight="1" x14ac:dyDescent="0.2">
      <c r="A78" s="20"/>
      <c r="B78" s="24"/>
      <c r="C78" s="20"/>
      <c r="D78" s="2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5" customHeight="1" x14ac:dyDescent="0.2">
      <c r="A79" s="20"/>
      <c r="B79" s="24"/>
      <c r="C79" s="20"/>
      <c r="D79" s="2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5" customHeight="1" x14ac:dyDescent="0.2">
      <c r="A80" s="20"/>
      <c r="B80" s="24"/>
      <c r="C80" s="20"/>
      <c r="D80" s="2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5" customHeight="1" x14ac:dyDescent="0.2">
      <c r="A81" s="20"/>
      <c r="B81" s="24"/>
      <c r="C81" s="20"/>
      <c r="D81" s="2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5" customHeight="1" x14ac:dyDescent="0.2">
      <c r="A82" s="20"/>
      <c r="B82" s="24"/>
      <c r="C82" s="20"/>
      <c r="D82" s="2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5" customHeight="1" x14ac:dyDescent="0.2">
      <c r="A83" s="23"/>
      <c r="B83" s="24"/>
      <c r="C83" s="20"/>
      <c r="D83" s="2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5" customHeight="1" x14ac:dyDescent="0.2">
      <c r="A84" s="23"/>
      <c r="B84" s="24"/>
      <c r="C84" s="20"/>
      <c r="D84" s="2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5" customHeight="1" x14ac:dyDescent="0.2">
      <c r="A85" s="23"/>
      <c r="B85" s="24"/>
      <c r="C85" s="20"/>
      <c r="D85" s="2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5" customHeight="1" x14ac:dyDescent="0.2">
      <c r="A86" s="23"/>
      <c r="B86" s="24"/>
      <c r="C86" s="20"/>
      <c r="D86" s="2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5" customHeight="1" x14ac:dyDescent="0.2">
      <c r="A87" s="23"/>
      <c r="B87" s="24"/>
      <c r="C87" s="20"/>
      <c r="D87" s="2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5" customHeight="1" x14ac:dyDescent="0.2">
      <c r="A88" s="23"/>
      <c r="B88" s="24"/>
      <c r="C88" s="20"/>
      <c r="D88" s="2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5" customHeight="1" x14ac:dyDescent="0.2">
      <c r="A89" s="23"/>
      <c r="B89" s="24"/>
      <c r="C89" s="20"/>
      <c r="D89" s="2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5" customHeight="1" x14ac:dyDescent="0.2">
      <c r="A90" s="23"/>
      <c r="B90" s="24"/>
      <c r="C90" s="20"/>
      <c r="D90" s="2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5" customHeight="1" x14ac:dyDescent="0.2">
      <c r="A91" s="23"/>
      <c r="B91" s="24"/>
      <c r="C91" s="20"/>
      <c r="D91" s="2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5" customHeight="1" x14ac:dyDescent="0.2">
      <c r="A92" s="23"/>
      <c r="B92" s="24"/>
      <c r="C92" s="20"/>
      <c r="D92" s="2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5" customHeight="1" x14ac:dyDescent="0.2">
      <c r="A93" s="23"/>
      <c r="B93" s="24"/>
      <c r="C93" s="20"/>
      <c r="D93" s="2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5" customHeight="1" x14ac:dyDescent="0.2">
      <c r="A94" s="23"/>
      <c r="B94" s="24"/>
      <c r="C94" s="20"/>
      <c r="D94" s="2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5" customHeight="1" x14ac:dyDescent="0.2">
      <c r="A95" s="23"/>
      <c r="B95" s="24"/>
      <c r="C95" s="20"/>
      <c r="D95" s="2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5" customHeight="1" x14ac:dyDescent="0.2">
      <c r="A96" s="23"/>
      <c r="B96" s="24"/>
      <c r="C96" s="20"/>
      <c r="D96" s="2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5" customHeight="1" x14ac:dyDescent="0.2">
      <c r="A97" s="23"/>
      <c r="B97" s="24"/>
      <c r="C97" s="20"/>
      <c r="D97" s="2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5" customHeight="1" x14ac:dyDescent="0.2">
      <c r="A98" s="23"/>
      <c r="B98" s="24"/>
      <c r="C98" s="20"/>
      <c r="D98" s="2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5" customHeight="1" x14ac:dyDescent="0.2">
      <c r="A99" s="23"/>
      <c r="B99" s="24"/>
      <c r="C99" s="20"/>
      <c r="D99" s="2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5" customHeight="1" x14ac:dyDescent="0.2">
      <c r="A100" s="23"/>
      <c r="B100" s="24"/>
      <c r="C100" s="20"/>
      <c r="D100" s="2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5" customHeight="1" x14ac:dyDescent="0.2">
      <c r="A101" s="23"/>
      <c r="B101" s="24"/>
      <c r="C101" s="20"/>
      <c r="D101" s="2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5" customHeight="1" x14ac:dyDescent="0.2">
      <c r="A102" s="23"/>
      <c r="B102" s="24"/>
      <c r="C102" s="20"/>
      <c r="D102" s="2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5" customHeight="1" x14ac:dyDescent="0.2">
      <c r="A103" s="23"/>
      <c r="B103" s="24"/>
      <c r="C103" s="20"/>
      <c r="D103" s="2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5" customHeight="1" x14ac:dyDescent="0.2">
      <c r="A104" s="23"/>
      <c r="B104" s="24"/>
      <c r="C104" s="20"/>
      <c r="D104" s="2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5" customHeight="1" x14ac:dyDescent="0.2">
      <c r="A105" s="23"/>
      <c r="B105" s="24"/>
      <c r="C105" s="20"/>
      <c r="D105" s="2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5" customHeight="1" x14ac:dyDescent="0.2">
      <c r="A106" s="23"/>
      <c r="B106" s="24"/>
      <c r="C106" s="20"/>
      <c r="D106" s="2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5" customHeight="1" x14ac:dyDescent="0.2">
      <c r="A107" s="23"/>
      <c r="B107" s="24"/>
      <c r="C107" s="20"/>
      <c r="D107" s="2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5" customHeight="1" x14ac:dyDescent="0.2">
      <c r="A108" s="23"/>
      <c r="B108" s="24"/>
      <c r="C108" s="20"/>
      <c r="D108" s="2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5" customHeight="1" x14ac:dyDescent="0.2">
      <c r="A109" s="23"/>
      <c r="B109" s="24"/>
      <c r="C109" s="20"/>
      <c r="D109" s="2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5" customHeight="1" x14ac:dyDescent="0.2">
      <c r="A110" s="23"/>
      <c r="B110" s="24"/>
      <c r="C110" s="20"/>
      <c r="D110" s="2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5" customHeight="1" x14ac:dyDescent="0.2">
      <c r="A111" s="23"/>
      <c r="B111" s="24"/>
      <c r="C111" s="20"/>
      <c r="D111" s="2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5" customHeight="1" x14ac:dyDescent="0.2">
      <c r="A112" s="23"/>
      <c r="B112" s="24"/>
      <c r="C112" s="20"/>
      <c r="D112" s="2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5" customHeight="1" x14ac:dyDescent="0.2">
      <c r="A113" s="23"/>
      <c r="B113" s="24"/>
      <c r="C113" s="20"/>
      <c r="D113" s="2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5" customHeight="1" x14ac:dyDescent="0.2">
      <c r="A114" s="23"/>
      <c r="B114" s="24"/>
      <c r="C114" s="20"/>
      <c r="D114" s="2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5" customHeight="1" x14ac:dyDescent="0.2">
      <c r="A115" s="23"/>
      <c r="B115" s="24"/>
      <c r="C115" s="20"/>
      <c r="D115" s="2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5" customHeight="1" x14ac:dyDescent="0.2">
      <c r="A116" s="23"/>
      <c r="B116" s="24"/>
      <c r="C116" s="20"/>
      <c r="D116" s="2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5" customHeight="1" x14ac:dyDescent="0.2">
      <c r="A117" s="23"/>
      <c r="B117" s="24"/>
      <c r="C117" s="20"/>
      <c r="D117" s="2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5" customHeight="1" x14ac:dyDescent="0.2">
      <c r="A118" s="23"/>
      <c r="B118" s="24"/>
      <c r="C118" s="20"/>
      <c r="D118" s="2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5" customHeight="1" x14ac:dyDescent="0.2">
      <c r="A119" s="23"/>
      <c r="B119" s="24"/>
      <c r="C119" s="20"/>
      <c r="D119" s="2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5" customHeight="1" x14ac:dyDescent="0.2">
      <c r="A120" s="23"/>
      <c r="B120" s="24"/>
      <c r="C120" s="20"/>
      <c r="D120" s="2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5" customHeight="1" x14ac:dyDescent="0.2">
      <c r="A121" s="23"/>
      <c r="B121" s="24"/>
      <c r="C121" s="20"/>
      <c r="D121" s="2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5" customHeight="1" x14ac:dyDescent="0.2">
      <c r="A122" s="23"/>
      <c r="B122" s="24"/>
      <c r="C122" s="20"/>
      <c r="D122" s="2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5" customHeight="1" x14ac:dyDescent="0.2">
      <c r="A123" s="23"/>
      <c r="B123" s="24"/>
      <c r="C123" s="20"/>
      <c r="D123" s="2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5" customHeight="1" x14ac:dyDescent="0.2">
      <c r="A124" s="23"/>
      <c r="B124" s="24"/>
      <c r="C124" s="20"/>
      <c r="D124" s="2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5" customHeight="1" x14ac:dyDescent="0.2">
      <c r="A125" s="23"/>
      <c r="B125" s="24"/>
      <c r="C125" s="20"/>
      <c r="D125" s="2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5" customHeight="1" x14ac:dyDescent="0.2">
      <c r="A126" s="23"/>
      <c r="B126" s="24"/>
      <c r="C126" s="20"/>
      <c r="D126" s="2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5" customHeight="1" x14ac:dyDescent="0.2">
      <c r="A127" s="23"/>
      <c r="B127" s="24"/>
      <c r="C127" s="20"/>
      <c r="D127" s="2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5" customHeight="1" x14ac:dyDescent="0.2">
      <c r="A128" s="23"/>
      <c r="B128" s="24"/>
      <c r="C128" s="20"/>
      <c r="D128" s="2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5" customHeight="1" x14ac:dyDescent="0.2">
      <c r="A129" s="23"/>
      <c r="B129" s="24"/>
      <c r="C129" s="20"/>
      <c r="D129" s="2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5" customHeight="1" x14ac:dyDescent="0.2">
      <c r="A130" s="23"/>
      <c r="B130" s="24"/>
      <c r="C130" s="20"/>
      <c r="D130" s="2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5" customHeight="1" x14ac:dyDescent="0.2">
      <c r="A131" s="23"/>
      <c r="B131" s="24"/>
      <c r="C131" s="20"/>
      <c r="D131" s="2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5" customHeight="1" x14ac:dyDescent="0.2">
      <c r="A132" s="23"/>
      <c r="B132" s="24"/>
      <c r="C132" s="20"/>
      <c r="D132" s="2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5" customHeight="1" x14ac:dyDescent="0.2">
      <c r="A133" s="23"/>
      <c r="B133" s="24"/>
      <c r="C133" s="20"/>
      <c r="D133" s="2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5" customHeight="1" x14ac:dyDescent="0.2">
      <c r="A134" s="23"/>
      <c r="B134" s="24"/>
      <c r="C134" s="20"/>
      <c r="D134" s="2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5" customHeight="1" x14ac:dyDescent="0.2">
      <c r="A135" s="23"/>
      <c r="B135" s="24"/>
      <c r="C135" s="20"/>
      <c r="D135" s="2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5" customHeight="1" x14ac:dyDescent="0.2">
      <c r="A136" s="23"/>
      <c r="B136" s="24"/>
      <c r="C136" s="20"/>
      <c r="D136" s="2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5" customHeight="1" x14ac:dyDescent="0.2">
      <c r="A137" s="23"/>
      <c r="B137" s="24"/>
      <c r="C137" s="20"/>
      <c r="D137" s="2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5" customHeight="1" x14ac:dyDescent="0.2">
      <c r="A138" s="23"/>
      <c r="B138" s="24"/>
      <c r="C138" s="20"/>
      <c r="D138" s="2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5" customHeight="1" x14ac:dyDescent="0.2">
      <c r="A139" s="23"/>
      <c r="B139" s="24"/>
      <c r="C139" s="20"/>
      <c r="D139" s="2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5" customHeight="1" x14ac:dyDescent="0.2">
      <c r="A140" s="23"/>
      <c r="B140" s="24"/>
      <c r="C140" s="20"/>
      <c r="D140" s="2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5" customHeight="1" x14ac:dyDescent="0.2">
      <c r="A141" s="23"/>
      <c r="B141" s="24"/>
      <c r="C141" s="20"/>
      <c r="D141" s="2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5" customHeight="1" x14ac:dyDescent="0.2">
      <c r="A142" s="23"/>
      <c r="B142" s="24"/>
      <c r="C142" s="20"/>
      <c r="D142" s="2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5" customHeight="1" x14ac:dyDescent="0.2">
      <c r="A143" s="23"/>
      <c r="B143" s="24"/>
      <c r="C143" s="20"/>
      <c r="D143" s="2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5" customHeight="1" x14ac:dyDescent="0.2">
      <c r="A144" s="23"/>
      <c r="B144" s="24"/>
      <c r="C144" s="20"/>
      <c r="D144" s="2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5" customHeight="1" x14ac:dyDescent="0.2">
      <c r="A145" s="23"/>
      <c r="B145" s="24"/>
      <c r="C145" s="20"/>
      <c r="D145" s="2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5" customHeight="1" x14ac:dyDescent="0.2">
      <c r="A146" s="23"/>
      <c r="B146" s="24"/>
      <c r="C146" s="20"/>
      <c r="D146" s="2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5" customHeight="1" x14ac:dyDescent="0.2">
      <c r="A147" s="23"/>
      <c r="B147" s="24"/>
      <c r="C147" s="20"/>
      <c r="D147" s="2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5" customHeight="1" x14ac:dyDescent="0.2">
      <c r="A148" s="23"/>
      <c r="B148" s="24"/>
      <c r="C148" s="20"/>
      <c r="D148" s="2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5" customHeight="1" x14ac:dyDescent="0.2">
      <c r="A149" s="23"/>
      <c r="B149" s="24"/>
      <c r="C149" s="20"/>
      <c r="D149" s="2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5" customHeight="1" x14ac:dyDescent="0.2">
      <c r="A150" s="23"/>
      <c r="B150" s="24"/>
      <c r="C150" s="20"/>
      <c r="D150" s="2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5" customHeight="1" x14ac:dyDescent="0.2">
      <c r="A151" s="23"/>
      <c r="B151" s="24"/>
      <c r="C151" s="20"/>
      <c r="D151" s="2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5" customHeight="1" x14ac:dyDescent="0.2">
      <c r="A152" s="23"/>
      <c r="B152" s="24"/>
      <c r="C152" s="20"/>
      <c r="D152" s="2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5" customHeight="1" x14ac:dyDescent="0.2">
      <c r="A153" s="23"/>
      <c r="B153" s="24"/>
      <c r="C153" s="20"/>
      <c r="D153" s="2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5" customHeight="1" x14ac:dyDescent="0.2">
      <c r="A154" s="23"/>
      <c r="B154" s="24"/>
      <c r="C154" s="20"/>
      <c r="D154" s="2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5" customHeight="1" x14ac:dyDescent="0.2">
      <c r="A155" s="23"/>
      <c r="B155" s="24"/>
      <c r="C155" s="20"/>
      <c r="D155" s="2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5" customHeight="1" x14ac:dyDescent="0.2">
      <c r="A156" s="23"/>
      <c r="B156" s="24"/>
      <c r="C156" s="20"/>
      <c r="D156" s="2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5" customHeight="1" x14ac:dyDescent="0.2">
      <c r="A157" s="23"/>
      <c r="B157" s="24"/>
      <c r="C157" s="20"/>
      <c r="D157" s="2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5" customHeight="1" x14ac:dyDescent="0.2">
      <c r="A158" s="23"/>
      <c r="B158" s="24"/>
      <c r="C158" s="20"/>
      <c r="D158" s="2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5" customHeight="1" x14ac:dyDescent="0.2">
      <c r="A159" s="23"/>
      <c r="B159" s="24"/>
      <c r="C159" s="20"/>
      <c r="D159" s="2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5" customHeight="1" x14ac:dyDescent="0.2">
      <c r="A160" s="23"/>
      <c r="B160" s="24"/>
      <c r="C160" s="20"/>
      <c r="D160" s="2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5" customHeight="1" x14ac:dyDescent="0.2">
      <c r="A161" s="23"/>
      <c r="B161" s="24"/>
      <c r="C161" s="20"/>
      <c r="D161" s="2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5" customHeight="1" x14ac:dyDescent="0.2">
      <c r="A162" s="23"/>
      <c r="B162" s="24"/>
      <c r="C162" s="20"/>
      <c r="D162" s="2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5" customHeight="1" x14ac:dyDescent="0.2">
      <c r="A163" s="23"/>
      <c r="B163" s="24"/>
      <c r="C163" s="20"/>
      <c r="D163" s="2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5" customHeight="1" x14ac:dyDescent="0.2">
      <c r="A164" s="23"/>
      <c r="B164" s="24"/>
      <c r="C164" s="20"/>
      <c r="D164" s="2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5" customHeight="1" x14ac:dyDescent="0.2">
      <c r="A165" s="23"/>
      <c r="B165" s="24"/>
      <c r="C165" s="20"/>
      <c r="D165" s="2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5" customHeight="1" x14ac:dyDescent="0.2">
      <c r="A166" s="23"/>
      <c r="B166" s="24"/>
      <c r="C166" s="20"/>
      <c r="D166" s="2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5" customHeight="1" x14ac:dyDescent="0.2">
      <c r="A167" s="23"/>
      <c r="B167" s="24"/>
      <c r="C167" s="20"/>
      <c r="D167" s="2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5" customHeight="1" x14ac:dyDescent="0.2">
      <c r="A168" s="23"/>
      <c r="B168" s="24"/>
      <c r="C168" s="20"/>
      <c r="D168" s="2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5" customHeight="1" x14ac:dyDescent="0.2">
      <c r="A169" s="23"/>
      <c r="B169" s="24"/>
      <c r="C169" s="20"/>
      <c r="D169" s="2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5" customHeight="1" x14ac:dyDescent="0.2">
      <c r="A170" s="23"/>
      <c r="B170" s="24"/>
      <c r="C170" s="20"/>
      <c r="D170" s="2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5" customHeight="1" x14ac:dyDescent="0.2">
      <c r="A171" s="23"/>
      <c r="B171" s="24"/>
      <c r="C171" s="20"/>
      <c r="D171" s="2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5" customHeight="1" x14ac:dyDescent="0.2">
      <c r="A172" s="23"/>
      <c r="B172" s="24"/>
      <c r="C172" s="20"/>
      <c r="D172" s="2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5" customHeight="1" x14ac:dyDescent="0.2">
      <c r="A173" s="23"/>
      <c r="B173" s="24"/>
      <c r="C173" s="20"/>
      <c r="D173" s="2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5" customHeight="1" x14ac:dyDescent="0.2">
      <c r="A174" s="23"/>
      <c r="B174" s="24"/>
      <c r="C174" s="20"/>
      <c r="D174" s="2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5" customHeight="1" x14ac:dyDescent="0.2">
      <c r="A175" s="23"/>
      <c r="B175" s="24"/>
      <c r="C175" s="20"/>
      <c r="D175" s="2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5" customHeight="1" x14ac:dyDescent="0.2">
      <c r="A176" s="23"/>
      <c r="B176" s="24"/>
      <c r="C176" s="20"/>
      <c r="D176" s="2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5" customHeight="1" x14ac:dyDescent="0.2">
      <c r="A177" s="23"/>
      <c r="B177" s="24"/>
      <c r="C177" s="20"/>
      <c r="D177" s="2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5" customHeight="1" x14ac:dyDescent="0.2">
      <c r="A178" s="23"/>
      <c r="B178" s="24"/>
      <c r="C178" s="20"/>
      <c r="D178" s="2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5" customHeight="1" x14ac:dyDescent="0.2">
      <c r="A179" s="23"/>
      <c r="B179" s="24"/>
      <c r="C179" s="20"/>
      <c r="D179" s="2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5" customHeight="1" x14ac:dyDescent="0.2">
      <c r="A180" s="23"/>
      <c r="B180" s="24"/>
      <c r="C180" s="20"/>
      <c r="D180" s="2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5" customHeight="1" x14ac:dyDescent="0.2">
      <c r="A181" s="23"/>
      <c r="B181" s="24"/>
      <c r="C181" s="20"/>
      <c r="D181" s="2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5" customHeight="1" x14ac:dyDescent="0.2">
      <c r="A182" s="23"/>
      <c r="B182" s="24"/>
      <c r="C182" s="20"/>
      <c r="D182" s="2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5" customHeight="1" x14ac:dyDescent="0.2">
      <c r="A183" s="23"/>
      <c r="B183" s="24"/>
      <c r="C183" s="20"/>
      <c r="D183" s="2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5" customHeight="1" x14ac:dyDescent="0.2">
      <c r="A184" s="23"/>
      <c r="B184" s="24"/>
      <c r="C184" s="20"/>
      <c r="D184" s="2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5" customHeight="1" x14ac:dyDescent="0.2">
      <c r="A185" s="23"/>
      <c r="B185" s="24"/>
      <c r="C185" s="20"/>
      <c r="D185" s="2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5" customHeight="1" x14ac:dyDescent="0.2">
      <c r="A186" s="23"/>
      <c r="B186" s="24"/>
      <c r="C186" s="20"/>
      <c r="D186" s="2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5" customHeight="1" x14ac:dyDescent="0.2">
      <c r="A187" s="23"/>
      <c r="B187" s="24"/>
      <c r="C187" s="20"/>
      <c r="D187" s="2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5" customHeight="1" x14ac:dyDescent="0.2">
      <c r="A188" s="23"/>
      <c r="B188" s="24"/>
      <c r="C188" s="20"/>
      <c r="D188" s="2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5" customHeight="1" x14ac:dyDescent="0.2">
      <c r="A189" s="23"/>
      <c r="B189" s="24"/>
      <c r="C189" s="20"/>
      <c r="D189" s="2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5" customHeight="1" x14ac:dyDescent="0.2">
      <c r="A190" s="23"/>
      <c r="B190" s="24"/>
      <c r="C190" s="20"/>
      <c r="D190" s="2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5" customHeight="1" x14ac:dyDescent="0.2">
      <c r="A191" s="23"/>
      <c r="B191" s="24"/>
      <c r="C191" s="20"/>
      <c r="D191" s="2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5" customHeight="1" x14ac:dyDescent="0.2">
      <c r="A192" s="23"/>
      <c r="B192" s="24"/>
      <c r="C192" s="20"/>
      <c r="D192" s="2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5" customHeight="1" x14ac:dyDescent="0.2">
      <c r="A193" s="23"/>
      <c r="B193" s="24"/>
      <c r="C193" s="20"/>
      <c r="D193" s="2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5" customHeight="1" x14ac:dyDescent="0.2">
      <c r="A194" s="23"/>
      <c r="B194" s="24"/>
      <c r="C194" s="20"/>
      <c r="D194" s="2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5" customHeight="1" x14ac:dyDescent="0.2">
      <c r="A195" s="23"/>
      <c r="B195" s="24"/>
      <c r="C195" s="20"/>
      <c r="D195" s="2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5" customHeight="1" x14ac:dyDescent="0.2">
      <c r="A196" s="23"/>
      <c r="B196" s="24"/>
      <c r="C196" s="20"/>
      <c r="D196" s="2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5" customHeight="1" x14ac:dyDescent="0.2">
      <c r="A197" s="23"/>
      <c r="B197" s="24"/>
      <c r="C197" s="20"/>
      <c r="D197" s="2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5" customHeight="1" x14ac:dyDescent="0.2">
      <c r="A198" s="23"/>
      <c r="B198" s="24"/>
      <c r="C198" s="20"/>
      <c r="D198" s="2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5" customHeight="1" x14ac:dyDescent="0.2">
      <c r="A199" s="23"/>
      <c r="B199" s="24"/>
      <c r="C199" s="20"/>
      <c r="D199" s="2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5" customHeight="1" x14ac:dyDescent="0.2">
      <c r="A200" s="23"/>
      <c r="B200" s="24"/>
      <c r="C200" s="20"/>
      <c r="D200" s="2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5" customHeight="1" x14ac:dyDescent="0.2">
      <c r="A201" s="23"/>
      <c r="B201" s="24"/>
      <c r="C201" s="20"/>
      <c r="D201" s="2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5" customHeight="1" x14ac:dyDescent="0.2">
      <c r="A202" s="23"/>
      <c r="B202" s="24"/>
      <c r="C202" s="20"/>
      <c r="D202" s="2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5" customHeight="1" x14ac:dyDescent="0.2">
      <c r="A203" s="23"/>
      <c r="B203" s="24"/>
      <c r="C203" s="20"/>
      <c r="D203" s="2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5" customHeight="1" x14ac:dyDescent="0.2">
      <c r="A204" s="23"/>
      <c r="B204" s="24"/>
      <c r="C204" s="20"/>
      <c r="D204" s="2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5" customHeight="1" x14ac:dyDescent="0.2">
      <c r="A205" s="23"/>
      <c r="B205" s="24"/>
      <c r="C205" s="20"/>
      <c r="D205" s="2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5" customHeight="1" x14ac:dyDescent="0.2">
      <c r="A206" s="23"/>
      <c r="B206" s="24"/>
      <c r="C206" s="20"/>
      <c r="D206" s="2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5" customHeight="1" x14ac:dyDescent="0.2">
      <c r="A207" s="23"/>
      <c r="B207" s="24"/>
      <c r="C207" s="20"/>
      <c r="D207" s="2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5" customHeight="1" x14ac:dyDescent="0.2">
      <c r="A208" s="23"/>
      <c r="B208" s="24"/>
      <c r="C208" s="20"/>
      <c r="D208" s="2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5" customHeight="1" x14ac:dyDescent="0.2">
      <c r="A209" s="23"/>
      <c r="B209" s="24"/>
      <c r="C209" s="20"/>
      <c r="D209" s="2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5" customHeight="1" x14ac:dyDescent="0.2">
      <c r="A210" s="23"/>
      <c r="B210" s="24"/>
      <c r="C210" s="20"/>
      <c r="D210" s="2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5" customHeight="1" x14ac:dyDescent="0.2">
      <c r="A211" s="23"/>
      <c r="B211" s="24"/>
      <c r="C211" s="20"/>
      <c r="D211" s="2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5" customHeight="1" x14ac:dyDescent="0.2">
      <c r="A212" s="23"/>
      <c r="B212" s="24"/>
      <c r="C212" s="20"/>
      <c r="D212" s="2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5" customHeight="1" x14ac:dyDescent="0.2">
      <c r="A213" s="23"/>
      <c r="B213" s="24"/>
      <c r="C213" s="20"/>
      <c r="D213" s="2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5" customHeight="1" x14ac:dyDescent="0.2">
      <c r="A214" s="23"/>
      <c r="B214" s="24"/>
      <c r="C214" s="20"/>
      <c r="D214" s="2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5" customHeight="1" x14ac:dyDescent="0.2">
      <c r="A215" s="23"/>
      <c r="B215" s="24"/>
      <c r="C215" s="20"/>
      <c r="D215" s="2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5" customHeight="1" x14ac:dyDescent="0.2">
      <c r="A216" s="23"/>
      <c r="B216" s="24"/>
      <c r="C216" s="20"/>
      <c r="D216" s="2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5" customHeight="1" x14ac:dyDescent="0.2">
      <c r="A217" s="23"/>
      <c r="B217" s="24"/>
      <c r="C217" s="20"/>
      <c r="D217" s="2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5" customHeight="1" x14ac:dyDescent="0.2">
      <c r="A218" s="23"/>
      <c r="B218" s="24"/>
      <c r="C218" s="20"/>
      <c r="D218" s="2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5" customHeight="1" x14ac:dyDescent="0.2">
      <c r="A219" s="23"/>
      <c r="B219" s="24"/>
      <c r="C219" s="20"/>
      <c r="D219" s="2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5" customHeight="1" x14ac:dyDescent="0.2">
      <c r="A220" s="23"/>
      <c r="B220" s="24"/>
      <c r="C220" s="20"/>
      <c r="D220" s="2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5" customHeight="1" x14ac:dyDescent="0.2">
      <c r="A221" s="23"/>
      <c r="B221" s="24"/>
      <c r="C221" s="20"/>
      <c r="D221" s="2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5" customHeight="1" x14ac:dyDescent="0.2">
      <c r="A222" s="23"/>
      <c r="B222" s="24"/>
      <c r="C222" s="20"/>
      <c r="D222" s="2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5" customHeight="1" x14ac:dyDescent="0.2">
      <c r="A223" s="23"/>
      <c r="B223" s="24"/>
      <c r="C223" s="20"/>
      <c r="D223" s="2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5" customHeight="1" x14ac:dyDescent="0.2">
      <c r="A224" s="23"/>
      <c r="B224" s="24"/>
      <c r="C224" s="20"/>
      <c r="D224" s="2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5" customHeight="1" x14ac:dyDescent="0.2">
      <c r="A225" s="23"/>
      <c r="B225" s="24"/>
      <c r="C225" s="20"/>
      <c r="D225" s="2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5" customHeight="1" x14ac:dyDescent="0.2">
      <c r="A226" s="23"/>
      <c r="B226" s="24"/>
      <c r="C226" s="20"/>
      <c r="D226" s="2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5" customHeight="1" x14ac:dyDescent="0.2">
      <c r="A227" s="23"/>
      <c r="B227" s="24"/>
      <c r="C227" s="20"/>
      <c r="D227" s="2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5" customHeight="1" x14ac:dyDescent="0.2">
      <c r="A228" s="23"/>
      <c r="B228" s="24"/>
      <c r="C228" s="20"/>
      <c r="D228" s="2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5" customHeight="1" x14ac:dyDescent="0.2">
      <c r="A229" s="23"/>
      <c r="B229" s="24"/>
      <c r="C229" s="20"/>
      <c r="D229" s="2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5" customHeight="1" x14ac:dyDescent="0.2">
      <c r="A230" s="23"/>
      <c r="B230" s="24"/>
      <c r="C230" s="20"/>
      <c r="D230" s="2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5" customHeight="1" x14ac:dyDescent="0.2">
      <c r="A231" s="23"/>
      <c r="B231" s="24"/>
      <c r="C231" s="20"/>
      <c r="D231" s="2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5" customHeight="1" x14ac:dyDescent="0.2">
      <c r="A232" s="23"/>
      <c r="B232" s="24"/>
      <c r="C232" s="20"/>
      <c r="D232" s="2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5" customHeight="1" x14ac:dyDescent="0.2">
      <c r="A233" s="23"/>
      <c r="B233" s="24"/>
      <c r="C233" s="20"/>
      <c r="D233" s="2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5" customHeight="1" x14ac:dyDescent="0.2">
      <c r="A234" s="23"/>
      <c r="B234" s="24"/>
      <c r="C234" s="20"/>
      <c r="D234" s="2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5" customHeight="1" x14ac:dyDescent="0.2">
      <c r="A235" s="23"/>
      <c r="B235" s="24"/>
      <c r="C235" s="20"/>
      <c r="D235" s="2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5" customHeight="1" x14ac:dyDescent="0.2">
      <c r="A236" s="23"/>
      <c r="B236" s="24"/>
      <c r="C236" s="20"/>
      <c r="D236" s="2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5" customHeight="1" x14ac:dyDescent="0.2">
      <c r="A237" s="23"/>
      <c r="B237" s="24"/>
      <c r="C237" s="20"/>
      <c r="D237" s="2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5" customHeight="1" x14ac:dyDescent="0.2">
      <c r="A238" s="23"/>
      <c r="B238" s="24"/>
      <c r="C238" s="20"/>
      <c r="D238" s="2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5" customHeight="1" x14ac:dyDescent="0.2">
      <c r="A239" s="23"/>
      <c r="B239" s="24"/>
      <c r="C239" s="20"/>
      <c r="D239" s="2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5" customHeight="1" x14ac:dyDescent="0.2">
      <c r="A240" s="23"/>
      <c r="B240" s="24"/>
      <c r="C240" s="20"/>
      <c r="D240" s="2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5" customHeight="1" x14ac:dyDescent="0.2">
      <c r="A241" s="23"/>
      <c r="B241" s="24"/>
      <c r="C241" s="20"/>
      <c r="D241" s="2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5" customHeight="1" x14ac:dyDescent="0.2">
      <c r="A242" s="23"/>
      <c r="B242" s="24"/>
      <c r="C242" s="20"/>
      <c r="D242" s="2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5" customHeight="1" x14ac:dyDescent="0.2">
      <c r="A243" s="23"/>
      <c r="B243" s="24"/>
      <c r="C243" s="20"/>
      <c r="D243" s="2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5" customHeight="1" x14ac:dyDescent="0.2">
      <c r="A244" s="23"/>
      <c r="B244" s="24"/>
      <c r="C244" s="20"/>
      <c r="D244" s="2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5" customHeight="1" x14ac:dyDescent="0.2">
      <c r="A245" s="23"/>
      <c r="B245" s="24"/>
      <c r="C245" s="20"/>
      <c r="D245" s="2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5" customHeight="1" x14ac:dyDescent="0.2">
      <c r="A246" s="23"/>
      <c r="B246" s="24"/>
      <c r="C246" s="20"/>
      <c r="D246" s="2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5" customHeight="1" x14ac:dyDescent="0.2">
      <c r="A247" s="23"/>
      <c r="B247" s="24"/>
      <c r="C247" s="20"/>
      <c r="D247" s="2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5" customHeight="1" x14ac:dyDescent="0.2">
      <c r="A248" s="23"/>
      <c r="B248" s="24"/>
      <c r="C248" s="20"/>
      <c r="D248" s="2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5" customHeight="1" x14ac:dyDescent="0.2">
      <c r="A249" s="23"/>
      <c r="B249" s="24"/>
      <c r="C249" s="20"/>
      <c r="D249" s="2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5" customHeight="1" x14ac:dyDescent="0.2">
      <c r="A250" s="23"/>
      <c r="B250" s="24"/>
      <c r="C250" s="20"/>
      <c r="D250" s="2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5" customHeight="1" x14ac:dyDescent="0.2">
      <c r="A251" s="23"/>
      <c r="B251" s="24"/>
      <c r="C251" s="20"/>
      <c r="D251" s="2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5" customHeight="1" x14ac:dyDescent="0.2">
      <c r="A252" s="23"/>
      <c r="B252" s="24"/>
      <c r="C252" s="20"/>
      <c r="D252" s="2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5" customHeight="1" x14ac:dyDescent="0.2">
      <c r="A253" s="23"/>
      <c r="B253" s="24"/>
      <c r="C253" s="20"/>
      <c r="D253" s="2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5" customHeight="1" x14ac:dyDescent="0.2">
      <c r="A254" s="23"/>
      <c r="B254" s="24"/>
      <c r="C254" s="20"/>
      <c r="D254" s="2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5" customHeight="1" x14ac:dyDescent="0.2">
      <c r="A255" s="23"/>
      <c r="B255" s="24"/>
      <c r="C255" s="20"/>
      <c r="D255" s="2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5" customHeight="1" x14ac:dyDescent="0.2">
      <c r="A256" s="23"/>
      <c r="B256" s="24"/>
      <c r="C256" s="20"/>
      <c r="D256" s="2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5" customHeight="1" x14ac:dyDescent="0.2">
      <c r="A257" s="23"/>
      <c r="B257" s="24"/>
      <c r="C257" s="20"/>
      <c r="D257" s="2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5" customHeight="1" x14ac:dyDescent="0.2">
      <c r="A258" s="23"/>
      <c r="B258" s="24"/>
      <c r="C258" s="20"/>
      <c r="D258" s="2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5" customHeight="1" x14ac:dyDescent="0.2">
      <c r="A259" s="23"/>
      <c r="B259" s="24"/>
      <c r="C259" s="20"/>
      <c r="D259" s="2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5" customHeight="1" x14ac:dyDescent="0.2">
      <c r="A260" s="23"/>
      <c r="B260" s="24"/>
      <c r="C260" s="20"/>
      <c r="D260" s="2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5" customHeight="1" x14ac:dyDescent="0.2">
      <c r="A261" s="23"/>
      <c r="B261" s="24"/>
      <c r="C261" s="20"/>
      <c r="D261" s="2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5" customHeight="1" x14ac:dyDescent="0.2">
      <c r="A262" s="23"/>
      <c r="B262" s="24"/>
      <c r="C262" s="20"/>
      <c r="D262" s="2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5" customHeight="1" x14ac:dyDescent="0.2">
      <c r="A263" s="23"/>
      <c r="B263" s="24"/>
      <c r="C263" s="20"/>
      <c r="D263" s="2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5" customHeight="1" x14ac:dyDescent="0.2">
      <c r="A264" s="23"/>
      <c r="B264" s="24"/>
      <c r="C264" s="20"/>
      <c r="D264" s="2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5" customHeight="1" x14ac:dyDescent="0.2">
      <c r="A265" s="23"/>
      <c r="B265" s="24"/>
      <c r="C265" s="20"/>
      <c r="D265" s="2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5" customHeight="1" x14ac:dyDescent="0.2">
      <c r="A266" s="23"/>
      <c r="B266" s="24"/>
      <c r="C266" s="20"/>
      <c r="D266" s="2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5" customHeight="1" x14ac:dyDescent="0.2">
      <c r="A267" s="23"/>
      <c r="B267" s="24"/>
      <c r="C267" s="20"/>
      <c r="D267" s="2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5" customHeight="1" x14ac:dyDescent="0.2">
      <c r="A268" s="23"/>
      <c r="B268" s="24"/>
      <c r="C268" s="20"/>
      <c r="D268" s="2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5" customHeight="1" x14ac:dyDescent="0.2">
      <c r="A269" s="23"/>
      <c r="B269" s="24"/>
      <c r="C269" s="20"/>
      <c r="D269" s="2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5" customHeight="1" x14ac:dyDescent="0.2">
      <c r="A270" s="23"/>
      <c r="B270" s="24"/>
      <c r="C270" s="20"/>
      <c r="D270" s="2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5" customHeight="1" x14ac:dyDescent="0.2">
      <c r="A271" s="23"/>
      <c r="B271" s="24"/>
      <c r="C271" s="20"/>
      <c r="D271" s="2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5" customHeight="1" x14ac:dyDescent="0.2">
      <c r="A272" s="23"/>
      <c r="B272" s="24"/>
      <c r="C272" s="20"/>
      <c r="D272" s="2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5" customHeight="1" x14ac:dyDescent="0.2">
      <c r="A273" s="23"/>
      <c r="B273" s="24"/>
      <c r="C273" s="20"/>
      <c r="D273" s="2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5" customHeight="1" x14ac:dyDescent="0.2">
      <c r="A274" s="23"/>
      <c r="B274" s="24"/>
      <c r="C274" s="20"/>
      <c r="D274" s="2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5" customHeight="1" x14ac:dyDescent="0.2">
      <c r="A275" s="23"/>
      <c r="B275" s="24"/>
      <c r="C275" s="20"/>
      <c r="D275" s="2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5" customHeight="1" x14ac:dyDescent="0.2">
      <c r="A276" s="23"/>
      <c r="B276" s="24"/>
      <c r="C276" s="20"/>
      <c r="D276" s="2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5" customHeight="1" x14ac:dyDescent="0.2">
      <c r="A277" s="23"/>
      <c r="B277" s="24"/>
      <c r="C277" s="20"/>
      <c r="D277" s="2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5" customHeight="1" x14ac:dyDescent="0.2">
      <c r="A278" s="23"/>
      <c r="B278" s="24"/>
      <c r="C278" s="20"/>
      <c r="D278" s="2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5" customHeight="1" x14ac:dyDescent="0.2">
      <c r="A279" s="23"/>
      <c r="B279" s="24"/>
      <c r="C279" s="20"/>
      <c r="D279" s="2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5" customHeight="1" x14ac:dyDescent="0.2">
      <c r="A280" s="23"/>
      <c r="B280" s="24"/>
      <c r="C280" s="20"/>
      <c r="D280" s="2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5" customHeight="1" x14ac:dyDescent="0.2">
      <c r="A281" s="23"/>
      <c r="B281" s="24"/>
      <c r="C281" s="20"/>
      <c r="D281" s="2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5" customHeight="1" x14ac:dyDescent="0.2">
      <c r="A282" s="23"/>
      <c r="B282" s="24"/>
      <c r="C282" s="20"/>
      <c r="D282" s="2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5" customHeight="1" x14ac:dyDescent="0.2">
      <c r="A283" s="23"/>
      <c r="B283" s="24"/>
      <c r="C283" s="20"/>
      <c r="D283" s="2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5" customHeight="1" x14ac:dyDescent="0.2">
      <c r="A284" s="23"/>
      <c r="B284" s="24"/>
      <c r="C284" s="20"/>
      <c r="D284" s="2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5" customHeight="1" x14ac:dyDescent="0.2">
      <c r="A285" s="23"/>
      <c r="B285" s="24"/>
      <c r="C285" s="20"/>
      <c r="D285" s="2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5" customHeight="1" x14ac:dyDescent="0.2">
      <c r="A286" s="23"/>
      <c r="B286" s="24"/>
      <c r="C286" s="20"/>
      <c r="D286" s="2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5" customHeight="1" x14ac:dyDescent="0.2">
      <c r="A287" s="23"/>
      <c r="B287" s="24"/>
      <c r="C287" s="20"/>
      <c r="D287" s="2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5" customHeight="1" x14ac:dyDescent="0.2">
      <c r="A288" s="23"/>
      <c r="B288" s="24"/>
      <c r="C288" s="20"/>
      <c r="D288" s="2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5" customHeight="1" x14ac:dyDescent="0.2">
      <c r="A289" s="23"/>
      <c r="B289" s="24"/>
      <c r="C289" s="20"/>
      <c r="D289" s="2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5" customHeight="1" x14ac:dyDescent="0.2">
      <c r="A290" s="23"/>
      <c r="B290" s="24"/>
      <c r="C290" s="20"/>
      <c r="D290" s="2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5" customHeight="1" x14ac:dyDescent="0.2">
      <c r="A291" s="23"/>
      <c r="B291" s="24"/>
      <c r="C291" s="20"/>
      <c r="D291" s="2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5" customHeight="1" x14ac:dyDescent="0.2">
      <c r="A292" s="23"/>
      <c r="B292" s="24"/>
      <c r="C292" s="20"/>
      <c r="D292" s="2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5" customHeight="1" x14ac:dyDescent="0.2">
      <c r="A293" s="23"/>
      <c r="B293" s="24"/>
      <c r="C293" s="20"/>
      <c r="D293" s="2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5" customHeight="1" x14ac:dyDescent="0.2">
      <c r="A294" s="23"/>
      <c r="B294" s="24"/>
      <c r="C294" s="20"/>
      <c r="D294" s="2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5" customHeight="1" x14ac:dyDescent="0.2">
      <c r="A295" s="23"/>
      <c r="B295" s="24"/>
      <c r="C295" s="20"/>
      <c r="D295" s="2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5" customHeight="1" x14ac:dyDescent="0.2">
      <c r="A296" s="23"/>
      <c r="B296" s="24"/>
      <c r="C296" s="20"/>
      <c r="D296" s="2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5" customHeight="1" x14ac:dyDescent="0.2">
      <c r="A297" s="23"/>
      <c r="B297" s="24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5" customHeight="1" x14ac:dyDescent="0.2">
      <c r="A298" s="23"/>
      <c r="B298" s="24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5" customHeight="1" x14ac:dyDescent="0.2">
      <c r="A299" s="23"/>
      <c r="B299" s="24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5" customHeight="1" x14ac:dyDescent="0.2">
      <c r="A300" s="23"/>
      <c r="B300" s="24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G12:N43 G44:M45 A12:A1001 D12:E1001 G46:N1001">
    <cfRule type="expression" dxfId="93" priority="7">
      <formula>$C1="Option"</formula>
    </cfRule>
  </conditionalFormatting>
  <conditionalFormatting sqref="A1:O7 C8:O9 C10 E10 K10:O11 A12:O12 A13:H13 J13:O16 A14:F14 A15:H15 A16:F16 A17:O21 C22:O25 A22:A26 A26:O29 A30:N30 A31:O43 A44:M45 O44:O45 A46:O999">
    <cfRule type="expression" dxfId="92" priority="11">
      <formula>$F1="Modification"</formula>
    </cfRule>
    <cfRule type="expression" dxfId="91" priority="12">
      <formula>$F1="Création"</formula>
    </cfRule>
  </conditionalFormatting>
  <conditionalFormatting sqref="A1:O7 C8:O9 K10:O11 A12:O12 J13:O16 A17:O21 C22:O25 A26:O29 A30:N30 A31:O43 E10 A13:H13 A14:F14 A15:H15 A16:F16 A22:A26 A44:M45 C10 O44:O45 A46:O999">
    <cfRule type="expression" dxfId="90" priority="10">
      <formula>$F1="Fermeture"</formula>
    </cfRule>
  </conditionalFormatting>
  <conditionalFormatting sqref="B22:B26">
    <cfRule type="expression" dxfId="89" priority="1">
      <formula>$F22="Fermeture"</formula>
    </cfRule>
    <cfRule type="expression" dxfId="88" priority="2">
      <formula>$F22="Modification"</formula>
    </cfRule>
    <cfRule type="expression" dxfId="87" priority="3">
      <formula>$F22="Création"</formula>
    </cfRule>
  </conditionalFormatting>
  <conditionalFormatting sqref="N1:N43 N46:N999">
    <cfRule type="expression" dxfId="86" priority="9">
      <formula>$M1="Porteuse"</formula>
    </cfRule>
  </conditionalFormatting>
  <conditionalFormatting sqref="N44">
    <cfRule type="expression" dxfId="85" priority="31">
      <formula>$C44="Option"</formula>
    </cfRule>
    <cfRule type="expression" dxfId="84" priority="35">
      <formula>$F44="Fermeture"</formula>
    </cfRule>
    <cfRule type="expression" dxfId="83" priority="36">
      <formula>$F44="Modification"</formula>
    </cfRule>
    <cfRule type="expression" dxfId="82" priority="37">
      <formula>$F44="Création"</formula>
    </cfRule>
    <cfRule type="expression" dxfId="81" priority="42">
      <formula>$M44="Porteuse"</formula>
    </cfRule>
  </conditionalFormatting>
  <dataValidations count="6">
    <dataValidation type="list" allowBlank="1" showInputMessage="1" showErrorMessage="1" sqref="E19:E300" xr:uid="{00000000-0002-0000-0900-000000000000}">
      <formula1>List_Type</formula1>
    </dataValidation>
    <dataValidation type="list" allowBlank="1" showInputMessage="1" showErrorMessage="1" sqref="F19:F300" xr:uid="{00000000-0002-0000-0900-000001000000}">
      <formula1>List_Statut</formula1>
    </dataValidation>
    <dataValidation type="list" allowBlank="1" showInputMessage="1" showErrorMessage="1" sqref="C19:C300" xr:uid="{00000000-0002-0000-0900-000002000000}">
      <formula1>"UE, ECUE, BLOC, OPTION, Parcours Pédagogique"</formula1>
    </dataValidation>
    <dataValidation type="list" allowBlank="1" showInputMessage="1" showErrorMessage="1" sqref="H19:H300" xr:uid="{00000000-0002-0000-0900-000003000000}">
      <formula1>List_CNU</formula1>
    </dataValidation>
    <dataValidation type="list" allowBlank="1" showInputMessage="1" showErrorMessage="1" sqref="M19:M300" xr:uid="{00000000-0002-0000-0900-000004000000}">
      <formula1>List_Mutualisation</formula1>
    </dataValidation>
    <dataValidation type="list" allowBlank="1" showInputMessage="1" showErrorMessage="1" sqref="L19:L300" xr:uid="{00000000-0002-0000-09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2"/>
  <dimension ref="A1:W292"/>
  <sheetViews>
    <sheetView zoomScale="90" zoomScaleNormal="90" workbookViewId="0">
      <pane ySplit="18" topLeftCell="A48" activePane="bottomLeft" state="frozen"/>
      <selection activeCell="D25" sqref="D25"/>
      <selection pane="bottomLeft" activeCell="E75" sqref="E75"/>
    </sheetView>
  </sheetViews>
  <sheetFormatPr baseColWidth="10" defaultColWidth="11.5" defaultRowHeight="15" x14ac:dyDescent="0.2"/>
  <cols>
    <col min="1" max="1" width="39" style="14" customWidth="1"/>
    <col min="2" max="2" width="50.6640625" style="14" customWidth="1"/>
    <col min="3" max="3" width="15.5" style="18" customWidth="1"/>
    <col min="4" max="4" width="20.83203125" style="14" customWidth="1"/>
    <col min="5" max="5" width="15.5" style="14" customWidth="1"/>
    <col min="6" max="6" width="24.6640625" style="14" customWidth="1"/>
    <col min="7" max="7" width="22" style="14" customWidth="1"/>
    <col min="8" max="8" width="27.1640625" style="14" customWidth="1"/>
    <col min="9" max="9" width="35.33203125" style="14" customWidth="1"/>
    <col min="10" max="10" width="18.6640625" style="14" customWidth="1"/>
    <col min="11" max="11" width="40.6640625" style="14" customWidth="1"/>
    <col min="12" max="12" width="31.6640625" style="14" customWidth="1"/>
    <col min="13" max="14" width="22.5" style="14" customWidth="1"/>
    <col min="15" max="15" width="20.33203125" style="14" customWidth="1"/>
    <col min="16" max="16" width="20.83203125" style="14" bestFit="1" customWidth="1"/>
    <col min="17" max="17" width="20.5" style="14" customWidth="1"/>
    <col min="18" max="18" width="17.33203125" style="14" customWidth="1"/>
    <col min="19" max="19" width="51.33203125" style="14" customWidth="1"/>
    <col min="20" max="20" width="45.33203125" style="18" customWidth="1"/>
    <col min="21" max="23" width="11.5" style="30"/>
  </cols>
  <sheetData>
    <row r="1" spans="1:19" x14ac:dyDescent="0.2">
      <c r="A1" s="186"/>
      <c r="B1" s="186"/>
      <c r="C1" s="186"/>
      <c r="D1" s="186"/>
      <c r="E1" s="186"/>
      <c r="F1" s="186"/>
      <c r="G1" s="186"/>
      <c r="H1" s="186"/>
      <c r="I1" s="186"/>
      <c r="J1" s="33"/>
    </row>
    <row r="2" spans="1:19" x14ac:dyDescent="0.2">
      <c r="A2" s="186"/>
      <c r="B2" s="186"/>
      <c r="C2" s="186"/>
      <c r="D2" s="186"/>
      <c r="E2" s="186"/>
      <c r="F2" s="186"/>
      <c r="G2" s="186"/>
      <c r="H2" s="186"/>
      <c r="I2" s="186"/>
      <c r="J2" s="33"/>
    </row>
    <row r="3" spans="1:19" x14ac:dyDescent="0.2">
      <c r="A3" s="186"/>
      <c r="B3" s="186"/>
      <c r="C3" s="186"/>
      <c r="D3" s="186"/>
      <c r="E3" s="186"/>
      <c r="F3" s="186"/>
      <c r="G3" s="186"/>
      <c r="H3" s="186"/>
      <c r="I3" s="186"/>
      <c r="J3" s="33"/>
    </row>
    <row r="4" spans="1:19" x14ac:dyDescent="0.2">
      <c r="A4" s="186"/>
      <c r="B4" s="186"/>
      <c r="C4" s="186"/>
      <c r="D4" s="186"/>
      <c r="E4" s="186"/>
      <c r="F4" s="186"/>
      <c r="G4" s="186"/>
      <c r="H4" s="186"/>
      <c r="I4" s="186"/>
      <c r="J4" s="33"/>
    </row>
    <row r="5" spans="1:19" x14ac:dyDescent="0.2">
      <c r="A5" s="186"/>
      <c r="B5" s="186"/>
      <c r="C5" s="186"/>
      <c r="D5" s="186"/>
      <c r="E5" s="186"/>
      <c r="F5" s="186"/>
      <c r="G5" s="186"/>
      <c r="H5" s="186"/>
      <c r="I5" s="186"/>
      <c r="J5" s="33"/>
    </row>
    <row r="6" spans="1:19" x14ac:dyDescent="0.2">
      <c r="A6" s="186"/>
      <c r="B6" s="186"/>
      <c r="C6" s="186"/>
      <c r="D6" s="186"/>
      <c r="E6" s="186"/>
      <c r="F6" s="186"/>
      <c r="G6" s="186"/>
      <c r="H6" s="186"/>
      <c r="I6" s="186"/>
      <c r="J6" s="33"/>
    </row>
    <row r="7" spans="1:19" ht="14.5" customHeight="1" x14ac:dyDescent="0.2">
      <c r="A7" s="188" t="s">
        <v>303</v>
      </c>
      <c r="B7" s="185" t="str">
        <f>'Fiche Générale'!B3</f>
        <v>Portail_LLAC</v>
      </c>
      <c r="C7" s="188" t="s">
        <v>304</v>
      </c>
      <c r="D7" s="188"/>
      <c r="E7" s="208">
        <f>'Fiche Générale'!B4</f>
        <v>0</v>
      </c>
      <c r="F7" s="185"/>
      <c r="G7" s="188" t="s">
        <v>305</v>
      </c>
      <c r="H7" s="209" t="str">
        <f>'Fiche Générale'!B5</f>
        <v>-</v>
      </c>
      <c r="I7" s="209"/>
      <c r="J7" s="34"/>
      <c r="K7" s="19"/>
    </row>
    <row r="8" spans="1:19" ht="14.5" customHeight="1" x14ac:dyDescent="0.2">
      <c r="A8" s="188"/>
      <c r="B8" s="185"/>
      <c r="C8" s="188"/>
      <c r="D8" s="188"/>
      <c r="E8" s="208"/>
      <c r="F8" s="185"/>
      <c r="G8" s="188"/>
      <c r="H8" s="209"/>
      <c r="I8" s="209"/>
      <c r="J8" s="34"/>
      <c r="K8" s="19"/>
    </row>
    <row r="9" spans="1:19" ht="14.5" customHeight="1" x14ac:dyDescent="0.2">
      <c r="A9" s="188"/>
      <c r="B9" s="185"/>
      <c r="C9" s="188"/>
      <c r="D9" s="188"/>
      <c r="E9" s="208"/>
      <c r="F9" s="185"/>
      <c r="G9" s="188"/>
      <c r="H9" s="209"/>
      <c r="I9" s="209"/>
      <c r="J9" s="34"/>
      <c r="K9" s="19"/>
    </row>
    <row r="10" spans="1:19" ht="14.5" customHeight="1" x14ac:dyDescent="0.2">
      <c r="A10" s="188"/>
      <c r="B10" s="185"/>
      <c r="C10" s="201" t="s">
        <v>180</v>
      </c>
      <c r="D10" s="201"/>
      <c r="E10" s="211" t="str">
        <f>'Fiche Générale'!B9</f>
        <v>Mention Lettres</v>
      </c>
      <c r="F10" s="211"/>
      <c r="G10" s="211"/>
      <c r="H10" s="211"/>
      <c r="I10" s="211"/>
      <c r="J10" s="34"/>
      <c r="K10" s="19"/>
    </row>
    <row r="11" spans="1:19" ht="14.5" customHeight="1" x14ac:dyDescent="0.2">
      <c r="A11" s="188"/>
      <c r="B11" s="185"/>
      <c r="C11" s="201"/>
      <c r="D11" s="201"/>
      <c r="E11" s="211"/>
      <c r="F11" s="211"/>
      <c r="G11" s="211"/>
      <c r="H11" s="211"/>
      <c r="I11" s="211"/>
      <c r="J11" s="34"/>
      <c r="K11" s="19"/>
    </row>
    <row r="12" spans="1:19" x14ac:dyDescent="0.2">
      <c r="C12" s="14"/>
      <c r="I12" s="37"/>
      <c r="J12" s="37"/>
      <c r="M12" s="181" t="s">
        <v>306</v>
      </c>
      <c r="N12" s="182"/>
      <c r="O12" s="221"/>
      <c r="P12" s="181" t="s">
        <v>307</v>
      </c>
      <c r="Q12" s="182"/>
      <c r="R12" s="182"/>
      <c r="S12" s="221"/>
    </row>
    <row r="13" spans="1:19" x14ac:dyDescent="0.2">
      <c r="A13" s="218" t="s">
        <v>181</v>
      </c>
      <c r="B13" s="146" t="str">
        <f>'S3 Maquette'!B13</f>
        <v>2ème année de Portail</v>
      </c>
      <c r="C13" s="146"/>
      <c r="D13" s="218" t="s">
        <v>308</v>
      </c>
      <c r="E13" s="231">
        <f>'S3 Maquette'!E13</f>
        <v>0</v>
      </c>
      <c r="F13" s="231"/>
      <c r="G13" s="231"/>
      <c r="I13" s="37"/>
      <c r="J13" s="37"/>
      <c r="M13" s="183"/>
      <c r="N13" s="184"/>
      <c r="O13" s="222"/>
      <c r="P13" s="183"/>
      <c r="Q13" s="184"/>
      <c r="R13" s="184"/>
      <c r="S13" s="222"/>
    </row>
    <row r="14" spans="1:19" x14ac:dyDescent="0.2">
      <c r="A14" s="220"/>
      <c r="B14" s="146"/>
      <c r="C14" s="146"/>
      <c r="D14" s="220"/>
      <c r="E14" s="231"/>
      <c r="F14" s="231"/>
      <c r="G14" s="231"/>
      <c r="I14" s="37"/>
      <c r="J14" s="37"/>
      <c r="M14" s="180" t="s">
        <v>309</v>
      </c>
      <c r="N14" s="181" t="s">
        <v>310</v>
      </c>
      <c r="O14" s="221"/>
      <c r="P14" s="186"/>
      <c r="Q14" s="225"/>
      <c r="R14" s="232"/>
      <c r="S14" s="218"/>
    </row>
    <row r="15" spans="1:19" x14ac:dyDescent="0.2">
      <c r="A15" s="218" t="s">
        <v>311</v>
      </c>
      <c r="B15" s="149" t="str">
        <f>'S3 Maquette'!B15</f>
        <v>Semestre 3</v>
      </c>
      <c r="C15" s="150"/>
      <c r="D15" s="218" t="s">
        <v>312</v>
      </c>
      <c r="E15" s="231">
        <f>'S3 Maquette'!E15:F16</f>
        <v>0</v>
      </c>
      <c r="F15" s="231"/>
      <c r="G15" s="231"/>
      <c r="I15" s="37"/>
      <c r="J15" s="37"/>
      <c r="M15" s="180"/>
      <c r="N15" s="228"/>
      <c r="O15" s="229"/>
      <c r="P15" s="186"/>
      <c r="Q15" s="226"/>
      <c r="R15" s="232"/>
      <c r="S15" s="219"/>
    </row>
    <row r="16" spans="1:19" x14ac:dyDescent="0.2">
      <c r="A16" s="220"/>
      <c r="B16" s="152"/>
      <c r="C16" s="153"/>
      <c r="D16" s="220"/>
      <c r="E16" s="231"/>
      <c r="F16" s="231"/>
      <c r="G16" s="231"/>
      <c r="I16" s="37"/>
      <c r="J16" s="37"/>
      <c r="M16" s="180"/>
      <c r="N16" s="228"/>
      <c r="O16" s="229"/>
      <c r="P16" s="186"/>
      <c r="Q16" s="226"/>
      <c r="R16" s="232"/>
      <c r="S16" s="219"/>
    </row>
    <row r="17" spans="1:23" x14ac:dyDescent="0.2">
      <c r="L17" s="15"/>
      <c r="M17" s="180"/>
      <c r="N17" s="183"/>
      <c r="O17" s="222"/>
      <c r="P17" s="186"/>
      <c r="Q17" s="227"/>
      <c r="R17" s="232"/>
      <c r="S17" s="220"/>
    </row>
    <row r="18" spans="1:23" ht="59.5" customHeight="1" x14ac:dyDescent="0.2">
      <c r="A18" s="3" t="s">
        <v>313</v>
      </c>
      <c r="B18" s="36" t="s">
        <v>314</v>
      </c>
      <c r="C18" s="3" t="s">
        <v>5</v>
      </c>
      <c r="D18" s="3" t="s">
        <v>315</v>
      </c>
      <c r="E18" s="3" t="s">
        <v>316</v>
      </c>
      <c r="F18" s="3" t="s">
        <v>317</v>
      </c>
      <c r="G18" s="3" t="s">
        <v>318</v>
      </c>
      <c r="H18" s="3" t="s">
        <v>319</v>
      </c>
      <c r="I18" s="3" t="s">
        <v>320</v>
      </c>
      <c r="J18" s="3" t="s">
        <v>321</v>
      </c>
      <c r="K18" s="3" t="s">
        <v>322</v>
      </c>
      <c r="L18" s="3" t="s">
        <v>323</v>
      </c>
      <c r="M18" s="3" t="s">
        <v>324</v>
      </c>
      <c r="N18" s="3" t="s">
        <v>314</v>
      </c>
      <c r="O18" s="3" t="s">
        <v>325</v>
      </c>
      <c r="P18" s="3" t="s">
        <v>326</v>
      </c>
      <c r="Q18" s="3" t="s">
        <v>314</v>
      </c>
      <c r="R18" s="3" t="s">
        <v>325</v>
      </c>
      <c r="S18" s="4" t="s">
        <v>327</v>
      </c>
      <c r="T18" s="4" t="s">
        <v>328</v>
      </c>
      <c r="W18"/>
    </row>
    <row r="19" spans="1:23" ht="30.75" customHeight="1" x14ac:dyDescent="0.2">
      <c r="A19" s="8" t="str">
        <f>'S3 Maquette'!B19</f>
        <v>Compétences transversales S3</v>
      </c>
      <c r="B19" s="40" t="str">
        <f>'S3 Maquette'!C19</f>
        <v>UE</v>
      </c>
      <c r="C19" s="57">
        <f>'S3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 x14ac:dyDescent="0.2">
      <c r="A20" s="8" t="str">
        <f>'S3 Maquette'!B20</f>
        <v>Compétences informationnelles 2</v>
      </c>
      <c r="B20" s="40" t="str">
        <f>'S3 Maquette'!C20</f>
        <v>ECUE</v>
      </c>
      <c r="C20" s="63">
        <f>'S3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 x14ac:dyDescent="0.2">
      <c r="A21" s="8" t="str">
        <f>'S3 Maquette'!B21</f>
        <v>Compétences pré-professionnalisation 2</v>
      </c>
      <c r="B21" s="40" t="str">
        <f>'S3 Maquette'!C21</f>
        <v>ECUE</v>
      </c>
      <c r="C21" s="63">
        <f>'S3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 x14ac:dyDescent="0.2">
      <c r="A22" s="8" t="str">
        <f>'S3 Maquette'!B22</f>
        <v>Langue Vivante-3</v>
      </c>
      <c r="B22" s="40" t="str">
        <f>'S3 Maquette'!C22</f>
        <v>ECUE</v>
      </c>
      <c r="C22" s="63">
        <f>'S3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 x14ac:dyDescent="0.2">
      <c r="A23" s="8" t="str">
        <f>'S3 Maquette'!B23</f>
        <v>Min 1 Max 1</v>
      </c>
      <c r="B23" s="40" t="str">
        <f>'S3 Maquette'!C23</f>
        <v>OPTION</v>
      </c>
      <c r="C23" s="64">
        <f>'S3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75" customHeight="1" x14ac:dyDescent="0.2">
      <c r="A24" s="8" t="str">
        <f>'S3 Maquette'!B24</f>
        <v>Anglais 3</v>
      </c>
      <c r="B24" s="40" t="str">
        <f>'S3 Maquette'!C24</f>
        <v>ECUE</v>
      </c>
      <c r="C24" s="64">
        <f>'S3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75" customHeight="1" x14ac:dyDescent="0.2">
      <c r="A25" s="8" t="str">
        <f>'S3 Maquette'!B25</f>
        <v>Espagnol</v>
      </c>
      <c r="B25" s="40" t="str">
        <f>'S3 Maquette'!C25</f>
        <v>ECUE</v>
      </c>
      <c r="C25" s="64">
        <f>'S3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75" customHeight="1" x14ac:dyDescent="0.2">
      <c r="A26" s="8" t="str">
        <f>'S3 Maquette'!B26</f>
        <v>Italien</v>
      </c>
      <c r="B26" s="40" t="str">
        <f>'S3 Maquette'!C26</f>
        <v>ECUE</v>
      </c>
      <c r="C26" s="64">
        <f>'S3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75" customHeight="1" x14ac:dyDescent="0.2">
      <c r="A27" s="43" t="str">
        <f>'S3 Maquette'!B27</f>
        <v>UE fondamentale langue et littérature françaises</v>
      </c>
      <c r="B27" s="43" t="str">
        <f>'S3 Maquette'!C27</f>
        <v>UE</v>
      </c>
      <c r="C27" s="41">
        <f>'S3 Maquette'!F27</f>
        <v>0</v>
      </c>
      <c r="D27" s="20">
        <v>1</v>
      </c>
      <c r="E27" s="20" t="s">
        <v>329</v>
      </c>
      <c r="F27" s="20" t="s">
        <v>329</v>
      </c>
      <c r="G27" s="39" t="s">
        <v>329</v>
      </c>
      <c r="H27" s="39" t="s">
        <v>329</v>
      </c>
      <c r="I27" s="39" t="s">
        <v>330</v>
      </c>
      <c r="J27" s="39"/>
      <c r="K27" s="39" t="s">
        <v>8</v>
      </c>
      <c r="L27" s="39"/>
      <c r="M27" s="39">
        <v>4</v>
      </c>
      <c r="N27" s="39"/>
      <c r="O27" s="39"/>
      <c r="P27" s="39" t="s">
        <v>331</v>
      </c>
      <c r="Q27" s="39"/>
      <c r="R27" s="39"/>
      <c r="S27" s="39" t="s">
        <v>332</v>
      </c>
      <c r="T27" s="44"/>
      <c r="W27"/>
    </row>
    <row r="28" spans="1:23" ht="30.75" customHeight="1" x14ac:dyDescent="0.2">
      <c r="A28" s="43" t="str">
        <f>'S3 Maquette'!B28</f>
        <v>littérature française 10</v>
      </c>
      <c r="B28" s="43" t="str">
        <f>'S3 Maquette'!C28</f>
        <v>ECUE</v>
      </c>
      <c r="C28" s="41">
        <f>'S3 Maquette'!F28</f>
        <v>0</v>
      </c>
      <c r="D28" s="20">
        <v>1</v>
      </c>
      <c r="E28" s="20" t="s">
        <v>329</v>
      </c>
      <c r="F28" s="20" t="s">
        <v>329</v>
      </c>
      <c r="G28" s="39" t="s">
        <v>329</v>
      </c>
      <c r="H28" s="39" t="s">
        <v>329</v>
      </c>
      <c r="I28" s="39" t="s">
        <v>329</v>
      </c>
      <c r="J28" s="39"/>
      <c r="K28" s="39" t="s">
        <v>8</v>
      </c>
      <c r="L28" s="39"/>
      <c r="M28" s="39">
        <v>2</v>
      </c>
      <c r="N28" s="39"/>
      <c r="O28" s="39"/>
      <c r="P28" s="39" t="s">
        <v>331</v>
      </c>
      <c r="Q28" s="39"/>
      <c r="R28" s="39"/>
      <c r="S28" s="39"/>
      <c r="T28" s="44"/>
      <c r="W28"/>
    </row>
    <row r="29" spans="1:23" ht="30.75" customHeight="1" x14ac:dyDescent="0.2">
      <c r="A29" s="43" t="str">
        <f>'S3 Maquette'!B29</f>
        <v>langue française 6</v>
      </c>
      <c r="B29" s="43" t="str">
        <f>'S3 Maquette'!C29</f>
        <v>ECUE</v>
      </c>
      <c r="C29" s="41">
        <f>'S3 Maquette'!F29</f>
        <v>0</v>
      </c>
      <c r="D29" s="20">
        <v>1</v>
      </c>
      <c r="E29" s="20" t="s">
        <v>329</v>
      </c>
      <c r="F29" s="20" t="s">
        <v>329</v>
      </c>
      <c r="G29" s="39" t="s">
        <v>329</v>
      </c>
      <c r="H29" s="39" t="s">
        <v>329</v>
      </c>
      <c r="I29" s="39" t="s">
        <v>329</v>
      </c>
      <c r="J29" s="39"/>
      <c r="K29" s="39" t="s">
        <v>8</v>
      </c>
      <c r="L29" s="39"/>
      <c r="M29" s="39">
        <v>2</v>
      </c>
      <c r="N29" s="39"/>
      <c r="O29" s="39"/>
      <c r="P29" s="39" t="s">
        <v>331</v>
      </c>
      <c r="Q29" s="39"/>
      <c r="R29" s="39"/>
      <c r="S29" s="39"/>
      <c r="T29" s="44"/>
      <c r="W29"/>
    </row>
    <row r="30" spans="1:23" ht="30.75" customHeight="1" x14ac:dyDescent="0.2">
      <c r="A30" s="43" t="str">
        <f>'S3 Maquette'!B30</f>
        <v>UE spécialisation  4</v>
      </c>
      <c r="B30" s="43" t="str">
        <f>'S3 Maquette'!C30</f>
        <v>UE</v>
      </c>
      <c r="C30" s="41">
        <f>'S3 Maquette'!F30</f>
        <v>0</v>
      </c>
      <c r="D30" s="20">
        <v>1</v>
      </c>
      <c r="E30" s="20" t="s">
        <v>329</v>
      </c>
      <c r="F30" s="20" t="s">
        <v>329</v>
      </c>
      <c r="G30" s="39" t="s">
        <v>329</v>
      </c>
      <c r="H30" s="39" t="s">
        <v>329</v>
      </c>
      <c r="I30" s="39" t="s">
        <v>329</v>
      </c>
      <c r="J30" s="39"/>
      <c r="K30" s="39" t="s">
        <v>8</v>
      </c>
      <c r="L30" s="39"/>
      <c r="M30" s="39"/>
      <c r="N30" s="39"/>
      <c r="O30" s="39"/>
      <c r="P30" s="39" t="s">
        <v>331</v>
      </c>
      <c r="Q30" s="39"/>
      <c r="R30" s="39"/>
      <c r="S30" s="39"/>
      <c r="T30" s="44"/>
      <c r="W30"/>
    </row>
    <row r="31" spans="1:23" ht="30.75" customHeight="1" x14ac:dyDescent="0.2">
      <c r="A31" s="43" t="str">
        <f>'S3 Maquette'!B31</f>
        <v>Min 2 Max 2</v>
      </c>
      <c r="B31" s="43" t="str">
        <f>'S3 Maquette'!C31</f>
        <v>OPTION</v>
      </c>
      <c r="C31" s="41">
        <f>'S3 Maquette'!F32</f>
        <v>0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  <c r="W31"/>
    </row>
    <row r="32" spans="1:23" ht="30.75" customHeight="1" x14ac:dyDescent="0.2">
      <c r="A32" s="43" t="str">
        <f>'S3 Maquette'!B32</f>
        <v>littératures comparées 9</v>
      </c>
      <c r="B32" s="43" t="str">
        <f>'S3 Maquette'!C32</f>
        <v>ECUE</v>
      </c>
      <c r="C32" s="41">
        <f>'S3 Maquette'!F33</f>
        <v>0</v>
      </c>
      <c r="D32" s="20">
        <v>1</v>
      </c>
      <c r="E32" s="20" t="s">
        <v>329</v>
      </c>
      <c r="F32" s="20" t="s">
        <v>329</v>
      </c>
      <c r="G32" s="39" t="s">
        <v>329</v>
      </c>
      <c r="H32" s="39" t="s">
        <v>329</v>
      </c>
      <c r="I32" s="39" t="s">
        <v>329</v>
      </c>
      <c r="J32" s="39"/>
      <c r="K32" s="39" t="s">
        <v>8</v>
      </c>
      <c r="L32" s="39"/>
      <c r="M32" s="39">
        <v>3</v>
      </c>
      <c r="N32" s="39"/>
      <c r="O32" s="39"/>
      <c r="P32" s="39" t="s">
        <v>331</v>
      </c>
      <c r="Q32" s="39"/>
      <c r="R32" s="39"/>
      <c r="S32" s="39" t="s">
        <v>334</v>
      </c>
      <c r="T32" s="44"/>
      <c r="W32"/>
    </row>
    <row r="33" spans="1:23" ht="30.75" customHeight="1" x14ac:dyDescent="0.2">
      <c r="A33" s="43" t="str">
        <f>'S3 Maquette'!B33</f>
        <v>histoire littéraire 1</v>
      </c>
      <c r="B33" s="43" t="str">
        <f>'S3 Maquette'!C33</f>
        <v>ECUE</v>
      </c>
      <c r="C33" s="41">
        <f>'S3 Maquette'!F34</f>
        <v>0</v>
      </c>
      <c r="D33" s="20">
        <v>1</v>
      </c>
      <c r="E33" s="20" t="s">
        <v>329</v>
      </c>
      <c r="F33" s="20" t="s">
        <v>329</v>
      </c>
      <c r="G33" s="39" t="s">
        <v>329</v>
      </c>
      <c r="H33" s="39" t="s">
        <v>329</v>
      </c>
      <c r="I33" s="39" t="s">
        <v>329</v>
      </c>
      <c r="J33" s="39"/>
      <c r="K33" s="39" t="s">
        <v>8</v>
      </c>
      <c r="L33" s="39"/>
      <c r="M33" s="39">
        <v>2</v>
      </c>
      <c r="N33" s="39"/>
      <c r="O33" s="39"/>
      <c r="P33" s="39" t="s">
        <v>331</v>
      </c>
      <c r="Q33" s="39"/>
      <c r="R33" s="39"/>
      <c r="S33" s="20" t="s">
        <v>333</v>
      </c>
      <c r="T33" s="44"/>
      <c r="W33"/>
    </row>
    <row r="34" spans="1:23" ht="30.75" customHeight="1" x14ac:dyDescent="0.2">
      <c r="A34" s="43" t="str">
        <f>'S3 Maquette'!B34</f>
        <v>civilisation des mondes anciens</v>
      </c>
      <c r="B34" s="43" t="str">
        <f>'S3 Maquette'!C34</f>
        <v>ECUE</v>
      </c>
      <c r="C34" s="41">
        <f>'S3 Maquette'!F35</f>
        <v>0</v>
      </c>
      <c r="D34" s="20">
        <v>1</v>
      </c>
      <c r="E34" s="20" t="s">
        <v>329</v>
      </c>
      <c r="F34" s="20" t="s">
        <v>329</v>
      </c>
      <c r="G34" s="39" t="s">
        <v>329</v>
      </c>
      <c r="H34" s="39" t="s">
        <v>329</v>
      </c>
      <c r="I34" s="39" t="s">
        <v>329</v>
      </c>
      <c r="J34" s="39"/>
      <c r="K34" s="39" t="s">
        <v>8</v>
      </c>
      <c r="L34" s="39"/>
      <c r="M34" s="39"/>
      <c r="N34" s="39"/>
      <c r="O34" s="39"/>
      <c r="P34" s="39" t="s">
        <v>331</v>
      </c>
      <c r="Q34" s="39"/>
      <c r="R34" s="39"/>
      <c r="S34" s="39"/>
      <c r="T34" s="44"/>
      <c r="W34"/>
    </row>
    <row r="35" spans="1:23" ht="30.75" customHeight="1" x14ac:dyDescent="0.2">
      <c r="A35" s="43" t="str">
        <f>'S3 Maquette'!B35</f>
        <v>Min 1 Max 1</v>
      </c>
      <c r="B35" s="43" t="str">
        <f>'S3 Maquette'!C35</f>
        <v>OPTION</v>
      </c>
      <c r="C35" s="41">
        <f>'S3 Maquette'!F36</f>
        <v>0</v>
      </c>
      <c r="D35" s="20"/>
      <c r="E35" s="20"/>
      <c r="F35" s="20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4"/>
      <c r="W35"/>
    </row>
    <row r="36" spans="1:23" ht="30.75" customHeight="1" x14ac:dyDescent="0.2">
      <c r="A36" s="43" t="str">
        <f>'S3 Maquette'!B36</f>
        <v>mondes anciens 1</v>
      </c>
      <c r="B36" s="43" t="str">
        <f>'S3 Maquette'!C36</f>
        <v>ECUE</v>
      </c>
      <c r="C36" s="41">
        <f>'S3 Maquette'!F37</f>
        <v>0</v>
      </c>
      <c r="D36" s="20">
        <v>1</v>
      </c>
      <c r="E36" s="20" t="s">
        <v>329</v>
      </c>
      <c r="F36" s="20" t="s">
        <v>329</v>
      </c>
      <c r="G36" s="39" t="s">
        <v>329</v>
      </c>
      <c r="H36" s="39" t="s">
        <v>329</v>
      </c>
      <c r="I36" s="39" t="s">
        <v>329</v>
      </c>
      <c r="J36" s="39"/>
      <c r="K36" s="39" t="s">
        <v>8</v>
      </c>
      <c r="L36" s="39"/>
      <c r="M36" s="126"/>
      <c r="N36" s="39"/>
      <c r="O36" s="39"/>
      <c r="P36" s="126" t="s">
        <v>331</v>
      </c>
      <c r="Q36" s="39"/>
      <c r="R36" s="39"/>
      <c r="S36" s="39" t="s">
        <v>447</v>
      </c>
      <c r="T36" s="44"/>
      <c r="W36"/>
    </row>
    <row r="37" spans="1:23" ht="30.75" customHeight="1" x14ac:dyDescent="0.2">
      <c r="A37" s="43" t="str">
        <f>'S3 Maquette'!B37</f>
        <v>mondes anciens 2</v>
      </c>
      <c r="B37" s="43" t="str">
        <f>'S3 Maquette'!C37</f>
        <v>ECUE</v>
      </c>
      <c r="C37" s="41">
        <f>'S3 Maquette'!F38</f>
        <v>0</v>
      </c>
      <c r="D37" s="20">
        <v>1</v>
      </c>
      <c r="E37" s="20" t="s">
        <v>329</v>
      </c>
      <c r="F37" s="20" t="s">
        <v>329</v>
      </c>
      <c r="G37" s="39" t="s">
        <v>329</v>
      </c>
      <c r="H37" s="39" t="s">
        <v>329</v>
      </c>
      <c r="I37" s="39" t="s">
        <v>329</v>
      </c>
      <c r="J37" s="39"/>
      <c r="K37" s="39" t="s">
        <v>8</v>
      </c>
      <c r="L37" s="39"/>
      <c r="M37" s="126"/>
      <c r="N37" s="39"/>
      <c r="O37" s="39"/>
      <c r="P37" s="126" t="s">
        <v>331</v>
      </c>
      <c r="Q37" s="39"/>
      <c r="R37" s="39"/>
      <c r="S37" s="39" t="s">
        <v>447</v>
      </c>
      <c r="T37" s="44"/>
      <c r="W37"/>
    </row>
    <row r="38" spans="1:23" ht="30.75" customHeight="1" x14ac:dyDescent="0.2">
      <c r="A38" s="43" t="str">
        <f>'S3 Maquette'!B38</f>
        <v>mondes anciens 3</v>
      </c>
      <c r="B38" s="43" t="str">
        <f>'S3 Maquette'!C38</f>
        <v>ECUE</v>
      </c>
      <c r="C38" s="41">
        <f>'S3 Maquette'!F39</f>
        <v>0</v>
      </c>
      <c r="D38" s="20">
        <v>1</v>
      </c>
      <c r="E38" s="20" t="s">
        <v>329</v>
      </c>
      <c r="F38" s="20" t="s">
        <v>329</v>
      </c>
      <c r="G38" s="39" t="s">
        <v>329</v>
      </c>
      <c r="H38" s="39" t="s">
        <v>329</v>
      </c>
      <c r="I38" s="39" t="s">
        <v>329</v>
      </c>
      <c r="J38" s="39"/>
      <c r="K38" s="39" t="s">
        <v>8</v>
      </c>
      <c r="L38" s="39"/>
      <c r="M38" s="126"/>
      <c r="N38" s="39"/>
      <c r="O38" s="39"/>
      <c r="P38" s="126" t="s">
        <v>331</v>
      </c>
      <c r="Q38" s="39"/>
      <c r="R38" s="39"/>
      <c r="S38" s="39" t="s">
        <v>447</v>
      </c>
      <c r="T38" s="44"/>
      <c r="W38"/>
    </row>
    <row r="39" spans="1:23" ht="30.75" customHeight="1" x14ac:dyDescent="0.2">
      <c r="A39" s="43" t="str">
        <f>'S3 Maquette'!B39</f>
        <v>mondes anciens 4</v>
      </c>
      <c r="B39" s="43" t="str">
        <f>'S3 Maquette'!C39</f>
        <v>ECUE</v>
      </c>
      <c r="C39" s="41">
        <f>'S3 Maquette'!F40</f>
        <v>0</v>
      </c>
      <c r="D39" s="20">
        <v>1</v>
      </c>
      <c r="E39" s="20" t="s">
        <v>329</v>
      </c>
      <c r="F39" s="20" t="s">
        <v>329</v>
      </c>
      <c r="G39" s="39" t="s">
        <v>329</v>
      </c>
      <c r="H39" s="39" t="s">
        <v>329</v>
      </c>
      <c r="I39" s="39" t="s">
        <v>329</v>
      </c>
      <c r="J39" s="39"/>
      <c r="K39" s="39" t="s">
        <v>8</v>
      </c>
      <c r="L39" s="39"/>
      <c r="M39" s="126"/>
      <c r="N39" s="39"/>
      <c r="O39" s="39"/>
      <c r="P39" s="126" t="s">
        <v>331</v>
      </c>
      <c r="Q39" s="39"/>
      <c r="R39" s="39"/>
      <c r="S39" s="39" t="s">
        <v>447</v>
      </c>
      <c r="T39" s="44"/>
      <c r="W39"/>
    </row>
    <row r="40" spans="1:23" ht="30.75" customHeight="1" x14ac:dyDescent="0.2">
      <c r="A40" s="43" t="str">
        <f>'S3 Maquette'!B40</f>
        <v>mondes anciens 5</v>
      </c>
      <c r="B40" s="43" t="str">
        <f>'S3 Maquette'!C40</f>
        <v>ECUE</v>
      </c>
      <c r="C40" s="41">
        <f>'S3 Maquette'!F41</f>
        <v>0</v>
      </c>
      <c r="D40" s="20">
        <v>1</v>
      </c>
      <c r="E40" s="20" t="s">
        <v>329</v>
      </c>
      <c r="F40" s="20" t="s">
        <v>329</v>
      </c>
      <c r="G40" s="39" t="s">
        <v>329</v>
      </c>
      <c r="H40" s="39" t="s">
        <v>329</v>
      </c>
      <c r="I40" s="39" t="s">
        <v>329</v>
      </c>
      <c r="J40" s="39"/>
      <c r="K40" s="39" t="s">
        <v>8</v>
      </c>
      <c r="L40" s="39"/>
      <c r="M40" s="126"/>
      <c r="N40" s="126"/>
      <c r="O40" s="126"/>
      <c r="P40" s="126" t="s">
        <v>331</v>
      </c>
      <c r="Q40" s="39"/>
      <c r="R40" s="39"/>
      <c r="S40" s="39" t="s">
        <v>447</v>
      </c>
      <c r="T40" s="44"/>
      <c r="W40"/>
    </row>
    <row r="41" spans="1:23" ht="30.75" customHeight="1" x14ac:dyDescent="0.2">
      <c r="A41" s="43" t="str">
        <f>'S3 Maquette'!B41</f>
        <v>l'épopée romaine (langue et civilisation latines)</v>
      </c>
      <c r="B41" s="43" t="str">
        <f>'S3 Maquette'!C41</f>
        <v>ECUE</v>
      </c>
      <c r="C41" s="41">
        <f>'S3 Maquette'!F42</f>
        <v>0</v>
      </c>
      <c r="D41" s="20">
        <v>1</v>
      </c>
      <c r="E41" s="20" t="s">
        <v>329</v>
      </c>
      <c r="F41" s="20" t="s">
        <v>329</v>
      </c>
      <c r="G41" s="39" t="s">
        <v>329</v>
      </c>
      <c r="H41" s="39" t="s">
        <v>329</v>
      </c>
      <c r="I41" s="39" t="s">
        <v>329</v>
      </c>
      <c r="J41" s="39"/>
      <c r="K41" s="39" t="s">
        <v>8</v>
      </c>
      <c r="L41" s="39"/>
      <c r="M41" s="126"/>
      <c r="N41" s="126"/>
      <c r="O41" s="126"/>
      <c r="P41" s="126" t="s">
        <v>331</v>
      </c>
      <c r="Q41" s="39"/>
      <c r="R41" s="39"/>
      <c r="S41" s="39"/>
      <c r="T41" s="44"/>
      <c r="W41"/>
    </row>
    <row r="42" spans="1:23" ht="30.75" customHeight="1" x14ac:dyDescent="0.2">
      <c r="A42" s="43" t="str">
        <f>'S3 Maquette'!B42</f>
        <v>Min 1 Max 1</v>
      </c>
      <c r="B42" s="43" t="str">
        <f>'S3 Maquette'!C42</f>
        <v>OPTION</v>
      </c>
      <c r="C42" s="41">
        <f>'S3 Maquette'!F43</f>
        <v>0</v>
      </c>
      <c r="D42" s="20"/>
      <c r="E42" s="20"/>
      <c r="F42" s="20"/>
      <c r="G42" s="39"/>
      <c r="H42" s="39"/>
      <c r="I42" s="39"/>
      <c r="J42" s="39"/>
      <c r="K42" s="39"/>
      <c r="L42" s="39"/>
      <c r="M42" s="126"/>
      <c r="N42" s="126"/>
      <c r="O42" s="126"/>
      <c r="P42" s="126"/>
      <c r="Q42" s="39"/>
      <c r="R42" s="39"/>
      <c r="S42" s="39"/>
      <c r="T42" s="44"/>
      <c r="W42"/>
    </row>
    <row r="43" spans="1:23" ht="30.75" customHeight="1" x14ac:dyDescent="0.2">
      <c r="A43" s="43" t="str">
        <f>'S3 Maquette'!B43</f>
        <v>latin niveau 1</v>
      </c>
      <c r="B43" s="43" t="str">
        <f>'S3 Maquette'!C43</f>
        <v>ECUE</v>
      </c>
      <c r="C43" s="41">
        <f>'S3 Maquette'!F44</f>
        <v>0</v>
      </c>
      <c r="D43" s="20">
        <v>1</v>
      </c>
      <c r="E43" s="20" t="s">
        <v>329</v>
      </c>
      <c r="F43" s="20" t="s">
        <v>329</v>
      </c>
      <c r="G43" s="39" t="s">
        <v>329</v>
      </c>
      <c r="H43" s="39" t="s">
        <v>329</v>
      </c>
      <c r="I43" s="39" t="s">
        <v>329</v>
      </c>
      <c r="J43" s="39"/>
      <c r="K43" s="39" t="s">
        <v>8</v>
      </c>
      <c r="L43" s="39"/>
      <c r="M43" s="126"/>
      <c r="N43" s="126"/>
      <c r="O43" s="126"/>
      <c r="P43" s="126" t="s">
        <v>331</v>
      </c>
      <c r="Q43" s="39"/>
      <c r="R43" s="39"/>
      <c r="S43" s="39" t="s">
        <v>447</v>
      </c>
      <c r="T43" s="44"/>
      <c r="W43"/>
    </row>
    <row r="44" spans="1:23" ht="30.75" customHeight="1" x14ac:dyDescent="0.2">
      <c r="A44" s="43" t="str">
        <f>'S3 Maquette'!B44</f>
        <v>latin niveau 3</v>
      </c>
      <c r="B44" s="43" t="str">
        <f>'S3 Maquette'!C44</f>
        <v>ECUE</v>
      </c>
      <c r="C44" s="41">
        <f>'S3 Maquette'!F45</f>
        <v>0</v>
      </c>
      <c r="D44" s="20">
        <v>1</v>
      </c>
      <c r="E44" s="20" t="s">
        <v>329</v>
      </c>
      <c r="F44" s="20" t="s">
        <v>329</v>
      </c>
      <c r="G44" s="39" t="s">
        <v>329</v>
      </c>
      <c r="H44" s="39" t="s">
        <v>329</v>
      </c>
      <c r="I44" s="39" t="s">
        <v>329</v>
      </c>
      <c r="J44" s="39"/>
      <c r="K44" s="39" t="s">
        <v>8</v>
      </c>
      <c r="L44" s="39"/>
      <c r="M44" s="39">
        <v>3</v>
      </c>
      <c r="N44" s="126"/>
      <c r="O44" s="126"/>
      <c r="P44" s="39" t="s">
        <v>331</v>
      </c>
      <c r="Q44" s="39"/>
      <c r="R44" s="39"/>
      <c r="S44" s="39" t="s">
        <v>335</v>
      </c>
      <c r="T44" s="44"/>
      <c r="W44"/>
    </row>
    <row r="45" spans="1:23" ht="30.75" customHeight="1" x14ac:dyDescent="0.2">
      <c r="A45" s="43" t="str">
        <f>'S3 Maquette'!B45</f>
        <v>l'aventure grecque (langue et civilisation grecques)</v>
      </c>
      <c r="B45" s="43" t="str">
        <f>'S3 Maquette'!C45</f>
        <v>ECUE</v>
      </c>
      <c r="C45" s="41">
        <f>'S3 Maquette'!F46</f>
        <v>0</v>
      </c>
      <c r="D45" s="20">
        <v>1</v>
      </c>
      <c r="E45" s="20" t="s">
        <v>329</v>
      </c>
      <c r="F45" s="20" t="s">
        <v>329</v>
      </c>
      <c r="G45" s="39" t="s">
        <v>329</v>
      </c>
      <c r="H45" s="39" t="s">
        <v>329</v>
      </c>
      <c r="I45" s="39" t="s">
        <v>329</v>
      </c>
      <c r="J45" s="39"/>
      <c r="K45" s="39" t="s">
        <v>8</v>
      </c>
      <c r="L45" s="39"/>
      <c r="M45" s="126"/>
      <c r="N45" s="126"/>
      <c r="O45" s="126"/>
      <c r="P45" s="126" t="s">
        <v>331</v>
      </c>
      <c r="Q45" s="39"/>
      <c r="R45" s="39"/>
      <c r="S45" s="39"/>
      <c r="T45" s="44"/>
      <c r="W45"/>
    </row>
    <row r="46" spans="1:23" ht="30.75" customHeight="1" x14ac:dyDescent="0.2">
      <c r="A46" s="43" t="str">
        <f>'S3 Maquette'!B46</f>
        <v>Min 1 Max 1</v>
      </c>
      <c r="B46" s="43" t="str">
        <f>'S3 Maquette'!C46</f>
        <v>OPTION</v>
      </c>
      <c r="C46" s="41">
        <f>'S3 Maquette'!F47</f>
        <v>0</v>
      </c>
      <c r="D46" s="20"/>
      <c r="E46" s="20"/>
      <c r="F46" s="20"/>
      <c r="G46" s="39"/>
      <c r="H46" s="39"/>
      <c r="I46" s="39"/>
      <c r="J46" s="39"/>
      <c r="K46" s="39"/>
      <c r="L46" s="39"/>
      <c r="M46" s="126"/>
      <c r="N46" s="126"/>
      <c r="O46" s="126"/>
      <c r="P46" s="126"/>
      <c r="Q46" s="39"/>
      <c r="R46" s="39"/>
      <c r="S46" s="39"/>
      <c r="T46" s="44"/>
      <c r="W46"/>
    </row>
    <row r="47" spans="1:23" ht="30.75" customHeight="1" x14ac:dyDescent="0.2">
      <c r="A47" s="43" t="str">
        <f>'S3 Maquette'!B47</f>
        <v>grec ancien niveau 1</v>
      </c>
      <c r="B47" s="43" t="str">
        <f>'S3 Maquette'!C47</f>
        <v>ECUE</v>
      </c>
      <c r="C47" s="41">
        <f>'S3 Maquette'!F48</f>
        <v>0</v>
      </c>
      <c r="D47" s="20">
        <v>1</v>
      </c>
      <c r="E47" s="20" t="s">
        <v>329</v>
      </c>
      <c r="F47" s="20" t="s">
        <v>329</v>
      </c>
      <c r="G47" s="39" t="s">
        <v>329</v>
      </c>
      <c r="H47" s="39" t="s">
        <v>329</v>
      </c>
      <c r="I47" s="39" t="s">
        <v>329</v>
      </c>
      <c r="J47" s="39"/>
      <c r="K47" s="39" t="s">
        <v>8</v>
      </c>
      <c r="L47" s="39"/>
      <c r="M47" s="126"/>
      <c r="N47" s="126"/>
      <c r="O47" s="126"/>
      <c r="P47" s="126" t="s">
        <v>331</v>
      </c>
      <c r="Q47" s="39"/>
      <c r="R47" s="39"/>
      <c r="S47" s="39" t="s">
        <v>447</v>
      </c>
      <c r="T47" s="44"/>
      <c r="W47"/>
    </row>
    <row r="48" spans="1:23" ht="30.75" customHeight="1" x14ac:dyDescent="0.2">
      <c r="A48" s="43" t="str">
        <f>'S3 Maquette'!B48</f>
        <v>grec ancien niveau 3</v>
      </c>
      <c r="B48" s="43" t="str">
        <f>'S3 Maquette'!C48</f>
        <v>ECUE</v>
      </c>
      <c r="C48" s="41"/>
      <c r="D48" s="20">
        <v>1</v>
      </c>
      <c r="E48" s="20" t="s">
        <v>329</v>
      </c>
      <c r="F48" s="20" t="s">
        <v>329</v>
      </c>
      <c r="G48" s="39" t="s">
        <v>329</v>
      </c>
      <c r="H48" s="39" t="s">
        <v>329</v>
      </c>
      <c r="I48" s="39" t="s">
        <v>329</v>
      </c>
      <c r="J48" s="39"/>
      <c r="K48" s="39" t="s">
        <v>8</v>
      </c>
      <c r="L48" s="39"/>
      <c r="M48" s="39">
        <v>3</v>
      </c>
      <c r="N48" s="126"/>
      <c r="O48" s="126"/>
      <c r="P48" s="39" t="s">
        <v>331</v>
      </c>
      <c r="Q48" s="39"/>
      <c r="R48" s="39"/>
      <c r="S48" s="39" t="s">
        <v>335</v>
      </c>
      <c r="T48" s="44"/>
      <c r="W48"/>
    </row>
    <row r="49" spans="1:23" ht="30.75" customHeight="1" x14ac:dyDescent="0.2">
      <c r="A49" s="43" t="str">
        <f>'S3 Maquette'!B49</f>
        <v>UE spécialisation 5</v>
      </c>
      <c r="B49" s="43" t="str">
        <f>'S3 Maquette'!C49</f>
        <v>UE</v>
      </c>
      <c r="C49" s="41">
        <f>'S3 Maquette'!F50</f>
        <v>0</v>
      </c>
      <c r="D49" s="39">
        <v>1</v>
      </c>
      <c r="E49" s="39" t="s">
        <v>329</v>
      </c>
      <c r="F49" s="39" t="s">
        <v>329</v>
      </c>
      <c r="G49" s="39" t="s">
        <v>329</v>
      </c>
      <c r="H49" s="39" t="s">
        <v>329</v>
      </c>
      <c r="I49" s="39" t="s">
        <v>329</v>
      </c>
      <c r="J49" s="39"/>
      <c r="K49" s="39" t="s">
        <v>8</v>
      </c>
      <c r="L49" s="39"/>
      <c r="M49" s="39"/>
      <c r="N49" s="39"/>
      <c r="O49" s="39"/>
      <c r="P49" s="39" t="s">
        <v>331</v>
      </c>
      <c r="Q49" s="39"/>
      <c r="R49" s="39"/>
      <c r="S49" s="39"/>
      <c r="T49" s="44"/>
      <c r="W49"/>
    </row>
    <row r="50" spans="1:23" s="136" customFormat="1" ht="30.75" customHeight="1" x14ac:dyDescent="0.2">
      <c r="A50" s="43" t="str">
        <f>'S3 Maquette'!B50</f>
        <v>littérature française 11 -  À SUPPRIMER</v>
      </c>
      <c r="B50" s="43" t="str">
        <f>'S3 Maquette'!C50</f>
        <v>ECUE</v>
      </c>
      <c r="C50" s="133">
        <f>'S3 Maquette'!F54</f>
        <v>0</v>
      </c>
      <c r="D50" s="126">
        <v>1</v>
      </c>
      <c r="E50" s="126" t="s">
        <v>329</v>
      </c>
      <c r="F50" s="126" t="s">
        <v>329</v>
      </c>
      <c r="G50" s="126" t="s">
        <v>329</v>
      </c>
      <c r="H50" s="126" t="s">
        <v>329</v>
      </c>
      <c r="I50" s="126" t="s">
        <v>329</v>
      </c>
      <c r="J50" s="126"/>
      <c r="K50" s="126" t="s">
        <v>8</v>
      </c>
      <c r="L50" s="126"/>
      <c r="M50" s="126"/>
      <c r="N50" s="126"/>
      <c r="O50" s="126"/>
      <c r="P50" s="126" t="s">
        <v>331</v>
      </c>
      <c r="Q50" s="126"/>
      <c r="R50" s="126"/>
      <c r="S50" s="126"/>
      <c r="T50" s="134"/>
      <c r="U50" s="135"/>
      <c r="V50" s="135"/>
    </row>
    <row r="51" spans="1:23" ht="30.75" customHeight="1" x14ac:dyDescent="0.2">
      <c r="A51" s="43" t="str">
        <f>'S3 Maquette'!B51</f>
        <v>langue française 7</v>
      </c>
      <c r="B51" s="43" t="str">
        <f>'S3 Maquette'!C51</f>
        <v>ECUE</v>
      </c>
      <c r="C51" s="41">
        <f>'S3 Maquette'!F55</f>
        <v>0</v>
      </c>
      <c r="D51" s="39">
        <v>1</v>
      </c>
      <c r="E51" s="39" t="s">
        <v>329</v>
      </c>
      <c r="F51" s="39" t="s">
        <v>329</v>
      </c>
      <c r="G51" s="39" t="s">
        <v>329</v>
      </c>
      <c r="H51" s="39" t="s">
        <v>329</v>
      </c>
      <c r="I51" s="39" t="s">
        <v>329</v>
      </c>
      <c r="J51" s="39"/>
      <c r="K51" s="39" t="s">
        <v>8</v>
      </c>
      <c r="L51" s="39"/>
      <c r="M51" s="137">
        <v>3</v>
      </c>
      <c r="N51" s="39"/>
      <c r="O51" s="39"/>
      <c r="P51" s="39" t="s">
        <v>331</v>
      </c>
      <c r="Q51" s="39"/>
      <c r="R51" s="39"/>
      <c r="S51" s="39"/>
      <c r="T51" s="44" t="s">
        <v>334</v>
      </c>
      <c r="W51"/>
    </row>
    <row r="52" spans="1:23" s="136" customFormat="1" ht="30.75" customHeight="1" x14ac:dyDescent="0.2">
      <c r="A52" s="132" t="str">
        <f>'S3 Maquette'!B52</f>
        <v>littératures comparées 10 -  À SUPPRIMER</v>
      </c>
      <c r="B52" s="132" t="str">
        <f>'S3 Maquette'!C52</f>
        <v>ECUE</v>
      </c>
      <c r="C52" s="133">
        <f>'S3 Maquette'!F56</f>
        <v>0</v>
      </c>
      <c r="D52" s="126">
        <v>1</v>
      </c>
      <c r="E52" s="126" t="s">
        <v>329</v>
      </c>
      <c r="F52" s="126" t="s">
        <v>329</v>
      </c>
      <c r="G52" s="126" t="s">
        <v>329</v>
      </c>
      <c r="H52" s="126" t="s">
        <v>329</v>
      </c>
      <c r="I52" s="126" t="s">
        <v>329</v>
      </c>
      <c r="J52" s="126"/>
      <c r="K52" s="126" t="s">
        <v>8</v>
      </c>
      <c r="L52" s="126"/>
      <c r="M52" s="126"/>
      <c r="N52" s="126"/>
      <c r="O52" s="126"/>
      <c r="P52" s="126" t="s">
        <v>331</v>
      </c>
      <c r="Q52" s="126"/>
      <c r="R52" s="126"/>
      <c r="S52" s="126"/>
      <c r="T52" s="134"/>
      <c r="U52" s="135"/>
      <c r="V52" s="135"/>
    </row>
    <row r="53" spans="1:23" ht="30.75" customHeight="1" x14ac:dyDescent="0.2">
      <c r="A53" s="43" t="str">
        <f>'S3 Maquette'!B53</f>
        <v>civilisation des mondes anciens</v>
      </c>
      <c r="B53" s="43" t="str">
        <f>'S3 Maquette'!C53</f>
        <v>ECUE</v>
      </c>
      <c r="C53" s="41">
        <f>'S3 Maquette'!F57</f>
        <v>0</v>
      </c>
      <c r="D53" s="39">
        <v>1</v>
      </c>
      <c r="E53" s="39" t="s">
        <v>329</v>
      </c>
      <c r="F53" s="39" t="s">
        <v>329</v>
      </c>
      <c r="G53" s="39" t="s">
        <v>329</v>
      </c>
      <c r="H53" s="39" t="s">
        <v>329</v>
      </c>
      <c r="I53" s="39" t="s">
        <v>329</v>
      </c>
      <c r="J53" s="39"/>
      <c r="K53" s="39" t="s">
        <v>8</v>
      </c>
      <c r="L53" s="39"/>
      <c r="M53" s="39"/>
      <c r="N53" s="39"/>
      <c r="O53" s="39"/>
      <c r="P53" s="39" t="s">
        <v>331</v>
      </c>
      <c r="Q53" s="39"/>
      <c r="R53" s="39"/>
      <c r="S53" s="39"/>
      <c r="T53" s="44"/>
      <c r="W53"/>
    </row>
    <row r="54" spans="1:23" ht="30.75" customHeight="1" x14ac:dyDescent="0.2">
      <c r="A54" s="43" t="str">
        <f>'S3 Maquette'!B54</f>
        <v>Min 1 Max 1</v>
      </c>
      <c r="B54" s="43" t="str">
        <f>'S3 Maquette'!C54</f>
        <v>OPTION</v>
      </c>
      <c r="C54" s="41">
        <f>'S3 Maquette'!F58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126"/>
      <c r="N54" s="126"/>
      <c r="O54" s="126"/>
      <c r="P54" s="126"/>
      <c r="Q54" s="126"/>
      <c r="R54" s="126"/>
      <c r="S54" s="39"/>
      <c r="T54" s="44"/>
      <c r="W54"/>
    </row>
    <row r="55" spans="1:23" ht="30.75" customHeight="1" x14ac:dyDescent="0.2">
      <c r="A55" s="43" t="str">
        <f>'S3 Maquette'!B55</f>
        <v>mondes anciens 1</v>
      </c>
      <c r="B55" s="43" t="str">
        <f>'S3 Maquette'!C55</f>
        <v>ECUE</v>
      </c>
      <c r="C55" s="41">
        <f>'S3 Maquette'!F59</f>
        <v>0</v>
      </c>
      <c r="D55" s="39">
        <v>1</v>
      </c>
      <c r="E55" s="39" t="s">
        <v>329</v>
      </c>
      <c r="F55" s="39" t="s">
        <v>329</v>
      </c>
      <c r="G55" s="39" t="s">
        <v>329</v>
      </c>
      <c r="H55" s="39" t="s">
        <v>329</v>
      </c>
      <c r="I55" s="39" t="s">
        <v>329</v>
      </c>
      <c r="J55" s="39"/>
      <c r="K55" s="39" t="s">
        <v>8</v>
      </c>
      <c r="L55" s="39"/>
      <c r="M55" s="126"/>
      <c r="N55" s="126"/>
      <c r="O55" s="126"/>
      <c r="P55" s="126" t="s">
        <v>331</v>
      </c>
      <c r="Q55" s="126"/>
      <c r="R55" s="126"/>
      <c r="S55" s="39" t="s">
        <v>447</v>
      </c>
      <c r="T55" s="44"/>
      <c r="W55"/>
    </row>
    <row r="56" spans="1:23" ht="30.75" customHeight="1" x14ac:dyDescent="0.2">
      <c r="A56" s="43" t="str">
        <f>'S3 Maquette'!B56</f>
        <v>mondes anciens 2</v>
      </c>
      <c r="B56" s="43" t="str">
        <f>'S3 Maquette'!C56</f>
        <v>ECUE</v>
      </c>
      <c r="C56" s="41">
        <f>'S3 Maquette'!F60</f>
        <v>0</v>
      </c>
      <c r="D56" s="39">
        <v>1</v>
      </c>
      <c r="E56" s="39" t="s">
        <v>329</v>
      </c>
      <c r="F56" s="39" t="s">
        <v>329</v>
      </c>
      <c r="G56" s="39" t="s">
        <v>329</v>
      </c>
      <c r="H56" s="39" t="s">
        <v>329</v>
      </c>
      <c r="I56" s="39" t="s">
        <v>329</v>
      </c>
      <c r="J56" s="39"/>
      <c r="K56" s="39" t="s">
        <v>8</v>
      </c>
      <c r="L56" s="39"/>
      <c r="M56" s="126"/>
      <c r="N56" s="126"/>
      <c r="O56" s="126"/>
      <c r="P56" s="126" t="s">
        <v>331</v>
      </c>
      <c r="Q56" s="126"/>
      <c r="R56" s="126"/>
      <c r="S56" s="39" t="s">
        <v>447</v>
      </c>
      <c r="T56" s="44"/>
      <c r="W56"/>
    </row>
    <row r="57" spans="1:23" ht="30.75" customHeight="1" x14ac:dyDescent="0.2">
      <c r="A57" s="43" t="str">
        <f>'S3 Maquette'!B57</f>
        <v>mondes anciens 3</v>
      </c>
      <c r="B57" s="43" t="str">
        <f>'S3 Maquette'!C57</f>
        <v>ECUE</v>
      </c>
      <c r="C57" s="41">
        <f>'S3 Maquette'!F61</f>
        <v>0</v>
      </c>
      <c r="D57" s="39">
        <v>1</v>
      </c>
      <c r="E57" s="39" t="s">
        <v>329</v>
      </c>
      <c r="F57" s="39" t="s">
        <v>329</v>
      </c>
      <c r="G57" s="39" t="s">
        <v>329</v>
      </c>
      <c r="H57" s="39" t="s">
        <v>329</v>
      </c>
      <c r="I57" s="39" t="s">
        <v>329</v>
      </c>
      <c r="J57" s="39"/>
      <c r="K57" s="39" t="s">
        <v>8</v>
      </c>
      <c r="L57" s="39"/>
      <c r="M57" s="126"/>
      <c r="N57" s="126"/>
      <c r="O57" s="126"/>
      <c r="P57" s="126" t="s">
        <v>331</v>
      </c>
      <c r="Q57" s="126"/>
      <c r="R57" s="126"/>
      <c r="S57" s="39" t="s">
        <v>447</v>
      </c>
      <c r="T57" s="44"/>
      <c r="W57"/>
    </row>
    <row r="58" spans="1:23" ht="30.75" customHeight="1" x14ac:dyDescent="0.2">
      <c r="A58" s="43" t="str">
        <f>'S3 Maquette'!B58</f>
        <v>mondes anciens 4</v>
      </c>
      <c r="B58" s="43" t="str">
        <f>'S3 Maquette'!C58</f>
        <v>ECUE</v>
      </c>
      <c r="C58" s="41">
        <f>'S3 Maquette'!F62</f>
        <v>0</v>
      </c>
      <c r="D58" s="39">
        <v>1</v>
      </c>
      <c r="E58" s="39" t="s">
        <v>329</v>
      </c>
      <c r="F58" s="39" t="s">
        <v>329</v>
      </c>
      <c r="G58" s="39" t="s">
        <v>329</v>
      </c>
      <c r="H58" s="39" t="s">
        <v>329</v>
      </c>
      <c r="I58" s="39" t="s">
        <v>329</v>
      </c>
      <c r="J58" s="39"/>
      <c r="K58" s="39" t="s">
        <v>8</v>
      </c>
      <c r="L58" s="39"/>
      <c r="M58" s="126"/>
      <c r="N58" s="126"/>
      <c r="O58" s="126"/>
      <c r="P58" s="126" t="s">
        <v>331</v>
      </c>
      <c r="Q58" s="126"/>
      <c r="R58" s="126"/>
      <c r="S58" s="39" t="s">
        <v>447</v>
      </c>
      <c r="T58" s="44"/>
      <c r="W58"/>
    </row>
    <row r="59" spans="1:23" ht="30.75" customHeight="1" x14ac:dyDescent="0.2">
      <c r="A59" s="43" t="str">
        <f>'S3 Maquette'!B59</f>
        <v>mondes anciens 5</v>
      </c>
      <c r="B59" s="43" t="str">
        <f>'S3 Maquette'!C59</f>
        <v>ECUE</v>
      </c>
      <c r="C59" s="41">
        <f>'S3 Maquette'!F63</f>
        <v>0</v>
      </c>
      <c r="D59" s="39">
        <v>1</v>
      </c>
      <c r="E59" s="39" t="s">
        <v>329</v>
      </c>
      <c r="F59" s="39" t="s">
        <v>329</v>
      </c>
      <c r="G59" s="39" t="s">
        <v>329</v>
      </c>
      <c r="H59" s="39" t="s">
        <v>329</v>
      </c>
      <c r="I59" s="39" t="s">
        <v>329</v>
      </c>
      <c r="J59" s="39"/>
      <c r="K59" s="39" t="s">
        <v>8</v>
      </c>
      <c r="L59" s="39"/>
      <c r="M59" s="126"/>
      <c r="N59" s="126"/>
      <c r="O59" s="126"/>
      <c r="P59" s="126" t="s">
        <v>331</v>
      </c>
      <c r="Q59" s="126"/>
      <c r="R59" s="126"/>
      <c r="S59" s="39" t="s">
        <v>447</v>
      </c>
      <c r="T59" s="44"/>
      <c r="W59"/>
    </row>
    <row r="60" spans="1:23" ht="30.75" customHeight="1" x14ac:dyDescent="0.2">
      <c r="A60" s="43" t="str">
        <f>'S3 Maquette'!B60</f>
        <v>l'épopée romaine (langue et civilisation latines)</v>
      </c>
      <c r="B60" s="43" t="str">
        <f>'S3 Maquette'!C60</f>
        <v>ECUE</v>
      </c>
      <c r="C60" s="41">
        <f>'S3 Maquette'!F64</f>
        <v>0</v>
      </c>
      <c r="D60" s="39">
        <v>1</v>
      </c>
      <c r="E60" s="39" t="s">
        <v>329</v>
      </c>
      <c r="F60" s="39" t="s">
        <v>329</v>
      </c>
      <c r="G60" s="39" t="s">
        <v>329</v>
      </c>
      <c r="H60" s="39" t="s">
        <v>329</v>
      </c>
      <c r="I60" s="39" t="s">
        <v>329</v>
      </c>
      <c r="J60" s="39"/>
      <c r="K60" s="39" t="s">
        <v>8</v>
      </c>
      <c r="L60" s="39"/>
      <c r="M60" s="126"/>
      <c r="N60" s="126"/>
      <c r="O60" s="126"/>
      <c r="P60" s="126" t="s">
        <v>331</v>
      </c>
      <c r="Q60" s="126"/>
      <c r="R60" s="126"/>
      <c r="S60" s="39"/>
      <c r="T60" s="44"/>
      <c r="W60"/>
    </row>
    <row r="61" spans="1:23" ht="30.75" customHeight="1" x14ac:dyDescent="0.2">
      <c r="A61" s="43" t="str">
        <f>'S3 Maquette'!B61</f>
        <v>Min 1 Max 1</v>
      </c>
      <c r="B61" s="43" t="str">
        <f>'S3 Maquette'!C61</f>
        <v>OPTION</v>
      </c>
      <c r="C61" s="41">
        <f>'S3 Maquette'!F65</f>
        <v>0</v>
      </c>
      <c r="D61" s="39"/>
      <c r="E61" s="39"/>
      <c r="F61" s="39"/>
      <c r="G61" s="39"/>
      <c r="H61" s="39"/>
      <c r="I61" s="39"/>
      <c r="J61" s="39"/>
      <c r="K61" s="39"/>
      <c r="L61" s="39"/>
      <c r="M61" s="126"/>
      <c r="N61" s="126"/>
      <c r="O61" s="126"/>
      <c r="P61" s="126"/>
      <c r="Q61" s="126"/>
      <c r="R61" s="126"/>
      <c r="S61" s="39"/>
      <c r="T61" s="44"/>
      <c r="W61"/>
    </row>
    <row r="62" spans="1:23" ht="30.75" customHeight="1" x14ac:dyDescent="0.2">
      <c r="A62" s="43" t="str">
        <f>'S3 Maquette'!B62</f>
        <v>latin niveau 1</v>
      </c>
      <c r="B62" s="43" t="str">
        <f>'S3 Maquette'!C62</f>
        <v>ECUE</v>
      </c>
      <c r="C62" s="41">
        <f>'S3 Maquette'!F66</f>
        <v>0</v>
      </c>
      <c r="D62" s="39">
        <v>1</v>
      </c>
      <c r="E62" s="39" t="s">
        <v>329</v>
      </c>
      <c r="F62" s="39" t="s">
        <v>329</v>
      </c>
      <c r="G62" s="39" t="s">
        <v>329</v>
      </c>
      <c r="H62" s="39" t="s">
        <v>329</v>
      </c>
      <c r="I62" s="39" t="s">
        <v>329</v>
      </c>
      <c r="J62" s="39"/>
      <c r="K62" s="39" t="s">
        <v>8</v>
      </c>
      <c r="L62" s="39"/>
      <c r="M62" s="126"/>
      <c r="N62" s="126"/>
      <c r="O62" s="126"/>
      <c r="P62" s="126" t="s">
        <v>331</v>
      </c>
      <c r="Q62" s="126"/>
      <c r="R62" s="126"/>
      <c r="S62" s="39" t="s">
        <v>447</v>
      </c>
      <c r="T62" s="44"/>
      <c r="W62"/>
    </row>
    <row r="63" spans="1:23" ht="30.75" customHeight="1" x14ac:dyDescent="0.2">
      <c r="A63" s="43" t="str">
        <f>'S3 Maquette'!B63</f>
        <v>latin niveau 3</v>
      </c>
      <c r="B63" s="43" t="str">
        <f>'S3 Maquette'!C63</f>
        <v>ECUE</v>
      </c>
      <c r="C63" s="41">
        <f>'S3 Maquette'!F67</f>
        <v>0</v>
      </c>
      <c r="D63" s="39">
        <v>1</v>
      </c>
      <c r="E63" s="39" t="s">
        <v>329</v>
      </c>
      <c r="F63" s="39" t="s">
        <v>329</v>
      </c>
      <c r="G63" s="39" t="s">
        <v>329</v>
      </c>
      <c r="H63" s="39" t="s">
        <v>329</v>
      </c>
      <c r="I63" s="39" t="s">
        <v>329</v>
      </c>
      <c r="J63" s="39"/>
      <c r="K63" s="39" t="s">
        <v>8</v>
      </c>
      <c r="L63" s="39"/>
      <c r="M63" s="126"/>
      <c r="N63" s="126"/>
      <c r="O63" s="126"/>
      <c r="P63" s="126" t="s">
        <v>331</v>
      </c>
      <c r="Q63" s="126"/>
      <c r="R63" s="126"/>
      <c r="S63" s="39" t="s">
        <v>448</v>
      </c>
      <c r="T63" s="44"/>
      <c r="W63"/>
    </row>
    <row r="64" spans="1:23" ht="30.75" customHeight="1" x14ac:dyDescent="0.2">
      <c r="A64" s="43" t="str">
        <f>'S3 Maquette'!B64</f>
        <v>l'aventure grecque (langue et civilisation grecques)</v>
      </c>
      <c r="B64" s="43" t="str">
        <f>'S3 Maquette'!C64</f>
        <v>ECUE</v>
      </c>
      <c r="C64" s="41" t="e">
        <f>'S3 Maquette'!#REF!</f>
        <v>#REF!</v>
      </c>
      <c r="D64" s="39">
        <v>1</v>
      </c>
      <c r="E64" s="39" t="s">
        <v>329</v>
      </c>
      <c r="F64" s="39" t="s">
        <v>329</v>
      </c>
      <c r="G64" s="39" t="s">
        <v>329</v>
      </c>
      <c r="H64" s="39" t="s">
        <v>329</v>
      </c>
      <c r="I64" s="39" t="s">
        <v>329</v>
      </c>
      <c r="J64" s="39"/>
      <c r="K64" s="39" t="s">
        <v>8</v>
      </c>
      <c r="L64" s="39"/>
      <c r="M64" s="126"/>
      <c r="N64" s="126"/>
      <c r="O64" s="126"/>
      <c r="P64" s="126" t="s">
        <v>331</v>
      </c>
      <c r="Q64" s="126"/>
      <c r="R64" s="126"/>
      <c r="S64" s="39"/>
      <c r="T64" s="44"/>
      <c r="W64"/>
    </row>
    <row r="65" spans="1:23" ht="30.75" customHeight="1" x14ac:dyDescent="0.2">
      <c r="A65" s="43" t="str">
        <f>'S3 Maquette'!B65</f>
        <v>Min 1 Max 1</v>
      </c>
      <c r="B65" s="43" t="str">
        <f>'S3 Maquette'!C65</f>
        <v>OPTION</v>
      </c>
      <c r="C65" s="41" t="e">
        <f>'S3 Maquette'!#REF!</f>
        <v>#REF!</v>
      </c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44"/>
      <c r="W65"/>
    </row>
    <row r="66" spans="1:23" ht="30.75" customHeight="1" x14ac:dyDescent="0.2">
      <c r="A66" s="43" t="str">
        <f>'S3 Maquette'!B66</f>
        <v>grec ancien niveau 1</v>
      </c>
      <c r="B66" s="43" t="str">
        <f>'S3 Maquette'!C66</f>
        <v>ECUE</v>
      </c>
      <c r="C66" s="41">
        <f>'S3 Maquette'!F69</f>
        <v>0</v>
      </c>
      <c r="D66" s="39">
        <v>1</v>
      </c>
      <c r="E66" s="39" t="s">
        <v>329</v>
      </c>
      <c r="F66" s="39" t="s">
        <v>329</v>
      </c>
      <c r="G66" s="39" t="s">
        <v>329</v>
      </c>
      <c r="H66" s="39" t="s">
        <v>329</v>
      </c>
      <c r="I66" s="39" t="s">
        <v>329</v>
      </c>
      <c r="J66" s="39"/>
      <c r="K66" s="39" t="s">
        <v>8</v>
      </c>
      <c r="L66" s="39"/>
      <c r="M66" s="126"/>
      <c r="N66" s="126"/>
      <c r="O66" s="126"/>
      <c r="P66" s="126" t="s">
        <v>331</v>
      </c>
      <c r="Q66" s="126"/>
      <c r="R66" s="39"/>
      <c r="S66" s="39" t="s">
        <v>447</v>
      </c>
      <c r="T66" s="44"/>
      <c r="W66"/>
    </row>
    <row r="67" spans="1:23" ht="30.75" customHeight="1" x14ac:dyDescent="0.2">
      <c r="A67" s="43" t="str">
        <f>'S3 Maquette'!B67</f>
        <v>grec ancien niveau 3</v>
      </c>
      <c r="B67" s="43" t="str">
        <f>'S3 Maquette'!C67</f>
        <v>ECUE</v>
      </c>
      <c r="C67" s="41">
        <f>'S3 Maquette'!F70</f>
        <v>0</v>
      </c>
      <c r="D67" s="39">
        <v>1</v>
      </c>
      <c r="E67" s="39" t="s">
        <v>329</v>
      </c>
      <c r="F67" s="39" t="s">
        <v>329</v>
      </c>
      <c r="G67" s="39" t="s">
        <v>329</v>
      </c>
      <c r="H67" s="39" t="s">
        <v>329</v>
      </c>
      <c r="I67" s="39" t="s">
        <v>329</v>
      </c>
      <c r="J67" s="39"/>
      <c r="K67" s="39" t="s">
        <v>8</v>
      </c>
      <c r="L67" s="39"/>
      <c r="M67" s="126"/>
      <c r="N67" s="126"/>
      <c r="O67" s="126"/>
      <c r="P67" s="126" t="s">
        <v>331</v>
      </c>
      <c r="Q67" s="126"/>
      <c r="R67" s="39"/>
      <c r="S67" s="39" t="s">
        <v>448</v>
      </c>
      <c r="T67" s="44"/>
      <c r="W67"/>
    </row>
    <row r="68" spans="1:23" ht="30.75" customHeight="1" x14ac:dyDescent="0.2">
      <c r="A68" s="43" t="str">
        <f>'S3 Maquette'!B68</f>
        <v>UE d'ouverture (dans ou hors mention, 1 cours au choix)</v>
      </c>
      <c r="B68" s="43" t="str">
        <f>'S3 Maquette'!C68</f>
        <v>UE</v>
      </c>
      <c r="C68" s="41">
        <f>'S3 Maquette'!F76</f>
        <v>0</v>
      </c>
      <c r="D68" s="39">
        <v>1</v>
      </c>
      <c r="E68" s="39" t="s">
        <v>329</v>
      </c>
      <c r="F68" s="39" t="s">
        <v>329</v>
      </c>
      <c r="G68" s="39" t="s">
        <v>329</v>
      </c>
      <c r="H68" s="39" t="s">
        <v>329</v>
      </c>
      <c r="I68" s="39" t="s">
        <v>329</v>
      </c>
      <c r="J68" s="39"/>
      <c r="K68" s="39" t="s">
        <v>8</v>
      </c>
      <c r="L68" s="39"/>
      <c r="M68" s="39"/>
      <c r="N68" s="39"/>
      <c r="O68" s="39"/>
      <c r="P68" s="39" t="s">
        <v>331</v>
      </c>
      <c r="Q68" s="39"/>
      <c r="R68" s="39"/>
      <c r="S68" s="39"/>
      <c r="T68" s="44"/>
      <c r="W68"/>
    </row>
    <row r="69" spans="1:23" ht="30.75" customHeight="1" x14ac:dyDescent="0.2">
      <c r="A69" s="43">
        <f>'S3 Maquette'!B69</f>
        <v>0</v>
      </c>
      <c r="B69" s="43">
        <f>'S3 Maquette'!C69</f>
        <v>0</v>
      </c>
      <c r="C69" s="41">
        <f>'S3 Maquette'!F77</f>
        <v>0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44"/>
      <c r="W69"/>
    </row>
    <row r="70" spans="1:23" ht="30.75" customHeight="1" x14ac:dyDescent="0.2">
      <c r="A70" s="43">
        <f>'S3 Maquette'!B70</f>
        <v>0</v>
      </c>
      <c r="B70" s="43">
        <f>'S3 Maquette'!C70</f>
        <v>0</v>
      </c>
      <c r="C70" s="41">
        <f>'S3 Maquette'!F78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  <c r="W70"/>
    </row>
    <row r="71" spans="1:23" ht="30.75" customHeight="1" x14ac:dyDescent="0.2">
      <c r="A71" s="43">
        <f>'S3 Maquette'!B71</f>
        <v>0</v>
      </c>
      <c r="B71" s="43">
        <f>'S3 Maquette'!C71</f>
        <v>0</v>
      </c>
      <c r="C71" s="41">
        <f>'S3 Maquette'!F79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  <c r="W71"/>
    </row>
    <row r="72" spans="1:23" ht="30.75" customHeight="1" x14ac:dyDescent="0.2">
      <c r="A72" s="43">
        <f>'S3 Maquette'!B72</f>
        <v>0</v>
      </c>
      <c r="B72" s="43">
        <f>'S3 Maquette'!C72</f>
        <v>0</v>
      </c>
      <c r="C72" s="41">
        <f>'S3 Maquette'!F80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  <c r="W72"/>
    </row>
    <row r="73" spans="1:23" ht="30.75" customHeight="1" x14ac:dyDescent="0.2">
      <c r="A73" s="43">
        <f>'S3 Maquette'!B73</f>
        <v>0</v>
      </c>
      <c r="B73" s="43">
        <f>'S3 Maquette'!C73</f>
        <v>0</v>
      </c>
      <c r="C73" s="41">
        <f>'S3 Maquette'!F81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  <c r="W73"/>
    </row>
    <row r="74" spans="1:23" ht="30.75" customHeight="1" x14ac:dyDescent="0.2">
      <c r="A74" s="43">
        <f>'S3 Maquette'!B74</f>
        <v>0</v>
      </c>
      <c r="B74" s="43">
        <f>'S3 Maquette'!C74</f>
        <v>0</v>
      </c>
      <c r="C74" s="41">
        <f>'S3 Maquette'!F82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  <c r="W74"/>
    </row>
    <row r="75" spans="1:23" ht="30.75" customHeight="1" x14ac:dyDescent="0.2">
      <c r="A75" s="43">
        <f>'S3 Maquette'!B75</f>
        <v>0</v>
      </c>
      <c r="B75" s="43">
        <f>'S3 Maquette'!C75</f>
        <v>0</v>
      </c>
      <c r="C75" s="41">
        <f>'S3 Maquette'!F83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  <c r="W75"/>
    </row>
    <row r="76" spans="1:23" ht="30.75" customHeight="1" x14ac:dyDescent="0.2">
      <c r="A76" s="43">
        <f>'S3 Maquette'!B76</f>
        <v>0</v>
      </c>
      <c r="B76" s="43">
        <f>'S3 Maquette'!C76</f>
        <v>0</v>
      </c>
      <c r="C76" s="41">
        <f>'S3 Maquette'!F84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  <c r="W76"/>
    </row>
    <row r="77" spans="1:23" ht="30.75" customHeight="1" x14ac:dyDescent="0.2">
      <c r="A77" s="43">
        <f>'S3 Maquette'!B77</f>
        <v>0</v>
      </c>
      <c r="B77" s="43">
        <f>'S3 Maquette'!C77</f>
        <v>0</v>
      </c>
      <c r="C77" s="41">
        <f>'S3 Maquette'!F85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  <c r="W77"/>
    </row>
    <row r="78" spans="1:23" ht="30.75" customHeight="1" x14ac:dyDescent="0.2">
      <c r="A78" s="43">
        <f>'S3 Maquette'!B78</f>
        <v>0</v>
      </c>
      <c r="B78" s="43">
        <f>'S3 Maquette'!C78</f>
        <v>0</v>
      </c>
      <c r="C78" s="41">
        <f>'S3 Maquette'!F86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  <c r="W78"/>
    </row>
    <row r="79" spans="1:23" ht="30.75" customHeight="1" x14ac:dyDescent="0.2">
      <c r="A79" s="43">
        <f>'S3 Maquette'!B79</f>
        <v>0</v>
      </c>
      <c r="B79" s="43">
        <f>'S3 Maquette'!C79</f>
        <v>0</v>
      </c>
      <c r="C79" s="41">
        <f>'S3 Maquette'!F87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  <c r="W79"/>
    </row>
    <row r="80" spans="1:23" ht="30.75" customHeight="1" x14ac:dyDescent="0.2">
      <c r="A80" s="43">
        <f>'S3 Maquette'!B80</f>
        <v>0</v>
      </c>
      <c r="B80" s="43">
        <f>'S3 Maquette'!C80</f>
        <v>0</v>
      </c>
      <c r="C80" s="41">
        <f>'S3 Maquette'!F88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  <c r="W80"/>
    </row>
    <row r="81" spans="1:23" ht="30.75" customHeight="1" x14ac:dyDescent="0.2">
      <c r="A81" s="43">
        <f>'S3 Maquette'!B81</f>
        <v>0</v>
      </c>
      <c r="B81" s="43">
        <f>'S3 Maquette'!C81</f>
        <v>0</v>
      </c>
      <c r="C81" s="41">
        <f>'S3 Maquette'!F89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  <c r="W81"/>
    </row>
    <row r="82" spans="1:23" ht="30.75" customHeight="1" x14ac:dyDescent="0.2">
      <c r="A82" s="43">
        <f>'S3 Maquette'!B82</f>
        <v>0</v>
      </c>
      <c r="B82" s="43">
        <f>'S3 Maquette'!C82</f>
        <v>0</v>
      </c>
      <c r="C82" s="41">
        <f>'S3 Maquette'!F90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  <c r="W82"/>
    </row>
    <row r="83" spans="1:23" ht="30.75" customHeight="1" x14ac:dyDescent="0.2">
      <c r="A83" s="43">
        <f>'S3 Maquette'!B83</f>
        <v>0</v>
      </c>
      <c r="B83" s="43">
        <f>'S3 Maquette'!C83</f>
        <v>0</v>
      </c>
      <c r="C83" s="41">
        <f>'S3 Maquette'!F91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  <c r="W83"/>
    </row>
    <row r="84" spans="1:23" ht="30.75" customHeight="1" x14ac:dyDescent="0.2">
      <c r="A84" s="43">
        <f>'S3 Maquette'!B84</f>
        <v>0</v>
      </c>
      <c r="B84" s="43">
        <f>'S3 Maquette'!C84</f>
        <v>0</v>
      </c>
      <c r="C84" s="41">
        <f>'S3 Maquette'!F92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  <c r="W84"/>
    </row>
    <row r="85" spans="1:23" ht="30.75" customHeight="1" x14ac:dyDescent="0.2">
      <c r="A85" s="43">
        <f>'S3 Maquette'!B85</f>
        <v>0</v>
      </c>
      <c r="B85" s="43">
        <f>'S3 Maquette'!C85</f>
        <v>0</v>
      </c>
      <c r="C85" s="41">
        <f>'S3 Maquette'!F93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75" customHeight="1" x14ac:dyDescent="0.2">
      <c r="A86" s="43">
        <f>'S3 Maquette'!B86</f>
        <v>0</v>
      </c>
      <c r="B86" s="43">
        <f>'S3 Maquette'!C86</f>
        <v>0</v>
      </c>
      <c r="C86" s="41">
        <f>'S3 Maquette'!F94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75" customHeight="1" x14ac:dyDescent="0.2">
      <c r="A87" s="43">
        <f>'S3 Maquette'!B87</f>
        <v>0</v>
      </c>
      <c r="B87" s="43">
        <f>'S3 Maquette'!C87</f>
        <v>0</v>
      </c>
      <c r="C87" s="41">
        <f>'S3 Maquette'!F95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75" customHeight="1" x14ac:dyDescent="0.2">
      <c r="A88" s="43">
        <f>'S3 Maquette'!B88</f>
        <v>0</v>
      </c>
      <c r="B88" s="43">
        <f>'S3 Maquette'!C88</f>
        <v>0</v>
      </c>
      <c r="C88" s="41">
        <f>'S3 Maquette'!F96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75" customHeight="1" x14ac:dyDescent="0.2">
      <c r="A89" s="43">
        <f>'S3 Maquette'!B89</f>
        <v>0</v>
      </c>
      <c r="B89" s="43">
        <f>'S3 Maquette'!C89</f>
        <v>0</v>
      </c>
      <c r="C89" s="41">
        <f>'S3 Maquette'!F97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75" customHeight="1" x14ac:dyDescent="0.2">
      <c r="A90" s="43">
        <f>'S3 Maquette'!B90</f>
        <v>0</v>
      </c>
      <c r="B90" s="43">
        <f>'S3 Maquette'!C90</f>
        <v>0</v>
      </c>
      <c r="C90" s="41">
        <f>'S3 Maquette'!F98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75" customHeight="1" x14ac:dyDescent="0.2">
      <c r="A91" s="43">
        <f>'S3 Maquette'!B91</f>
        <v>0</v>
      </c>
      <c r="B91" s="43">
        <f>'S3 Maquette'!C91</f>
        <v>0</v>
      </c>
      <c r="C91" s="41">
        <f>'S3 Maquette'!F99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75" customHeight="1" x14ac:dyDescent="0.2">
      <c r="A92" s="43">
        <f>'S3 Maquette'!B92</f>
        <v>0</v>
      </c>
      <c r="B92" s="43">
        <f>'S3 Maquette'!C92</f>
        <v>0</v>
      </c>
      <c r="C92" s="41">
        <f>'S3 Maquette'!F100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75" customHeight="1" x14ac:dyDescent="0.2">
      <c r="A93" s="43">
        <f>'S3 Maquette'!B93</f>
        <v>0</v>
      </c>
      <c r="B93" s="43">
        <f>'S3 Maquette'!C93</f>
        <v>0</v>
      </c>
      <c r="C93" s="41">
        <f>'S3 Maquette'!F101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75" customHeight="1" x14ac:dyDescent="0.2">
      <c r="A94" s="43">
        <f>'S3 Maquette'!B94</f>
        <v>0</v>
      </c>
      <c r="B94" s="43">
        <f>'S3 Maquette'!C94</f>
        <v>0</v>
      </c>
      <c r="C94" s="41">
        <f>'S3 Maquette'!F102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75" customHeight="1" x14ac:dyDescent="0.2">
      <c r="A95" s="43">
        <f>'S3 Maquette'!B95</f>
        <v>0</v>
      </c>
      <c r="B95" s="43">
        <f>'S3 Maquette'!C95</f>
        <v>0</v>
      </c>
      <c r="C95" s="41">
        <f>'S3 Maquette'!F103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75" customHeight="1" x14ac:dyDescent="0.2">
      <c r="A96" s="43">
        <f>'S3 Maquette'!B96</f>
        <v>0</v>
      </c>
      <c r="B96" s="43">
        <f>'S3 Maquette'!C96</f>
        <v>0</v>
      </c>
      <c r="C96" s="41">
        <f>'S3 Maquette'!F104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75" customHeight="1" x14ac:dyDescent="0.2">
      <c r="A97" s="43">
        <f>'S3 Maquette'!B97</f>
        <v>0</v>
      </c>
      <c r="B97" s="43">
        <f>'S3 Maquette'!C97</f>
        <v>0</v>
      </c>
      <c r="C97" s="41">
        <f>'S3 Maquette'!F105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75" customHeight="1" x14ac:dyDescent="0.2">
      <c r="A98" s="43">
        <f>'S3 Maquette'!B98</f>
        <v>0</v>
      </c>
      <c r="B98" s="43">
        <f>'S3 Maquette'!C98</f>
        <v>0</v>
      </c>
      <c r="C98" s="41">
        <f>'S3 Maquette'!F106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75" customHeight="1" x14ac:dyDescent="0.2">
      <c r="A99" s="43">
        <f>'S3 Maquette'!B99</f>
        <v>0</v>
      </c>
      <c r="B99" s="43">
        <f>'S3 Maquette'!C99</f>
        <v>0</v>
      </c>
      <c r="C99" s="41">
        <f>'S3 Maquette'!F107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75" customHeight="1" x14ac:dyDescent="0.2">
      <c r="A100" s="43">
        <f>'S3 Maquette'!B100</f>
        <v>0</v>
      </c>
      <c r="B100" s="43">
        <f>'S3 Maquette'!C100</f>
        <v>0</v>
      </c>
      <c r="C100" s="41">
        <f>'S3 Maquette'!F108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75" customHeight="1" x14ac:dyDescent="0.2">
      <c r="A101" s="43">
        <f>'S3 Maquette'!B101</f>
        <v>0</v>
      </c>
      <c r="B101" s="43">
        <f>'S3 Maquette'!C101</f>
        <v>0</v>
      </c>
      <c r="C101" s="41">
        <f>'S3 Maquette'!F109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75" customHeight="1" x14ac:dyDescent="0.2">
      <c r="A102" s="43">
        <f>'S3 Maquette'!B102</f>
        <v>0</v>
      </c>
      <c r="B102" s="43">
        <f>'S3 Maquette'!C102</f>
        <v>0</v>
      </c>
      <c r="C102" s="41">
        <f>'S3 Maquette'!F110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75" customHeight="1" x14ac:dyDescent="0.2">
      <c r="A103" s="43">
        <f>'S3 Maquette'!B103</f>
        <v>0</v>
      </c>
      <c r="B103" s="43">
        <f>'S3 Maquette'!C103</f>
        <v>0</v>
      </c>
      <c r="C103" s="41">
        <f>'S3 Maquette'!F111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75" customHeight="1" x14ac:dyDescent="0.2">
      <c r="A104" s="43">
        <f>'S3 Maquette'!B104</f>
        <v>0</v>
      </c>
      <c r="B104" s="43">
        <f>'S3 Maquette'!C104</f>
        <v>0</v>
      </c>
      <c r="C104" s="41">
        <f>'S3 Maquette'!F112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75" customHeight="1" x14ac:dyDescent="0.2">
      <c r="A105" s="43">
        <f>'S3 Maquette'!B105</f>
        <v>0</v>
      </c>
      <c r="B105" s="43">
        <f>'S3 Maquette'!C105</f>
        <v>0</v>
      </c>
      <c r="C105" s="41">
        <f>'S3 Maquette'!F113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75" customHeight="1" x14ac:dyDescent="0.2">
      <c r="A106" s="43">
        <f>'S3 Maquette'!B106</f>
        <v>0</v>
      </c>
      <c r="B106" s="43">
        <f>'S3 Maquette'!C106</f>
        <v>0</v>
      </c>
      <c r="C106" s="41">
        <f>'S3 Maquette'!F114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75" customHeight="1" x14ac:dyDescent="0.2">
      <c r="A107" s="43">
        <f>'S3 Maquette'!B107</f>
        <v>0</v>
      </c>
      <c r="B107" s="43">
        <f>'S3 Maquette'!C107</f>
        <v>0</v>
      </c>
      <c r="C107" s="41">
        <f>'S3 Maquette'!F115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75" customHeight="1" x14ac:dyDescent="0.2">
      <c r="A108" s="43">
        <f>'S3 Maquette'!B108</f>
        <v>0</v>
      </c>
      <c r="B108" s="43">
        <f>'S3 Maquette'!C108</f>
        <v>0</v>
      </c>
      <c r="C108" s="41">
        <f>'S3 Maquette'!F116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75" customHeight="1" x14ac:dyDescent="0.2">
      <c r="A109" s="43">
        <f>'S3 Maquette'!B109</f>
        <v>0</v>
      </c>
      <c r="B109" s="43">
        <f>'S3 Maquette'!C109</f>
        <v>0</v>
      </c>
      <c r="C109" s="41">
        <f>'S3 Maquette'!F117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75" customHeight="1" x14ac:dyDescent="0.2">
      <c r="A110" s="43">
        <f>'S3 Maquette'!B110</f>
        <v>0</v>
      </c>
      <c r="B110" s="43">
        <f>'S3 Maquette'!C110</f>
        <v>0</v>
      </c>
      <c r="C110" s="41">
        <f>'S3 Maquette'!F118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75" customHeight="1" x14ac:dyDescent="0.2">
      <c r="A111" s="43">
        <f>'S3 Maquette'!B111</f>
        <v>0</v>
      </c>
      <c r="B111" s="43">
        <f>'S3 Maquette'!C111</f>
        <v>0</v>
      </c>
      <c r="C111" s="41">
        <f>'S3 Maquette'!F119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75" customHeight="1" x14ac:dyDescent="0.2">
      <c r="A112" s="43">
        <f>'S3 Maquette'!B112</f>
        <v>0</v>
      </c>
      <c r="B112" s="43">
        <f>'S3 Maquette'!C112</f>
        <v>0</v>
      </c>
      <c r="C112" s="41">
        <f>'S3 Maquette'!F120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75" customHeight="1" x14ac:dyDescent="0.2">
      <c r="A113" s="43">
        <f>'S3 Maquette'!B113</f>
        <v>0</v>
      </c>
      <c r="B113" s="43">
        <f>'S3 Maquette'!C113</f>
        <v>0</v>
      </c>
      <c r="C113" s="41">
        <f>'S3 Maquette'!F121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75" customHeight="1" x14ac:dyDescent="0.2">
      <c r="A114" s="43">
        <f>'S3 Maquette'!B114</f>
        <v>0</v>
      </c>
      <c r="B114" s="43">
        <f>'S3 Maquette'!C114</f>
        <v>0</v>
      </c>
      <c r="C114" s="41">
        <f>'S3 Maquette'!F122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75" customHeight="1" x14ac:dyDescent="0.2">
      <c r="A115" s="43">
        <f>'S3 Maquette'!B115</f>
        <v>0</v>
      </c>
      <c r="B115" s="43">
        <f>'S3 Maquette'!C115</f>
        <v>0</v>
      </c>
      <c r="C115" s="41">
        <f>'S3 Maquette'!F123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75" customHeight="1" x14ac:dyDescent="0.2">
      <c r="A116" s="43">
        <f>'S3 Maquette'!B116</f>
        <v>0</v>
      </c>
      <c r="B116" s="43">
        <f>'S3 Maquette'!C116</f>
        <v>0</v>
      </c>
      <c r="C116" s="41">
        <f>'S3 Maquette'!F124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75" customHeight="1" x14ac:dyDescent="0.2">
      <c r="A117" s="43">
        <f>'S3 Maquette'!B117</f>
        <v>0</v>
      </c>
      <c r="B117" s="43">
        <f>'S3 Maquette'!C117</f>
        <v>0</v>
      </c>
      <c r="C117" s="41">
        <f>'S3 Maquette'!F125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75" customHeight="1" x14ac:dyDescent="0.2">
      <c r="A118" s="43">
        <f>'S3 Maquette'!B118</f>
        <v>0</v>
      </c>
      <c r="B118" s="43">
        <f>'S3 Maquette'!C118</f>
        <v>0</v>
      </c>
      <c r="C118" s="41">
        <f>'S3 Maquette'!F126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75" customHeight="1" x14ac:dyDescent="0.2">
      <c r="A119" s="43">
        <f>'S3 Maquette'!B119</f>
        <v>0</v>
      </c>
      <c r="B119" s="43">
        <f>'S3 Maquette'!C119</f>
        <v>0</v>
      </c>
      <c r="C119" s="41">
        <f>'S3 Maquette'!F127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75" customHeight="1" x14ac:dyDescent="0.2">
      <c r="A120" s="43">
        <f>'S3 Maquette'!B120</f>
        <v>0</v>
      </c>
      <c r="B120" s="43">
        <f>'S3 Maquette'!C120</f>
        <v>0</v>
      </c>
      <c r="C120" s="41">
        <f>'S3 Maquette'!F128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75" customHeight="1" x14ac:dyDescent="0.2">
      <c r="A121" s="43">
        <f>'S3 Maquette'!B121</f>
        <v>0</v>
      </c>
      <c r="B121" s="43">
        <f>'S3 Maquette'!C121</f>
        <v>0</v>
      </c>
      <c r="C121" s="41">
        <f>'S3 Maquette'!F129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75" customHeight="1" x14ac:dyDescent="0.2">
      <c r="A122" s="43">
        <f>'S3 Maquette'!B122</f>
        <v>0</v>
      </c>
      <c r="B122" s="43">
        <f>'S3 Maquette'!C122</f>
        <v>0</v>
      </c>
      <c r="C122" s="41">
        <f>'S3 Maquette'!F130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75" customHeight="1" x14ac:dyDescent="0.2">
      <c r="A123" s="43">
        <f>'S3 Maquette'!B123</f>
        <v>0</v>
      </c>
      <c r="B123" s="43">
        <f>'S3 Maquette'!C123</f>
        <v>0</v>
      </c>
      <c r="C123" s="41">
        <f>'S3 Maquette'!F131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75" customHeight="1" x14ac:dyDescent="0.2">
      <c r="A124" s="43">
        <f>'S3 Maquette'!B124</f>
        <v>0</v>
      </c>
      <c r="B124" s="43">
        <f>'S3 Maquette'!C124</f>
        <v>0</v>
      </c>
      <c r="C124" s="41">
        <f>'S3 Maquette'!F132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75" customHeight="1" x14ac:dyDescent="0.2">
      <c r="A125" s="43">
        <f>'S3 Maquette'!B125</f>
        <v>0</v>
      </c>
      <c r="B125" s="43">
        <f>'S3 Maquette'!C125</f>
        <v>0</v>
      </c>
      <c r="C125" s="41">
        <f>'S3 Maquette'!F133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75" customHeight="1" x14ac:dyDescent="0.2">
      <c r="A126" s="43">
        <f>'S3 Maquette'!B126</f>
        <v>0</v>
      </c>
      <c r="B126" s="43">
        <f>'S3 Maquette'!C126</f>
        <v>0</v>
      </c>
      <c r="C126" s="41">
        <f>'S3 Maquette'!F134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75" customHeight="1" x14ac:dyDescent="0.2">
      <c r="A127" s="43">
        <f>'S3 Maquette'!B127</f>
        <v>0</v>
      </c>
      <c r="B127" s="43">
        <f>'S3 Maquette'!C127</f>
        <v>0</v>
      </c>
      <c r="C127" s="41">
        <f>'S3 Maquette'!F135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75" customHeight="1" x14ac:dyDescent="0.2">
      <c r="A128" s="43">
        <f>'S3 Maquette'!B128</f>
        <v>0</v>
      </c>
      <c r="B128" s="43">
        <f>'S3 Maquette'!C128</f>
        <v>0</v>
      </c>
      <c r="C128" s="41">
        <f>'S3 Maquette'!F136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75" customHeight="1" x14ac:dyDescent="0.2">
      <c r="A129" s="43">
        <f>'S3 Maquette'!B129</f>
        <v>0</v>
      </c>
      <c r="B129" s="43">
        <f>'S3 Maquette'!C129</f>
        <v>0</v>
      </c>
      <c r="C129" s="41">
        <f>'S3 Maquette'!F137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75" customHeight="1" x14ac:dyDescent="0.2">
      <c r="A130" s="43">
        <f>'S3 Maquette'!B130</f>
        <v>0</v>
      </c>
      <c r="B130" s="43">
        <f>'S3 Maquette'!C130</f>
        <v>0</v>
      </c>
      <c r="C130" s="41">
        <f>'S3 Maquette'!F138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75" customHeight="1" x14ac:dyDescent="0.2">
      <c r="A131" s="43">
        <f>'S3 Maquette'!B131</f>
        <v>0</v>
      </c>
      <c r="B131" s="43">
        <f>'S3 Maquette'!C131</f>
        <v>0</v>
      </c>
      <c r="C131" s="41">
        <f>'S3 Maquette'!F139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75" customHeight="1" x14ac:dyDescent="0.2">
      <c r="A132" s="43">
        <f>'S3 Maquette'!B132</f>
        <v>0</v>
      </c>
      <c r="B132" s="43">
        <f>'S3 Maquette'!C132</f>
        <v>0</v>
      </c>
      <c r="C132" s="41">
        <f>'S3 Maquette'!F140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75" customHeight="1" x14ac:dyDescent="0.2">
      <c r="A133" s="43">
        <f>'S3 Maquette'!B133</f>
        <v>0</v>
      </c>
      <c r="B133" s="43">
        <f>'S3 Maquette'!C133</f>
        <v>0</v>
      </c>
      <c r="C133" s="41">
        <f>'S3 Maquette'!F141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75" customHeight="1" x14ac:dyDescent="0.2">
      <c r="A134" s="43">
        <f>'S3 Maquette'!B134</f>
        <v>0</v>
      </c>
      <c r="B134" s="43">
        <f>'S3 Maquette'!C134</f>
        <v>0</v>
      </c>
      <c r="C134" s="41">
        <f>'S3 Maquette'!F142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75" customHeight="1" x14ac:dyDescent="0.2">
      <c r="A135" s="43">
        <f>'S3 Maquette'!B135</f>
        <v>0</v>
      </c>
      <c r="B135" s="43">
        <f>'S3 Maquette'!C135</f>
        <v>0</v>
      </c>
      <c r="C135" s="41">
        <f>'S3 Maquette'!F143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75" customHeight="1" x14ac:dyDescent="0.2">
      <c r="A136" s="43">
        <f>'S3 Maquette'!B136</f>
        <v>0</v>
      </c>
      <c r="B136" s="43">
        <f>'S3 Maquette'!C136</f>
        <v>0</v>
      </c>
      <c r="C136" s="41">
        <f>'S3 Maquette'!F144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75" customHeight="1" x14ac:dyDescent="0.2">
      <c r="A137" s="43">
        <f>'S3 Maquette'!B137</f>
        <v>0</v>
      </c>
      <c r="B137" s="43">
        <f>'S3 Maquette'!C137</f>
        <v>0</v>
      </c>
      <c r="C137" s="41">
        <f>'S3 Maquette'!F145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75" customHeight="1" x14ac:dyDescent="0.2">
      <c r="A138" s="43">
        <f>'S3 Maquette'!B138</f>
        <v>0</v>
      </c>
      <c r="B138" s="43">
        <f>'S3 Maquette'!C138</f>
        <v>0</v>
      </c>
      <c r="C138" s="41">
        <f>'S3 Maquette'!F146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75" customHeight="1" x14ac:dyDescent="0.2">
      <c r="A139" s="43">
        <f>'S3 Maquette'!B139</f>
        <v>0</v>
      </c>
      <c r="B139" s="43">
        <f>'S3 Maquette'!C139</f>
        <v>0</v>
      </c>
      <c r="C139" s="41">
        <f>'S3 Maquette'!F147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75" customHeight="1" x14ac:dyDescent="0.2">
      <c r="A140" s="43">
        <f>'S3 Maquette'!B140</f>
        <v>0</v>
      </c>
      <c r="B140" s="43">
        <f>'S3 Maquette'!C140</f>
        <v>0</v>
      </c>
      <c r="C140" s="41">
        <f>'S3 Maquette'!F148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75" customHeight="1" x14ac:dyDescent="0.2">
      <c r="A141" s="43">
        <f>'S3 Maquette'!B149</f>
        <v>0</v>
      </c>
      <c r="B141" s="43">
        <f>'S3 Maquette'!C149</f>
        <v>0</v>
      </c>
      <c r="C141" s="41">
        <f>'S3 Maquette'!F149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75" customHeight="1" x14ac:dyDescent="0.2">
      <c r="A142" s="43">
        <f>'S3 Maquette'!B150</f>
        <v>0</v>
      </c>
      <c r="B142" s="43">
        <f>'S3 Maquette'!C150</f>
        <v>0</v>
      </c>
      <c r="C142" s="41">
        <f>'S3 Maquette'!F150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75" customHeight="1" x14ac:dyDescent="0.2">
      <c r="A143" s="43">
        <f>'S3 Maquette'!B151</f>
        <v>0</v>
      </c>
      <c r="B143" s="43">
        <f>'S3 Maquette'!C151</f>
        <v>0</v>
      </c>
      <c r="C143" s="41">
        <f>'S3 Maquette'!F151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75" customHeight="1" x14ac:dyDescent="0.2">
      <c r="A144" s="43">
        <f>'S3 Maquette'!B152</f>
        <v>0</v>
      </c>
      <c r="B144" s="43">
        <f>'S3 Maquette'!C152</f>
        <v>0</v>
      </c>
      <c r="C144" s="41">
        <f>'S3 Maquette'!F152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75" customHeight="1" x14ac:dyDescent="0.2">
      <c r="A145" s="43">
        <f>'S3 Maquette'!B153</f>
        <v>0</v>
      </c>
      <c r="B145" s="43">
        <f>'S3 Maquette'!C153</f>
        <v>0</v>
      </c>
      <c r="C145" s="41">
        <f>'S3 Maquette'!F153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75" customHeight="1" x14ac:dyDescent="0.2">
      <c r="A146" s="43">
        <f>'S3 Maquette'!B154</f>
        <v>0</v>
      </c>
      <c r="B146" s="43">
        <f>'S3 Maquette'!C154</f>
        <v>0</v>
      </c>
      <c r="C146" s="41">
        <f>'S3 Maquette'!F154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75" customHeight="1" x14ac:dyDescent="0.2">
      <c r="A147" s="43">
        <f>'S3 Maquette'!B155</f>
        <v>0</v>
      </c>
      <c r="B147" s="43">
        <f>'S3 Maquette'!C155</f>
        <v>0</v>
      </c>
      <c r="C147" s="41">
        <f>'S3 Maquette'!F155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75" customHeight="1" x14ac:dyDescent="0.2">
      <c r="A148" s="43">
        <f>'S3 Maquette'!B156</f>
        <v>0</v>
      </c>
      <c r="B148" s="43">
        <f>'S3 Maquette'!C156</f>
        <v>0</v>
      </c>
      <c r="C148" s="41">
        <f>'S3 Maquette'!F156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75" customHeight="1" x14ac:dyDescent="0.2">
      <c r="A149" s="43">
        <f>'S3 Maquette'!B157</f>
        <v>0</v>
      </c>
      <c r="B149" s="43">
        <f>'S3 Maquette'!C157</f>
        <v>0</v>
      </c>
      <c r="C149" s="41">
        <f>'S3 Maquette'!F157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75" customHeight="1" x14ac:dyDescent="0.2">
      <c r="A150" s="43">
        <f>'S3 Maquette'!B158</f>
        <v>0</v>
      </c>
      <c r="B150" s="43">
        <f>'S3 Maquette'!C158</f>
        <v>0</v>
      </c>
      <c r="C150" s="41">
        <f>'S3 Maquette'!F158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75" customHeight="1" x14ac:dyDescent="0.2">
      <c r="A151" s="43">
        <f>'S3 Maquette'!B159</f>
        <v>0</v>
      </c>
      <c r="B151" s="43">
        <f>'S3 Maquette'!C159</f>
        <v>0</v>
      </c>
      <c r="C151" s="41">
        <f>'S3 Maquette'!F159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75" customHeight="1" x14ac:dyDescent="0.2">
      <c r="A152" s="43">
        <f>'S3 Maquette'!B160</f>
        <v>0</v>
      </c>
      <c r="B152" s="43">
        <f>'S3 Maquette'!C160</f>
        <v>0</v>
      </c>
      <c r="C152" s="41">
        <f>'S3 Maquette'!F160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75" customHeight="1" x14ac:dyDescent="0.2">
      <c r="A153" s="43">
        <f>'S3 Maquette'!B161</f>
        <v>0</v>
      </c>
      <c r="B153" s="43">
        <f>'S3 Maquette'!C161</f>
        <v>0</v>
      </c>
      <c r="C153" s="41">
        <f>'S3 Maquette'!F161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75" customHeight="1" x14ac:dyDescent="0.2">
      <c r="A154" s="43">
        <f>'S3 Maquette'!B162</f>
        <v>0</v>
      </c>
      <c r="B154" s="43">
        <f>'S3 Maquette'!C162</f>
        <v>0</v>
      </c>
      <c r="C154" s="41">
        <f>'S3 Maquette'!F162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75" customHeight="1" x14ac:dyDescent="0.2">
      <c r="A155" s="43">
        <f>'S3 Maquette'!B163</f>
        <v>0</v>
      </c>
      <c r="B155" s="43">
        <f>'S3 Maquette'!C163</f>
        <v>0</v>
      </c>
      <c r="C155" s="41">
        <f>'S3 Maquette'!F163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75" customHeight="1" x14ac:dyDescent="0.2">
      <c r="A156" s="43">
        <f>'S3 Maquette'!B164</f>
        <v>0</v>
      </c>
      <c r="B156" s="43">
        <f>'S3 Maquette'!C164</f>
        <v>0</v>
      </c>
      <c r="C156" s="41">
        <f>'S3 Maquette'!F164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75" customHeight="1" x14ac:dyDescent="0.2">
      <c r="A157" s="43">
        <f>'S3 Maquette'!B165</f>
        <v>0</v>
      </c>
      <c r="B157" s="43">
        <f>'S3 Maquette'!C165</f>
        <v>0</v>
      </c>
      <c r="C157" s="41">
        <f>'S3 Maquette'!F165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75" customHeight="1" x14ac:dyDescent="0.2">
      <c r="A158" s="43">
        <f>'S3 Maquette'!B166</f>
        <v>0</v>
      </c>
      <c r="B158" s="43">
        <f>'S3 Maquette'!C166</f>
        <v>0</v>
      </c>
      <c r="C158" s="41">
        <f>'S3 Maquette'!F166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75" customHeight="1" x14ac:dyDescent="0.2">
      <c r="A159" s="43">
        <f>'S3 Maquette'!B167</f>
        <v>0</v>
      </c>
      <c r="B159" s="43">
        <f>'S3 Maquette'!C167</f>
        <v>0</v>
      </c>
      <c r="C159" s="41">
        <f>'S3 Maquette'!F167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75" customHeight="1" x14ac:dyDescent="0.2">
      <c r="A160" s="43">
        <f>'S3 Maquette'!B168</f>
        <v>0</v>
      </c>
      <c r="B160" s="43">
        <f>'S3 Maquette'!C168</f>
        <v>0</v>
      </c>
      <c r="C160" s="41">
        <f>'S3 Maquette'!F168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75" customHeight="1" x14ac:dyDescent="0.2">
      <c r="A161" s="43">
        <f>'S3 Maquette'!B169</f>
        <v>0</v>
      </c>
      <c r="B161" s="43">
        <f>'S3 Maquette'!C169</f>
        <v>0</v>
      </c>
      <c r="C161" s="41">
        <f>'S3 Maquette'!F169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75" customHeight="1" x14ac:dyDescent="0.2">
      <c r="A162" s="43">
        <f>'S3 Maquette'!B170</f>
        <v>0</v>
      </c>
      <c r="B162" s="43">
        <f>'S3 Maquette'!C170</f>
        <v>0</v>
      </c>
      <c r="C162" s="41">
        <f>'S3 Maquette'!F170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75" customHeight="1" x14ac:dyDescent="0.2">
      <c r="A163" s="43">
        <f>'S3 Maquette'!B171</f>
        <v>0</v>
      </c>
      <c r="B163" s="43">
        <f>'S3 Maquette'!C171</f>
        <v>0</v>
      </c>
      <c r="C163" s="41">
        <f>'S3 Maquette'!F171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75" customHeight="1" x14ac:dyDescent="0.2">
      <c r="A164" s="43">
        <f>'S3 Maquette'!B172</f>
        <v>0</v>
      </c>
      <c r="B164" s="43">
        <f>'S3 Maquette'!C172</f>
        <v>0</v>
      </c>
      <c r="C164" s="41">
        <f>'S3 Maquette'!F172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75" customHeight="1" x14ac:dyDescent="0.2">
      <c r="A165" s="43">
        <f>'S3 Maquette'!B173</f>
        <v>0</v>
      </c>
      <c r="B165" s="43">
        <f>'S3 Maquette'!C173</f>
        <v>0</v>
      </c>
      <c r="C165" s="41">
        <f>'S3 Maquette'!F173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75" customHeight="1" x14ac:dyDescent="0.2">
      <c r="A166" s="43">
        <f>'S3 Maquette'!B174</f>
        <v>0</v>
      </c>
      <c r="B166" s="43">
        <f>'S3 Maquette'!C174</f>
        <v>0</v>
      </c>
      <c r="C166" s="41">
        <f>'S3 Maquette'!F174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75" customHeight="1" x14ac:dyDescent="0.2">
      <c r="A167" s="43">
        <f>'S3 Maquette'!B175</f>
        <v>0</v>
      </c>
      <c r="B167" s="43">
        <f>'S3 Maquette'!C175</f>
        <v>0</v>
      </c>
      <c r="C167" s="41">
        <f>'S3 Maquette'!F175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75" customHeight="1" x14ac:dyDescent="0.2">
      <c r="A168" s="43">
        <f>'S3 Maquette'!B176</f>
        <v>0</v>
      </c>
      <c r="B168" s="43">
        <f>'S3 Maquette'!C176</f>
        <v>0</v>
      </c>
      <c r="C168" s="41">
        <f>'S3 Maquette'!F176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75" customHeight="1" x14ac:dyDescent="0.2">
      <c r="A169" s="43">
        <f>'S3 Maquette'!B177</f>
        <v>0</v>
      </c>
      <c r="B169" s="43">
        <f>'S3 Maquette'!C177</f>
        <v>0</v>
      </c>
      <c r="C169" s="41">
        <f>'S3 Maquette'!F177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75" customHeight="1" x14ac:dyDescent="0.2">
      <c r="A170" s="43">
        <f>'S3 Maquette'!B178</f>
        <v>0</v>
      </c>
      <c r="B170" s="43">
        <f>'S3 Maquette'!C178</f>
        <v>0</v>
      </c>
      <c r="C170" s="41">
        <f>'S3 Maquette'!F178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75" customHeight="1" x14ac:dyDescent="0.2">
      <c r="A171" s="43">
        <f>'S3 Maquette'!B179</f>
        <v>0</v>
      </c>
      <c r="B171" s="43">
        <f>'S3 Maquette'!C179</f>
        <v>0</v>
      </c>
      <c r="C171" s="41">
        <f>'S3 Maquette'!F179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75" customHeight="1" x14ac:dyDescent="0.2">
      <c r="A172" s="43">
        <f>'S3 Maquette'!B180</f>
        <v>0</v>
      </c>
      <c r="B172" s="43">
        <f>'S3 Maquette'!C180</f>
        <v>0</v>
      </c>
      <c r="C172" s="41">
        <f>'S3 Maquette'!F180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75" customHeight="1" x14ac:dyDescent="0.2">
      <c r="A173" s="43">
        <f>'S3 Maquette'!B181</f>
        <v>0</v>
      </c>
      <c r="B173" s="43">
        <f>'S3 Maquette'!C181</f>
        <v>0</v>
      </c>
      <c r="C173" s="41">
        <f>'S3 Maquette'!F181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75" customHeight="1" x14ac:dyDescent="0.2">
      <c r="A174" s="43">
        <f>'S3 Maquette'!B182</f>
        <v>0</v>
      </c>
      <c r="B174" s="43">
        <f>'S3 Maquette'!C182</f>
        <v>0</v>
      </c>
      <c r="C174" s="41">
        <f>'S3 Maquette'!F182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75" customHeight="1" x14ac:dyDescent="0.2">
      <c r="A175" s="43">
        <f>'S3 Maquette'!B183</f>
        <v>0</v>
      </c>
      <c r="B175" s="43">
        <f>'S3 Maquette'!C183</f>
        <v>0</v>
      </c>
      <c r="C175" s="41">
        <f>'S3 Maquette'!F183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75" customHeight="1" x14ac:dyDescent="0.2">
      <c r="A176" s="43">
        <f>'S3 Maquette'!B184</f>
        <v>0</v>
      </c>
      <c r="B176" s="43">
        <f>'S3 Maquette'!C184</f>
        <v>0</v>
      </c>
      <c r="C176" s="41">
        <f>'S3 Maquette'!F184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75" customHeight="1" x14ac:dyDescent="0.2">
      <c r="A177" s="43">
        <f>'S3 Maquette'!B185</f>
        <v>0</v>
      </c>
      <c r="B177" s="43">
        <f>'S3 Maquette'!C185</f>
        <v>0</v>
      </c>
      <c r="C177" s="41">
        <f>'S3 Maquette'!F185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75" customHeight="1" x14ac:dyDescent="0.2">
      <c r="A178" s="43">
        <f>'S3 Maquette'!B186</f>
        <v>0</v>
      </c>
      <c r="B178" s="43">
        <f>'S3 Maquette'!C186</f>
        <v>0</v>
      </c>
      <c r="C178" s="41">
        <f>'S3 Maquette'!F186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75" customHeight="1" x14ac:dyDescent="0.2">
      <c r="A179" s="43">
        <f>'S3 Maquette'!B187</f>
        <v>0</v>
      </c>
      <c r="B179" s="43">
        <f>'S3 Maquette'!C187</f>
        <v>0</v>
      </c>
      <c r="C179" s="41">
        <f>'S3 Maquette'!F187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75" customHeight="1" x14ac:dyDescent="0.2">
      <c r="A180" s="43">
        <f>'S3 Maquette'!B188</f>
        <v>0</v>
      </c>
      <c r="B180" s="43">
        <f>'S3 Maquette'!C188</f>
        <v>0</v>
      </c>
      <c r="C180" s="41">
        <f>'S3 Maquette'!F188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75" customHeight="1" x14ac:dyDescent="0.2">
      <c r="A181" s="43">
        <f>'S3 Maquette'!B189</f>
        <v>0</v>
      </c>
      <c r="B181" s="43">
        <f>'S3 Maquette'!C189</f>
        <v>0</v>
      </c>
      <c r="C181" s="41">
        <f>'S3 Maquette'!F189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75" customHeight="1" x14ac:dyDescent="0.2">
      <c r="A182" s="43">
        <f>'S3 Maquette'!B190</f>
        <v>0</v>
      </c>
      <c r="B182" s="43">
        <f>'S3 Maquette'!C190</f>
        <v>0</v>
      </c>
      <c r="C182" s="41">
        <f>'S3 Maquette'!F190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75" customHeight="1" x14ac:dyDescent="0.2">
      <c r="A183" s="43">
        <f>'S3 Maquette'!B191</f>
        <v>0</v>
      </c>
      <c r="B183" s="43">
        <f>'S3 Maquette'!C191</f>
        <v>0</v>
      </c>
      <c r="C183" s="41">
        <f>'S3 Maquette'!F191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75" customHeight="1" x14ac:dyDescent="0.2">
      <c r="A184" s="43">
        <f>'S3 Maquette'!B192</f>
        <v>0</v>
      </c>
      <c r="B184" s="43">
        <f>'S3 Maquette'!C192</f>
        <v>0</v>
      </c>
      <c r="C184" s="41">
        <f>'S3 Maquette'!F192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75" customHeight="1" x14ac:dyDescent="0.2">
      <c r="A185" s="43">
        <f>'S3 Maquette'!B193</f>
        <v>0</v>
      </c>
      <c r="B185" s="43">
        <f>'S3 Maquette'!C193</f>
        <v>0</v>
      </c>
      <c r="C185" s="41">
        <f>'S3 Maquette'!F193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75" customHeight="1" x14ac:dyDescent="0.2">
      <c r="A186" s="43">
        <f>'S3 Maquette'!B194</f>
        <v>0</v>
      </c>
      <c r="B186" s="43">
        <f>'S3 Maquette'!C194</f>
        <v>0</v>
      </c>
      <c r="C186" s="41">
        <f>'S3 Maquette'!F194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75" customHeight="1" x14ac:dyDescent="0.2">
      <c r="A187" s="43">
        <f>'S3 Maquette'!B195</f>
        <v>0</v>
      </c>
      <c r="B187" s="43">
        <f>'S3 Maquette'!C195</f>
        <v>0</v>
      </c>
      <c r="C187" s="41">
        <f>'S3 Maquette'!F195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75" customHeight="1" x14ac:dyDescent="0.2">
      <c r="A188" s="43">
        <f>'S3 Maquette'!B196</f>
        <v>0</v>
      </c>
      <c r="B188" s="43">
        <f>'S3 Maquette'!C196</f>
        <v>0</v>
      </c>
      <c r="C188" s="41">
        <f>'S3 Maquette'!F196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75" customHeight="1" x14ac:dyDescent="0.2">
      <c r="A189" s="43">
        <f>'S3 Maquette'!B197</f>
        <v>0</v>
      </c>
      <c r="B189" s="43">
        <f>'S3 Maquette'!C197</f>
        <v>0</v>
      </c>
      <c r="C189" s="41">
        <f>'S3 Maquette'!F197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75" customHeight="1" x14ac:dyDescent="0.2">
      <c r="A190" s="43">
        <f>'S3 Maquette'!B198</f>
        <v>0</v>
      </c>
      <c r="B190" s="43">
        <f>'S3 Maquette'!C198</f>
        <v>0</v>
      </c>
      <c r="C190" s="41">
        <f>'S3 Maquette'!F198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75" customHeight="1" x14ac:dyDescent="0.2">
      <c r="A191" s="43">
        <f>'S3 Maquette'!B199</f>
        <v>0</v>
      </c>
      <c r="B191" s="43">
        <f>'S3 Maquette'!C199</f>
        <v>0</v>
      </c>
      <c r="C191" s="41">
        <f>'S3 Maquette'!F199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75" customHeight="1" x14ac:dyDescent="0.2">
      <c r="A192" s="43">
        <f>'S3 Maquette'!B200</f>
        <v>0</v>
      </c>
      <c r="B192" s="43">
        <f>'S3 Maquette'!C200</f>
        <v>0</v>
      </c>
      <c r="C192" s="41">
        <f>'S3 Maquette'!F200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75" customHeight="1" x14ac:dyDescent="0.2">
      <c r="A193" s="43">
        <f>'S3 Maquette'!B201</f>
        <v>0</v>
      </c>
      <c r="B193" s="43">
        <f>'S3 Maquette'!C201</f>
        <v>0</v>
      </c>
      <c r="C193" s="41">
        <f>'S3 Maquette'!F201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75" customHeight="1" x14ac:dyDescent="0.2">
      <c r="A194" s="43">
        <f>'S3 Maquette'!B202</f>
        <v>0</v>
      </c>
      <c r="B194" s="43">
        <f>'S3 Maquette'!C202</f>
        <v>0</v>
      </c>
      <c r="C194" s="41">
        <f>'S3 Maquette'!F202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75" customHeight="1" x14ac:dyDescent="0.2">
      <c r="A195" s="43">
        <f>'S3 Maquette'!B203</f>
        <v>0</v>
      </c>
      <c r="B195" s="43">
        <f>'S3 Maquette'!C203</f>
        <v>0</v>
      </c>
      <c r="C195" s="41">
        <f>'S3 Maquette'!F203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75" customHeight="1" x14ac:dyDescent="0.2">
      <c r="A196" s="43">
        <f>'S3 Maquette'!B204</f>
        <v>0</v>
      </c>
      <c r="B196" s="43">
        <f>'S3 Maquette'!C204</f>
        <v>0</v>
      </c>
      <c r="C196" s="41">
        <f>'S3 Maquette'!F204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75" customHeight="1" x14ac:dyDescent="0.2">
      <c r="A197" s="43">
        <f>'S3 Maquette'!B205</f>
        <v>0</v>
      </c>
      <c r="B197" s="43">
        <f>'S3 Maquette'!C205</f>
        <v>0</v>
      </c>
      <c r="C197" s="41">
        <f>'S3 Maquette'!F205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75" customHeight="1" x14ac:dyDescent="0.2">
      <c r="A198" s="43">
        <f>'S3 Maquette'!B206</f>
        <v>0</v>
      </c>
      <c r="B198" s="43">
        <f>'S3 Maquette'!C206</f>
        <v>0</v>
      </c>
      <c r="C198" s="41">
        <f>'S3 Maquette'!F206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75" customHeight="1" x14ac:dyDescent="0.2">
      <c r="A199" s="43">
        <f>'S3 Maquette'!B207</f>
        <v>0</v>
      </c>
      <c r="B199" s="43">
        <f>'S3 Maquette'!C207</f>
        <v>0</v>
      </c>
      <c r="C199" s="41">
        <f>'S3 Maquette'!F207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75" customHeight="1" x14ac:dyDescent="0.2">
      <c r="A200" s="43">
        <f>'S3 Maquette'!B208</f>
        <v>0</v>
      </c>
      <c r="B200" s="43">
        <f>'S3 Maquette'!C208</f>
        <v>0</v>
      </c>
      <c r="C200" s="41">
        <f>'S3 Maquette'!F208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75" customHeight="1" x14ac:dyDescent="0.2">
      <c r="A201" s="43">
        <f>'S3 Maquette'!B209</f>
        <v>0</v>
      </c>
      <c r="B201" s="43">
        <f>'S3 Maquette'!C209</f>
        <v>0</v>
      </c>
      <c r="C201" s="41">
        <f>'S3 Maquette'!F209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75" customHeight="1" x14ac:dyDescent="0.2">
      <c r="A202" s="43">
        <f>'S3 Maquette'!B210</f>
        <v>0</v>
      </c>
      <c r="B202" s="43">
        <f>'S3 Maquette'!C210</f>
        <v>0</v>
      </c>
      <c r="C202" s="41">
        <f>'S3 Maquette'!F210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75" customHeight="1" x14ac:dyDescent="0.2">
      <c r="A203" s="43">
        <f>'S3 Maquette'!B211</f>
        <v>0</v>
      </c>
      <c r="B203" s="43">
        <f>'S3 Maquette'!C211</f>
        <v>0</v>
      </c>
      <c r="C203" s="41">
        <f>'S3 Maquette'!F211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75" customHeight="1" x14ac:dyDescent="0.2">
      <c r="A204" s="43">
        <f>'S3 Maquette'!B212</f>
        <v>0</v>
      </c>
      <c r="B204" s="43">
        <f>'S3 Maquette'!C212</f>
        <v>0</v>
      </c>
      <c r="C204" s="41">
        <f>'S3 Maquette'!F212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75" customHeight="1" x14ac:dyDescent="0.2">
      <c r="A205" s="43">
        <f>'S3 Maquette'!B213</f>
        <v>0</v>
      </c>
      <c r="B205" s="43">
        <f>'S3 Maquette'!C213</f>
        <v>0</v>
      </c>
      <c r="C205" s="41">
        <f>'S3 Maquette'!F213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75" customHeight="1" x14ac:dyDescent="0.2">
      <c r="A206" s="43">
        <f>'S3 Maquette'!B214</f>
        <v>0</v>
      </c>
      <c r="B206" s="43">
        <f>'S3 Maquette'!C214</f>
        <v>0</v>
      </c>
      <c r="C206" s="41">
        <f>'S3 Maquette'!F214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75" customHeight="1" x14ac:dyDescent="0.2">
      <c r="A207" s="43">
        <f>'S3 Maquette'!B215</f>
        <v>0</v>
      </c>
      <c r="B207" s="43">
        <f>'S3 Maquette'!C215</f>
        <v>0</v>
      </c>
      <c r="C207" s="41">
        <f>'S3 Maquette'!F215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75" customHeight="1" x14ac:dyDescent="0.2">
      <c r="A208" s="43">
        <f>'S3 Maquette'!B216</f>
        <v>0</v>
      </c>
      <c r="B208" s="43">
        <f>'S3 Maquette'!C216</f>
        <v>0</v>
      </c>
      <c r="C208" s="41">
        <f>'S3 Maquette'!F216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75" customHeight="1" x14ac:dyDescent="0.2">
      <c r="A209" s="43">
        <f>'S3 Maquette'!B217</f>
        <v>0</v>
      </c>
      <c r="B209" s="43">
        <f>'S3 Maquette'!C217</f>
        <v>0</v>
      </c>
      <c r="C209" s="41">
        <f>'S3 Maquette'!F217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75" customHeight="1" x14ac:dyDescent="0.2">
      <c r="A210" s="43">
        <f>'S3 Maquette'!B218</f>
        <v>0</v>
      </c>
      <c r="B210" s="43">
        <f>'S3 Maquette'!C218</f>
        <v>0</v>
      </c>
      <c r="C210" s="41">
        <f>'S3 Maquette'!F218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75" customHeight="1" x14ac:dyDescent="0.2">
      <c r="A211" s="43">
        <f>'S3 Maquette'!B219</f>
        <v>0</v>
      </c>
      <c r="B211" s="43">
        <f>'S3 Maquette'!C219</f>
        <v>0</v>
      </c>
      <c r="C211" s="41">
        <f>'S3 Maquette'!F219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75" customHeight="1" x14ac:dyDescent="0.2">
      <c r="A212" s="43">
        <f>'S3 Maquette'!B220</f>
        <v>0</v>
      </c>
      <c r="B212" s="43">
        <f>'S3 Maquette'!C220</f>
        <v>0</v>
      </c>
      <c r="C212" s="41">
        <f>'S3 Maquette'!F220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75" customHeight="1" x14ac:dyDescent="0.2">
      <c r="A213" s="43">
        <f>'S3 Maquette'!B221</f>
        <v>0</v>
      </c>
      <c r="B213" s="43">
        <f>'S3 Maquette'!C221</f>
        <v>0</v>
      </c>
      <c r="C213" s="41">
        <f>'S3 Maquette'!F221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75" customHeight="1" x14ac:dyDescent="0.2">
      <c r="A214" s="43">
        <f>'S3 Maquette'!B222</f>
        <v>0</v>
      </c>
      <c r="B214" s="43">
        <f>'S3 Maquette'!C222</f>
        <v>0</v>
      </c>
      <c r="C214" s="41">
        <f>'S3 Maquette'!F222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75" customHeight="1" x14ac:dyDescent="0.2">
      <c r="A215" s="43">
        <f>'S3 Maquette'!B223</f>
        <v>0</v>
      </c>
      <c r="B215" s="43">
        <f>'S3 Maquette'!C223</f>
        <v>0</v>
      </c>
      <c r="C215" s="41">
        <f>'S3 Maquette'!F223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75" customHeight="1" x14ac:dyDescent="0.2">
      <c r="A216" s="43">
        <f>'S3 Maquette'!B224</f>
        <v>0</v>
      </c>
      <c r="B216" s="43">
        <f>'S3 Maquette'!C224</f>
        <v>0</v>
      </c>
      <c r="C216" s="41">
        <f>'S3 Maquette'!F224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75" customHeight="1" x14ac:dyDescent="0.2">
      <c r="A217" s="43">
        <f>'S3 Maquette'!B225</f>
        <v>0</v>
      </c>
      <c r="B217" s="43">
        <f>'S3 Maquette'!C225</f>
        <v>0</v>
      </c>
      <c r="C217" s="41">
        <f>'S3 Maquette'!F225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75" customHeight="1" x14ac:dyDescent="0.2">
      <c r="A218" s="43">
        <f>'S3 Maquette'!B226</f>
        <v>0</v>
      </c>
      <c r="B218" s="43">
        <f>'S3 Maquette'!C226</f>
        <v>0</v>
      </c>
      <c r="C218" s="41">
        <f>'S3 Maquette'!F226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75" customHeight="1" x14ac:dyDescent="0.2">
      <c r="A219" s="43">
        <f>'S3 Maquette'!B227</f>
        <v>0</v>
      </c>
      <c r="B219" s="43">
        <f>'S3 Maquette'!C227</f>
        <v>0</v>
      </c>
      <c r="C219" s="41">
        <f>'S3 Maquette'!F227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75" customHeight="1" x14ac:dyDescent="0.2">
      <c r="A220" s="43">
        <f>'S3 Maquette'!B228</f>
        <v>0</v>
      </c>
      <c r="B220" s="43">
        <f>'S3 Maquette'!C228</f>
        <v>0</v>
      </c>
      <c r="C220" s="41">
        <f>'S3 Maquette'!F228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75" customHeight="1" x14ac:dyDescent="0.2">
      <c r="A221" s="43">
        <f>'S3 Maquette'!B229</f>
        <v>0</v>
      </c>
      <c r="B221" s="43">
        <f>'S3 Maquette'!C229</f>
        <v>0</v>
      </c>
      <c r="C221" s="41">
        <f>'S3 Maquette'!F229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75" customHeight="1" x14ac:dyDescent="0.2">
      <c r="A222" s="43">
        <f>'S3 Maquette'!B230</f>
        <v>0</v>
      </c>
      <c r="B222" s="43">
        <f>'S3 Maquette'!C230</f>
        <v>0</v>
      </c>
      <c r="C222" s="41">
        <f>'S3 Maquette'!F230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75" customHeight="1" x14ac:dyDescent="0.2">
      <c r="A223" s="43">
        <f>'S3 Maquette'!B231</f>
        <v>0</v>
      </c>
      <c r="B223" s="43">
        <f>'S3 Maquette'!C231</f>
        <v>0</v>
      </c>
      <c r="C223" s="41">
        <f>'S3 Maquette'!F231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75" customHeight="1" x14ac:dyDescent="0.2">
      <c r="A224" s="43">
        <f>'S3 Maquette'!B232</f>
        <v>0</v>
      </c>
      <c r="B224" s="43">
        <f>'S3 Maquette'!C232</f>
        <v>0</v>
      </c>
      <c r="C224" s="41">
        <f>'S3 Maquette'!F232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75" customHeight="1" x14ac:dyDescent="0.2">
      <c r="A225" s="43">
        <f>'S3 Maquette'!B233</f>
        <v>0</v>
      </c>
      <c r="B225" s="43">
        <f>'S3 Maquette'!C233</f>
        <v>0</v>
      </c>
      <c r="C225" s="41">
        <f>'S3 Maquette'!F233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75" customHeight="1" x14ac:dyDescent="0.2">
      <c r="A226" s="43">
        <f>'S3 Maquette'!B234</f>
        <v>0</v>
      </c>
      <c r="B226" s="43">
        <f>'S3 Maquette'!C234</f>
        <v>0</v>
      </c>
      <c r="C226" s="41">
        <f>'S3 Maquette'!F234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75" customHeight="1" x14ac:dyDescent="0.2">
      <c r="A227" s="43">
        <f>'S3 Maquette'!B235</f>
        <v>0</v>
      </c>
      <c r="B227" s="43">
        <f>'S3 Maquette'!C235</f>
        <v>0</v>
      </c>
      <c r="C227" s="41">
        <f>'S3 Maquette'!F235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75" customHeight="1" x14ac:dyDescent="0.2">
      <c r="A228" s="43">
        <f>'S3 Maquette'!B236</f>
        <v>0</v>
      </c>
      <c r="B228" s="43">
        <f>'S3 Maquette'!C236</f>
        <v>0</v>
      </c>
      <c r="C228" s="41">
        <f>'S3 Maquette'!F236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75" customHeight="1" x14ac:dyDescent="0.2">
      <c r="A229" s="43">
        <f>'S3 Maquette'!B237</f>
        <v>0</v>
      </c>
      <c r="B229" s="43">
        <f>'S3 Maquette'!C237</f>
        <v>0</v>
      </c>
      <c r="C229" s="41">
        <f>'S3 Maquette'!F237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75" customHeight="1" x14ac:dyDescent="0.2">
      <c r="A230" s="43">
        <f>'S3 Maquette'!B238</f>
        <v>0</v>
      </c>
      <c r="B230" s="43">
        <f>'S3 Maquette'!C238</f>
        <v>0</v>
      </c>
      <c r="C230" s="41">
        <f>'S3 Maquette'!F238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75" customHeight="1" x14ac:dyDescent="0.2">
      <c r="A231" s="43">
        <f>'S3 Maquette'!B239</f>
        <v>0</v>
      </c>
      <c r="B231" s="43">
        <f>'S3 Maquette'!C239</f>
        <v>0</v>
      </c>
      <c r="C231" s="41">
        <f>'S3 Maquette'!F239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75" customHeight="1" x14ac:dyDescent="0.2">
      <c r="A232" s="43">
        <f>'S3 Maquette'!B240</f>
        <v>0</v>
      </c>
      <c r="B232" s="43">
        <f>'S3 Maquette'!C240</f>
        <v>0</v>
      </c>
      <c r="C232" s="41">
        <f>'S3 Maquette'!F240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75" customHeight="1" x14ac:dyDescent="0.2">
      <c r="A233" s="43">
        <f>'S3 Maquette'!B241</f>
        <v>0</v>
      </c>
      <c r="B233" s="43">
        <f>'S3 Maquette'!C241</f>
        <v>0</v>
      </c>
      <c r="C233" s="41">
        <f>'S3 Maquette'!F241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75" customHeight="1" x14ac:dyDescent="0.2">
      <c r="A234" s="43">
        <f>'S3 Maquette'!B242</f>
        <v>0</v>
      </c>
      <c r="B234" s="43">
        <f>'S3 Maquette'!C242</f>
        <v>0</v>
      </c>
      <c r="C234" s="41">
        <f>'S3 Maquette'!F242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75" customHeight="1" x14ac:dyDescent="0.2">
      <c r="A235" s="43">
        <f>'S3 Maquette'!B243</f>
        <v>0</v>
      </c>
      <c r="B235" s="43">
        <f>'S3 Maquette'!C243</f>
        <v>0</v>
      </c>
      <c r="C235" s="41">
        <f>'S3 Maquette'!F243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75" customHeight="1" x14ac:dyDescent="0.2">
      <c r="A236" s="43">
        <f>'S3 Maquette'!B244</f>
        <v>0</v>
      </c>
      <c r="B236" s="43">
        <f>'S3 Maquette'!C244</f>
        <v>0</v>
      </c>
      <c r="C236" s="41">
        <f>'S3 Maquette'!F244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75" customHeight="1" x14ac:dyDescent="0.2">
      <c r="A237" s="43">
        <f>'S3 Maquette'!B245</f>
        <v>0</v>
      </c>
      <c r="B237" s="43">
        <f>'S3 Maquette'!C245</f>
        <v>0</v>
      </c>
      <c r="C237" s="41">
        <f>'S3 Maquette'!F245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75" customHeight="1" x14ac:dyDescent="0.2">
      <c r="A238" s="43">
        <f>'S3 Maquette'!B246</f>
        <v>0</v>
      </c>
      <c r="B238" s="43">
        <f>'S3 Maquette'!C246</f>
        <v>0</v>
      </c>
      <c r="C238" s="41">
        <f>'S3 Maquette'!F246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75" customHeight="1" x14ac:dyDescent="0.2">
      <c r="A239" s="43">
        <f>'S3 Maquette'!B247</f>
        <v>0</v>
      </c>
      <c r="B239" s="43">
        <f>'S3 Maquette'!C247</f>
        <v>0</v>
      </c>
      <c r="C239" s="41">
        <f>'S3 Maquette'!F247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75" customHeight="1" x14ac:dyDescent="0.2">
      <c r="A240" s="43">
        <f>'S3 Maquette'!B248</f>
        <v>0</v>
      </c>
      <c r="B240" s="43">
        <f>'S3 Maquette'!C248</f>
        <v>0</v>
      </c>
      <c r="C240" s="41">
        <f>'S3 Maquette'!F248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75" customHeight="1" x14ac:dyDescent="0.2">
      <c r="A241" s="43">
        <f>'S3 Maquette'!B249</f>
        <v>0</v>
      </c>
      <c r="B241" s="43">
        <f>'S3 Maquette'!C249</f>
        <v>0</v>
      </c>
      <c r="C241" s="41">
        <f>'S3 Maquette'!F249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75" customHeight="1" x14ac:dyDescent="0.2">
      <c r="A242" s="43">
        <f>'S3 Maquette'!B250</f>
        <v>0</v>
      </c>
      <c r="B242" s="43">
        <f>'S3 Maquette'!C250</f>
        <v>0</v>
      </c>
      <c r="C242" s="41">
        <f>'S3 Maquette'!F250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75" customHeight="1" x14ac:dyDescent="0.2">
      <c r="A243" s="43">
        <f>'S3 Maquette'!B251</f>
        <v>0</v>
      </c>
      <c r="B243" s="43">
        <f>'S3 Maquette'!C251</f>
        <v>0</v>
      </c>
      <c r="C243" s="41">
        <f>'S3 Maquette'!F251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75" customHeight="1" x14ac:dyDescent="0.2">
      <c r="A244" s="43">
        <f>'S3 Maquette'!B252</f>
        <v>0</v>
      </c>
      <c r="B244" s="43">
        <f>'S3 Maquette'!C252</f>
        <v>0</v>
      </c>
      <c r="C244" s="41">
        <f>'S3 Maquette'!F252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75" customHeight="1" x14ac:dyDescent="0.2">
      <c r="A245" s="43">
        <f>'S3 Maquette'!B253</f>
        <v>0</v>
      </c>
      <c r="B245" s="43">
        <f>'S3 Maquette'!C253</f>
        <v>0</v>
      </c>
      <c r="C245" s="41">
        <f>'S3 Maquette'!F253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75" customHeight="1" x14ac:dyDescent="0.2">
      <c r="A246" s="43">
        <f>'S3 Maquette'!B254</f>
        <v>0</v>
      </c>
      <c r="B246" s="43">
        <f>'S3 Maquette'!C254</f>
        <v>0</v>
      </c>
      <c r="C246" s="41">
        <f>'S3 Maquette'!F254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75" customHeight="1" x14ac:dyDescent="0.2">
      <c r="A247" s="43">
        <f>'S3 Maquette'!B255</f>
        <v>0</v>
      </c>
      <c r="B247" s="43">
        <f>'S3 Maquette'!C255</f>
        <v>0</v>
      </c>
      <c r="C247" s="41">
        <f>'S3 Maquette'!F255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75" customHeight="1" x14ac:dyDescent="0.2">
      <c r="A248" s="43">
        <f>'S3 Maquette'!B256</f>
        <v>0</v>
      </c>
      <c r="B248" s="43">
        <f>'S3 Maquette'!C256</f>
        <v>0</v>
      </c>
      <c r="C248" s="41">
        <f>'S3 Maquette'!F256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75" customHeight="1" x14ac:dyDescent="0.2">
      <c r="A249" s="43">
        <f>'S3 Maquette'!B257</f>
        <v>0</v>
      </c>
      <c r="B249" s="43">
        <f>'S3 Maquette'!C257</f>
        <v>0</v>
      </c>
      <c r="C249" s="41">
        <f>'S3 Maquette'!F257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75" customHeight="1" x14ac:dyDescent="0.2">
      <c r="A250" s="43">
        <f>'S3 Maquette'!B258</f>
        <v>0</v>
      </c>
      <c r="B250" s="43">
        <f>'S3 Maquette'!C258</f>
        <v>0</v>
      </c>
      <c r="C250" s="41">
        <f>'S3 Maquette'!F258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75" customHeight="1" x14ac:dyDescent="0.2">
      <c r="A251" s="43">
        <f>'S3 Maquette'!B259</f>
        <v>0</v>
      </c>
      <c r="B251" s="43">
        <f>'S3 Maquette'!C259</f>
        <v>0</v>
      </c>
      <c r="C251" s="41">
        <f>'S3 Maquette'!F259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75" customHeight="1" x14ac:dyDescent="0.2">
      <c r="A252" s="43">
        <f>'S3 Maquette'!B260</f>
        <v>0</v>
      </c>
      <c r="B252" s="43">
        <f>'S3 Maquette'!C260</f>
        <v>0</v>
      </c>
      <c r="C252" s="41">
        <f>'S3 Maquette'!F260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75" customHeight="1" x14ac:dyDescent="0.2">
      <c r="A253" s="43">
        <f>'S3 Maquette'!B261</f>
        <v>0</v>
      </c>
      <c r="B253" s="43">
        <f>'S3 Maquette'!C261</f>
        <v>0</v>
      </c>
      <c r="C253" s="41">
        <f>'S3 Maquette'!F261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75" customHeight="1" x14ac:dyDescent="0.2">
      <c r="A254" s="43">
        <f>'S3 Maquette'!B262</f>
        <v>0</v>
      </c>
      <c r="B254" s="43">
        <f>'S3 Maquette'!C262</f>
        <v>0</v>
      </c>
      <c r="C254" s="41">
        <f>'S3 Maquette'!F262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75" customHeight="1" x14ac:dyDescent="0.2">
      <c r="A255" s="43">
        <f>'S3 Maquette'!B263</f>
        <v>0</v>
      </c>
      <c r="B255" s="43">
        <f>'S3 Maquette'!C263</f>
        <v>0</v>
      </c>
      <c r="C255" s="41">
        <f>'S3 Maquette'!F263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75" customHeight="1" x14ac:dyDescent="0.2">
      <c r="A256" s="43">
        <f>'S3 Maquette'!B264</f>
        <v>0</v>
      </c>
      <c r="B256" s="43">
        <f>'S3 Maquette'!C264</f>
        <v>0</v>
      </c>
      <c r="C256" s="41">
        <f>'S3 Maquette'!F264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75" customHeight="1" x14ac:dyDescent="0.2">
      <c r="A257" s="43">
        <f>'S3 Maquette'!B265</f>
        <v>0</v>
      </c>
      <c r="B257" s="43">
        <f>'S3 Maquette'!C265</f>
        <v>0</v>
      </c>
      <c r="C257" s="41">
        <f>'S3 Maquette'!F265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75" customHeight="1" x14ac:dyDescent="0.2">
      <c r="A258" s="43">
        <f>'S3 Maquette'!B266</f>
        <v>0</v>
      </c>
      <c r="B258" s="43">
        <f>'S3 Maquette'!C266</f>
        <v>0</v>
      </c>
      <c r="C258" s="41">
        <f>'S3 Maquette'!F266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75" customHeight="1" x14ac:dyDescent="0.2">
      <c r="A259" s="43">
        <f>'S3 Maquette'!B267</f>
        <v>0</v>
      </c>
      <c r="B259" s="43">
        <f>'S3 Maquette'!C267</f>
        <v>0</v>
      </c>
      <c r="C259" s="41">
        <f>'S3 Maquette'!F267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75" customHeight="1" x14ac:dyDescent="0.2">
      <c r="A260" s="43">
        <f>'S3 Maquette'!B268</f>
        <v>0</v>
      </c>
      <c r="B260" s="43">
        <f>'S3 Maquette'!C268</f>
        <v>0</v>
      </c>
      <c r="C260" s="41">
        <f>'S3 Maquette'!F268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75" customHeight="1" x14ac:dyDescent="0.2">
      <c r="A261" s="43">
        <f>'S3 Maquette'!B269</f>
        <v>0</v>
      </c>
      <c r="B261" s="43">
        <f>'S3 Maquette'!C269</f>
        <v>0</v>
      </c>
      <c r="C261" s="41">
        <f>'S3 Maquette'!F269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75" customHeight="1" x14ac:dyDescent="0.2">
      <c r="A262" s="43">
        <f>'S3 Maquette'!B270</f>
        <v>0</v>
      </c>
      <c r="B262" s="43">
        <f>'S3 Maquette'!C270</f>
        <v>0</v>
      </c>
      <c r="C262" s="41">
        <f>'S3 Maquette'!F270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75" customHeight="1" x14ac:dyDescent="0.2">
      <c r="A263" s="43">
        <f>'S3 Maquette'!B271</f>
        <v>0</v>
      </c>
      <c r="B263" s="43">
        <f>'S3 Maquette'!C271</f>
        <v>0</v>
      </c>
      <c r="C263" s="41">
        <f>'S3 Maquette'!F271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75" customHeight="1" x14ac:dyDescent="0.2">
      <c r="A264" s="43">
        <f>'S3 Maquette'!B272</f>
        <v>0</v>
      </c>
      <c r="B264" s="43">
        <f>'S3 Maquette'!C272</f>
        <v>0</v>
      </c>
      <c r="C264" s="41">
        <f>'S3 Maquette'!F272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75" customHeight="1" x14ac:dyDescent="0.2">
      <c r="A265" s="43">
        <f>'S3 Maquette'!B273</f>
        <v>0</v>
      </c>
      <c r="B265" s="43">
        <f>'S3 Maquette'!C273</f>
        <v>0</v>
      </c>
      <c r="C265" s="41">
        <f>'S3 Maquette'!F273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75" customHeight="1" x14ac:dyDescent="0.2">
      <c r="A266" s="43">
        <f>'S3 Maquette'!B274</f>
        <v>0</v>
      </c>
      <c r="B266" s="43">
        <f>'S3 Maquette'!C274</f>
        <v>0</v>
      </c>
      <c r="C266" s="41">
        <f>'S3 Maquette'!F274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75" customHeight="1" x14ac:dyDescent="0.2">
      <c r="A267" s="43">
        <f>'S3 Maquette'!B275</f>
        <v>0</v>
      </c>
      <c r="B267" s="43">
        <f>'S3 Maquette'!C275</f>
        <v>0</v>
      </c>
      <c r="C267" s="41">
        <f>'S3 Maquette'!F275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75" customHeight="1" x14ac:dyDescent="0.2">
      <c r="A268" s="43">
        <f>'S3 Maquette'!B276</f>
        <v>0</v>
      </c>
      <c r="B268" s="43">
        <f>'S3 Maquette'!C276</f>
        <v>0</v>
      </c>
      <c r="C268" s="41">
        <f>'S3 Maquette'!F276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75" customHeight="1" x14ac:dyDescent="0.2">
      <c r="A269" s="43">
        <f>'S3 Maquette'!B277</f>
        <v>0</v>
      </c>
      <c r="B269" s="43">
        <f>'S3 Maquette'!C277</f>
        <v>0</v>
      </c>
      <c r="C269" s="41">
        <f>'S3 Maquette'!F277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75" customHeight="1" x14ac:dyDescent="0.2">
      <c r="A270" s="43">
        <f>'S3 Maquette'!B278</f>
        <v>0</v>
      </c>
      <c r="B270" s="43">
        <f>'S3 Maquette'!C278</f>
        <v>0</v>
      </c>
      <c r="C270" s="41">
        <f>'S3 Maquette'!F278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75" customHeight="1" x14ac:dyDescent="0.2">
      <c r="A271" s="43">
        <f>'S3 Maquette'!B279</f>
        <v>0</v>
      </c>
      <c r="B271" s="43">
        <f>'S3 Maquette'!C279</f>
        <v>0</v>
      </c>
      <c r="C271" s="41">
        <f>'S3 Maquette'!F279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75" customHeight="1" x14ac:dyDescent="0.2">
      <c r="A272" s="43">
        <f>'S3 Maquette'!B280</f>
        <v>0</v>
      </c>
      <c r="B272" s="43">
        <f>'S3 Maquette'!C280</f>
        <v>0</v>
      </c>
      <c r="C272" s="41">
        <f>'S3 Maquette'!F280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75" customHeight="1" x14ac:dyDescent="0.2">
      <c r="A273" s="43">
        <f>'S3 Maquette'!B281</f>
        <v>0</v>
      </c>
      <c r="B273" s="43">
        <f>'S3 Maquette'!C281</f>
        <v>0</v>
      </c>
      <c r="C273" s="41">
        <f>'S3 Maquette'!F281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75" customHeight="1" x14ac:dyDescent="0.2">
      <c r="A274" s="43">
        <f>'S3 Maquette'!B282</f>
        <v>0</v>
      </c>
      <c r="B274" s="43">
        <f>'S3 Maquette'!C282</f>
        <v>0</v>
      </c>
      <c r="C274" s="41">
        <f>'S3 Maquette'!F282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75" customHeight="1" x14ac:dyDescent="0.2">
      <c r="A275" s="43">
        <f>'S3 Maquette'!B283</f>
        <v>0</v>
      </c>
      <c r="B275" s="43">
        <f>'S3 Maquette'!C283</f>
        <v>0</v>
      </c>
      <c r="C275" s="41">
        <f>'S3 Maquette'!F283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75" customHeight="1" x14ac:dyDescent="0.2">
      <c r="A276" s="43">
        <f>'S3 Maquette'!B284</f>
        <v>0</v>
      </c>
      <c r="B276" s="43">
        <f>'S3 Maquette'!C284</f>
        <v>0</v>
      </c>
      <c r="C276" s="41">
        <f>'S3 Maquette'!F284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75" customHeight="1" x14ac:dyDescent="0.2">
      <c r="A277" s="43">
        <f>'S3 Maquette'!B285</f>
        <v>0</v>
      </c>
      <c r="B277" s="43">
        <f>'S3 Maquette'!C285</f>
        <v>0</v>
      </c>
      <c r="C277" s="41">
        <f>'S3 Maquette'!F285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75" customHeight="1" x14ac:dyDescent="0.2">
      <c r="A278" s="43">
        <f>'S3 Maquette'!B286</f>
        <v>0</v>
      </c>
      <c r="B278" s="43">
        <f>'S3 Maquette'!C286</f>
        <v>0</v>
      </c>
      <c r="C278" s="41">
        <f>'S3 Maquette'!F286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75" customHeight="1" x14ac:dyDescent="0.2">
      <c r="A279" s="43">
        <f>'S3 Maquette'!B287</f>
        <v>0</v>
      </c>
      <c r="B279" s="43">
        <f>'S3 Maquette'!C287</f>
        <v>0</v>
      </c>
      <c r="C279" s="41">
        <f>'S3 Maquette'!F287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75" customHeight="1" x14ac:dyDescent="0.2">
      <c r="A280" s="43">
        <f>'S3 Maquette'!B288</f>
        <v>0</v>
      </c>
      <c r="B280" s="43">
        <f>'S3 Maquette'!C288</f>
        <v>0</v>
      </c>
      <c r="C280" s="41">
        <f>'S3 Maquette'!F288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75" customHeight="1" x14ac:dyDescent="0.2">
      <c r="A281" s="43">
        <f>'S3 Maquette'!B289</f>
        <v>0</v>
      </c>
      <c r="B281" s="43">
        <f>'S3 Maquette'!C289</f>
        <v>0</v>
      </c>
      <c r="C281" s="41">
        <f>'S3 Maquette'!F289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75" customHeight="1" x14ac:dyDescent="0.2">
      <c r="A282" s="43">
        <f>'S3 Maquette'!B290</f>
        <v>0</v>
      </c>
      <c r="B282" s="43">
        <f>'S3 Maquette'!C290</f>
        <v>0</v>
      </c>
      <c r="C282" s="41">
        <f>'S3 Maquette'!F290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75" customHeight="1" x14ac:dyDescent="0.2">
      <c r="A283" s="43">
        <f>'S3 Maquette'!B291</f>
        <v>0</v>
      </c>
      <c r="B283" s="43">
        <f>'S3 Maquette'!C291</f>
        <v>0</v>
      </c>
      <c r="C283" s="41">
        <f>'S3 Maquette'!F291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75" customHeight="1" x14ac:dyDescent="0.2">
      <c r="A284" s="43">
        <f>'S3 Maquette'!B292</f>
        <v>0</v>
      </c>
      <c r="B284" s="43">
        <f>'S3 Maquette'!C292</f>
        <v>0</v>
      </c>
      <c r="C284" s="41">
        <f>'S3 Maquette'!F292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75" customHeight="1" x14ac:dyDescent="0.2">
      <c r="A285" s="43">
        <f>'S3 Maquette'!B293</f>
        <v>0</v>
      </c>
      <c r="B285" s="43">
        <f>'S3 Maquette'!C293</f>
        <v>0</v>
      </c>
      <c r="C285" s="41">
        <f>'S3 Maquette'!F293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75" customHeight="1" x14ac:dyDescent="0.2">
      <c r="A286" s="43">
        <f>'S3 Maquette'!B294</f>
        <v>0</v>
      </c>
      <c r="B286" s="43">
        <f>'S3 Maquette'!C294</f>
        <v>0</v>
      </c>
      <c r="C286" s="41">
        <f>'S3 Maquette'!F294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75" customHeight="1" x14ac:dyDescent="0.2">
      <c r="A287" s="43">
        <f>'S3 Maquette'!B295</f>
        <v>0</v>
      </c>
      <c r="B287" s="43">
        <f>'S3 Maquette'!C295</f>
        <v>0</v>
      </c>
      <c r="C287" s="41">
        <f>'S3 Maquette'!F295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75" customHeight="1" x14ac:dyDescent="0.2">
      <c r="A288" s="43">
        <f>'S3 Maquette'!B296</f>
        <v>0</v>
      </c>
      <c r="B288" s="43">
        <f>'S3 Maquette'!C296</f>
        <v>0</v>
      </c>
      <c r="C288" s="41">
        <f>'S3 Maquette'!F296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75" customHeight="1" x14ac:dyDescent="0.2">
      <c r="A289" s="43">
        <f>'S3 Maquette'!B297</f>
        <v>0</v>
      </c>
      <c r="B289" s="43">
        <f>'S3 Maquette'!C297</f>
        <v>0</v>
      </c>
      <c r="C289" s="41">
        <f>'S3 Maquette'!F297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75" customHeight="1" x14ac:dyDescent="0.2">
      <c r="A290" s="43">
        <f>'S3 Maquette'!B298</f>
        <v>0</v>
      </c>
      <c r="B290" s="43">
        <f>'S3 Maquette'!C298</f>
        <v>0</v>
      </c>
      <c r="C290" s="41">
        <f>'S3 Maquette'!F298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75" customHeight="1" x14ac:dyDescent="0.2">
      <c r="A291" s="43">
        <f>'S3 Maquette'!B299</f>
        <v>0</v>
      </c>
      <c r="B291" s="43">
        <f>'S3 Maquette'!C299</f>
        <v>0</v>
      </c>
      <c r="C291" s="41">
        <f>'S3 Maquette'!F299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75" customHeight="1" x14ac:dyDescent="0.2">
      <c r="A292" s="43">
        <f>'S3 Maquette'!B300</f>
        <v>0</v>
      </c>
      <c r="B292" s="43">
        <f>'S3 Maquette'!C300</f>
        <v>0</v>
      </c>
      <c r="C292" s="41">
        <f>'S3 Maquette'!F300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293:A991">
    <cfRule type="expression" dxfId="80" priority="7">
      <formula>$C1="Parcours Pédagogique"</formula>
    </cfRule>
    <cfRule type="expression" dxfId="79" priority="8">
      <formula>$C1="BLOC"</formula>
    </cfRule>
    <cfRule type="expression" dxfId="78" priority="9">
      <formula>$C1="OPTION"</formula>
    </cfRule>
  </conditionalFormatting>
  <conditionalFormatting sqref="T18 A18:S292">
    <cfRule type="expression" dxfId="77" priority="14">
      <formula>$C18="Modification MCC"</formula>
    </cfRule>
  </conditionalFormatting>
  <conditionalFormatting sqref="B1:S7 C8:S9 C10 E10 J10:S11 B12:M12 P12 B13:L13 B14:N14 P14:S17 B15:M17 B293:S991">
    <cfRule type="expression" dxfId="76" priority="11">
      <formula>$D1="Modification"</formula>
    </cfRule>
    <cfRule type="expression" dxfId="75" priority="12">
      <formula>$D1="Création"</formula>
    </cfRule>
    <cfRule type="expression" dxfId="74" priority="13">
      <formula>$D1="Fermeture"</formula>
    </cfRule>
  </conditionalFormatting>
  <conditionalFormatting sqref="B1:S7 C8:S9 J10:S11 B12:M12 B13:L13 B14:N14 B15:M17 B293:S991 P14:S17 C10 E10 P12">
    <cfRule type="expression" dxfId="73" priority="10">
      <formula>$D1="Modification MCC"</formula>
    </cfRule>
  </conditionalFormatting>
  <conditionalFormatting sqref="C1:S9 C10 E10 J10:S11 C12:S993">
    <cfRule type="expression" dxfId="72" priority="1">
      <formula>$B1="Option"</formula>
    </cfRule>
  </conditionalFormatting>
  <conditionalFormatting sqref="J1:J993">
    <cfRule type="expression" dxfId="71" priority="5">
      <formula>$I1="NON"</formula>
    </cfRule>
  </conditionalFormatting>
  <conditionalFormatting sqref="N1:O993">
    <cfRule type="expression" dxfId="70" priority="4">
      <formula>$K1="CCI (CC Intégral)"</formula>
    </cfRule>
  </conditionalFormatting>
  <conditionalFormatting sqref="Q1:R993">
    <cfRule type="expression" dxfId="69" priority="3">
      <formula>$P1="Autres"</formula>
    </cfRule>
  </conditionalFormatting>
  <conditionalFormatting sqref="T18 S1:S993">
    <cfRule type="expression" dxfId="68" priority="2">
      <formula>$P1="CT (Contrôle terminal)"</formula>
    </cfRule>
  </conditionalFormatting>
  <conditionalFormatting sqref="T18 A18:S292">
    <cfRule type="expression" dxfId="67" priority="15">
      <formula>$C18="Modification"</formula>
    </cfRule>
    <cfRule type="expression" dxfId="66" priority="16">
      <formula>$C18="Création"</formula>
    </cfRule>
    <cfRule type="expression" dxfId="65" priority="17">
      <formula>$C18="Fermeture"</formula>
    </cfRule>
  </conditionalFormatting>
  <dataValidations count="6">
    <dataValidation type="list" allowBlank="1" showInputMessage="1" showErrorMessage="1" sqref="D1:D6" xr:uid="{00000000-0002-0000-0A00-000002000000}">
      <formula1>"Obligatoire, Facultatif, Complémentaire"</formula1>
    </dataValidation>
    <dataValidation type="list" allowBlank="1" showInputMessage="1" showErrorMessage="1" sqref="E19:I292" xr:uid="{00000000-0002-0000-0A00-000000000000}">
      <formula1>"OUI, NON"</formula1>
    </dataValidation>
    <dataValidation type="list" allowBlank="1" showInputMessage="1" showErrorMessage="1" sqref="P19:P292" xr:uid="{00000000-0002-0000-0A00-000001000000}">
      <formula1>"CT (Contrôle terminal), Autres"</formula1>
    </dataValidation>
    <dataValidation type="list" allowBlank="1" showInputMessage="1" showErrorMessage="1" sqref="C19:C292" xr:uid="{00000000-0002-0000-0A00-000003000000}">
      <formula1>"Modification MCC"</formula1>
    </dataValidation>
    <dataValidation type="list" allowBlank="1" showInputMessage="1" showErrorMessage="1" sqref="K19:K292" xr:uid="{00000000-0002-0000-0A00-000004000000}">
      <formula1>List_Controle2</formula1>
    </dataValidation>
    <dataValidation type="list" allowBlank="1" showInputMessage="1" showErrorMessage="1" sqref="Q19:Q292 N19:N292" xr:uid="{00000000-0002-0000-0A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W300"/>
  <sheetViews>
    <sheetView zoomScale="90" zoomScaleNormal="90" workbookViewId="0">
      <pane ySplit="18" topLeftCell="A56" activePane="bottomLeft" state="frozen"/>
      <selection activeCell="D25" sqref="D25"/>
      <selection pane="bottomLeft" activeCell="A76" sqref="A76"/>
    </sheetView>
  </sheetViews>
  <sheetFormatPr baseColWidth="10" defaultColWidth="11.5" defaultRowHeight="15" x14ac:dyDescent="0.2"/>
  <cols>
    <col min="1" max="1" width="39" style="14" customWidth="1"/>
    <col min="2" max="2" width="50.6640625" style="14" customWidth="1"/>
    <col min="3" max="3" width="15.5" style="18" customWidth="1"/>
    <col min="4" max="4" width="20.83203125" style="14" customWidth="1"/>
    <col min="5" max="5" width="15.5" style="14" customWidth="1"/>
    <col min="6" max="6" width="24.6640625" style="14" customWidth="1"/>
    <col min="7" max="7" width="22" style="14" customWidth="1"/>
    <col min="8" max="8" width="27.1640625" style="14" customWidth="1"/>
    <col min="9" max="9" width="35.33203125" style="14" customWidth="1"/>
    <col min="10" max="10" width="18.6640625" style="14" customWidth="1"/>
    <col min="11" max="11" width="40.6640625" style="14" customWidth="1"/>
    <col min="12" max="12" width="31.6640625" style="14" customWidth="1"/>
    <col min="13" max="14" width="22.5" style="14" customWidth="1"/>
    <col min="15" max="15" width="20.33203125" style="14" customWidth="1"/>
    <col min="16" max="16" width="20.83203125" style="14" bestFit="1" customWidth="1"/>
    <col min="17" max="17" width="20.5" style="14" customWidth="1"/>
    <col min="18" max="18" width="17.33203125" style="14" customWidth="1"/>
    <col min="19" max="19" width="51.33203125" style="14" customWidth="1"/>
    <col min="20" max="20" width="45.33203125" style="18" customWidth="1"/>
    <col min="21" max="23" width="11.5" style="30"/>
  </cols>
  <sheetData>
    <row r="1" spans="1:19" x14ac:dyDescent="0.2">
      <c r="A1" s="186"/>
      <c r="B1" s="186"/>
      <c r="C1" s="186"/>
      <c r="D1" s="186"/>
      <c r="E1" s="186"/>
      <c r="F1" s="186"/>
      <c r="G1" s="186"/>
      <c r="H1" s="186"/>
      <c r="I1" s="186"/>
      <c r="J1" s="33"/>
    </row>
    <row r="2" spans="1:19" x14ac:dyDescent="0.2">
      <c r="A2" s="186"/>
      <c r="B2" s="186"/>
      <c r="C2" s="186"/>
      <c r="D2" s="186"/>
      <c r="E2" s="186"/>
      <c r="F2" s="186"/>
      <c r="G2" s="186"/>
      <c r="H2" s="186"/>
      <c r="I2" s="186"/>
      <c r="J2" s="33"/>
    </row>
    <row r="3" spans="1:19" x14ac:dyDescent="0.2">
      <c r="A3" s="186"/>
      <c r="B3" s="186"/>
      <c r="C3" s="186"/>
      <c r="D3" s="186"/>
      <c r="E3" s="186"/>
      <c r="F3" s="186"/>
      <c r="G3" s="186"/>
      <c r="H3" s="186"/>
      <c r="I3" s="186"/>
      <c r="J3" s="33"/>
    </row>
    <row r="4" spans="1:19" x14ac:dyDescent="0.2">
      <c r="A4" s="186"/>
      <c r="B4" s="186"/>
      <c r="C4" s="186"/>
      <c r="D4" s="186"/>
      <c r="E4" s="186"/>
      <c r="F4" s="186"/>
      <c r="G4" s="186"/>
      <c r="H4" s="186"/>
      <c r="I4" s="186"/>
      <c r="J4" s="33"/>
    </row>
    <row r="5" spans="1:19" x14ac:dyDescent="0.2">
      <c r="A5" s="186"/>
      <c r="B5" s="186"/>
      <c r="C5" s="186"/>
      <c r="D5" s="186"/>
      <c r="E5" s="186"/>
      <c r="F5" s="186"/>
      <c r="G5" s="186"/>
      <c r="H5" s="186"/>
      <c r="I5" s="186"/>
      <c r="J5" s="33"/>
    </row>
    <row r="6" spans="1:19" x14ac:dyDescent="0.2">
      <c r="A6" s="186"/>
      <c r="B6" s="186"/>
      <c r="C6" s="186"/>
      <c r="D6" s="186"/>
      <c r="E6" s="186"/>
      <c r="F6" s="186"/>
      <c r="G6" s="186"/>
      <c r="H6" s="186"/>
      <c r="I6" s="186"/>
      <c r="J6" s="33"/>
    </row>
    <row r="7" spans="1:19" ht="14.5" customHeight="1" x14ac:dyDescent="0.2">
      <c r="A7" s="188" t="s">
        <v>303</v>
      </c>
      <c r="B7" s="185" t="str">
        <f>'[1]Fiche Générale'!B3</f>
        <v>Portail_LLAC</v>
      </c>
      <c r="C7" s="188" t="s">
        <v>304</v>
      </c>
      <c r="D7" s="188"/>
      <c r="E7" s="208">
        <f>'[1]Fiche Générale'!B4</f>
        <v>0</v>
      </c>
      <c r="F7" s="185"/>
      <c r="G7" s="188" t="s">
        <v>305</v>
      </c>
      <c r="H7" s="209" t="str">
        <f>'[1]Fiche Générale'!B5</f>
        <v>-</v>
      </c>
      <c r="I7" s="209"/>
      <c r="J7" s="34"/>
      <c r="K7" s="19"/>
    </row>
    <row r="8" spans="1:19" ht="14.5" customHeight="1" x14ac:dyDescent="0.2">
      <c r="A8" s="188"/>
      <c r="B8" s="185"/>
      <c r="C8" s="188"/>
      <c r="D8" s="188"/>
      <c r="E8" s="208"/>
      <c r="F8" s="185"/>
      <c r="G8" s="188"/>
      <c r="H8" s="209"/>
      <c r="I8" s="209"/>
      <c r="J8" s="34"/>
      <c r="K8" s="19"/>
    </row>
    <row r="9" spans="1:19" ht="14.5" customHeight="1" x14ac:dyDescent="0.2">
      <c r="A9" s="188"/>
      <c r="B9" s="185"/>
      <c r="C9" s="188"/>
      <c r="D9" s="188"/>
      <c r="E9" s="208"/>
      <c r="F9" s="185"/>
      <c r="G9" s="188"/>
      <c r="H9" s="209"/>
      <c r="I9" s="209"/>
      <c r="J9" s="34"/>
      <c r="K9" s="19"/>
    </row>
    <row r="10" spans="1:19" ht="14.5" customHeight="1" x14ac:dyDescent="0.2">
      <c r="A10" s="188"/>
      <c r="B10" s="185"/>
      <c r="C10" s="201" t="s">
        <v>180</v>
      </c>
      <c r="D10" s="201"/>
      <c r="E10" s="211" t="str">
        <f>'[1]Fiche Générale'!B9</f>
        <v>Mention Lettres</v>
      </c>
      <c r="F10" s="211"/>
      <c r="G10" s="211"/>
      <c r="H10" s="211"/>
      <c r="I10" s="211"/>
      <c r="J10" s="34"/>
      <c r="K10" s="19"/>
    </row>
    <row r="11" spans="1:19" ht="14.5" customHeight="1" x14ac:dyDescent="0.2">
      <c r="A11" s="188"/>
      <c r="B11" s="185"/>
      <c r="C11" s="201"/>
      <c r="D11" s="201"/>
      <c r="E11" s="211"/>
      <c r="F11" s="211"/>
      <c r="G11" s="211"/>
      <c r="H11" s="211"/>
      <c r="I11" s="211"/>
      <c r="J11" s="34"/>
      <c r="K11" s="19"/>
    </row>
    <row r="12" spans="1:19" x14ac:dyDescent="0.2">
      <c r="C12" s="14"/>
      <c r="I12" s="37"/>
      <c r="J12" s="37"/>
      <c r="M12" s="181" t="s">
        <v>306</v>
      </c>
      <c r="N12" s="182"/>
      <c r="O12" s="221"/>
      <c r="P12" s="181" t="s">
        <v>307</v>
      </c>
      <c r="Q12" s="182"/>
      <c r="R12" s="182"/>
      <c r="S12" s="221"/>
    </row>
    <row r="13" spans="1:19" x14ac:dyDescent="0.2">
      <c r="A13" s="218" t="s">
        <v>181</v>
      </c>
      <c r="B13" s="146" t="str">
        <f>'[1]S3 Maquette'!B13</f>
        <v>2ème année de Portail</v>
      </c>
      <c r="C13" s="146"/>
      <c r="D13" s="218" t="s">
        <v>308</v>
      </c>
      <c r="E13" s="231">
        <f>'[1]S3 Maquette'!E13</f>
        <v>0</v>
      </c>
      <c r="F13" s="231"/>
      <c r="G13" s="231"/>
      <c r="I13" s="37"/>
      <c r="J13" s="37"/>
      <c r="M13" s="183"/>
      <c r="N13" s="184"/>
      <c r="O13" s="222"/>
      <c r="P13" s="183"/>
      <c r="Q13" s="184"/>
      <c r="R13" s="184"/>
      <c r="S13" s="222"/>
    </row>
    <row r="14" spans="1:19" x14ac:dyDescent="0.2">
      <c r="A14" s="220"/>
      <c r="B14" s="146"/>
      <c r="C14" s="146"/>
      <c r="D14" s="220"/>
      <c r="E14" s="231"/>
      <c r="F14" s="231"/>
      <c r="G14" s="231"/>
      <c r="I14" s="37"/>
      <c r="J14" s="37"/>
      <c r="M14" s="180" t="s">
        <v>309</v>
      </c>
      <c r="N14" s="181" t="s">
        <v>310</v>
      </c>
      <c r="O14" s="221"/>
      <c r="P14" s="186"/>
      <c r="Q14" s="225"/>
      <c r="R14" s="232"/>
      <c r="S14" s="218"/>
    </row>
    <row r="15" spans="1:19" x14ac:dyDescent="0.2">
      <c r="A15" s="218" t="s">
        <v>311</v>
      </c>
      <c r="B15" s="149" t="str">
        <f>'[1]S3 Maquette'!B15</f>
        <v>Semestre 3</v>
      </c>
      <c r="C15" s="150"/>
      <c r="D15" s="218" t="s">
        <v>312</v>
      </c>
      <c r="E15" s="231">
        <f>'[1]S3 Maquette'!E15:F16</f>
        <v>0</v>
      </c>
      <c r="F15" s="231"/>
      <c r="G15" s="231"/>
      <c r="I15" s="37"/>
      <c r="J15" s="37"/>
      <c r="M15" s="180"/>
      <c r="N15" s="228"/>
      <c r="O15" s="229"/>
      <c r="P15" s="186"/>
      <c r="Q15" s="226"/>
      <c r="R15" s="232"/>
      <c r="S15" s="219"/>
    </row>
    <row r="16" spans="1:19" x14ac:dyDescent="0.2">
      <c r="A16" s="220"/>
      <c r="B16" s="152"/>
      <c r="C16" s="153"/>
      <c r="D16" s="220"/>
      <c r="E16" s="231"/>
      <c r="F16" s="231"/>
      <c r="G16" s="231"/>
      <c r="I16" s="37"/>
      <c r="J16" s="37"/>
      <c r="M16" s="180"/>
      <c r="N16" s="228"/>
      <c r="O16" s="229"/>
      <c r="P16" s="186"/>
      <c r="Q16" s="226"/>
      <c r="R16" s="232"/>
      <c r="S16" s="219"/>
    </row>
    <row r="17" spans="1:23" x14ac:dyDescent="0.2">
      <c r="L17" s="15"/>
      <c r="M17" s="180"/>
      <c r="N17" s="183"/>
      <c r="O17" s="222"/>
      <c r="P17" s="186"/>
      <c r="Q17" s="227"/>
      <c r="R17" s="232"/>
      <c r="S17" s="220"/>
    </row>
    <row r="18" spans="1:23" ht="59.5" customHeight="1" x14ac:dyDescent="0.2">
      <c r="A18" s="3" t="s">
        <v>313</v>
      </c>
      <c r="B18" s="36" t="s">
        <v>314</v>
      </c>
      <c r="C18" s="3" t="s">
        <v>5</v>
      </c>
      <c r="D18" s="3" t="s">
        <v>315</v>
      </c>
      <c r="E18" s="3" t="s">
        <v>316</v>
      </c>
      <c r="F18" s="3" t="s">
        <v>317</v>
      </c>
      <c r="G18" s="3" t="s">
        <v>318</v>
      </c>
      <c r="H18" s="3" t="s">
        <v>319</v>
      </c>
      <c r="I18" s="3" t="s">
        <v>320</v>
      </c>
      <c r="J18" s="3" t="s">
        <v>321</v>
      </c>
      <c r="K18" s="3" t="s">
        <v>322</v>
      </c>
      <c r="L18" s="3" t="s">
        <v>323</v>
      </c>
      <c r="M18" s="3" t="s">
        <v>324</v>
      </c>
      <c r="N18" s="3" t="s">
        <v>314</v>
      </c>
      <c r="O18" s="3" t="s">
        <v>325</v>
      </c>
      <c r="P18" s="3" t="s">
        <v>326</v>
      </c>
      <c r="Q18" s="3" t="s">
        <v>314</v>
      </c>
      <c r="R18" s="3" t="s">
        <v>325</v>
      </c>
      <c r="S18" s="4" t="s">
        <v>327</v>
      </c>
      <c r="T18" s="4" t="s">
        <v>328</v>
      </c>
      <c r="W18"/>
    </row>
    <row r="19" spans="1:23" ht="30.5" customHeight="1" x14ac:dyDescent="0.2">
      <c r="A19" s="8" t="str">
        <f>'[1]S3 Maquette'!B19</f>
        <v>Compétences transversales S3</v>
      </c>
      <c r="B19" s="40" t="str">
        <f>'[1]S3 Maquette'!C19</f>
        <v>UE</v>
      </c>
      <c r="C19" s="57">
        <f>'[1]S3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'[1]S3 Maquette'!B20</f>
        <v>Compétences informationnelles 2</v>
      </c>
      <c r="B20" s="40" t="str">
        <f>'[1]S3 Maquette'!C20</f>
        <v>ECUE</v>
      </c>
      <c r="C20" s="63">
        <f>'[1]S3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'[1]S3 Maquette'!B21</f>
        <v>Compétences pré-professionnalisation 2</v>
      </c>
      <c r="B21" s="40" t="str">
        <f>'[1]S3 Maquette'!C21</f>
        <v>ECUE</v>
      </c>
      <c r="C21" s="63">
        <f>'[1]S3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'[1]S3 Maquette'!B22</f>
        <v>Langue Vivante-3</v>
      </c>
      <c r="B22" s="40" t="str">
        <f>'[1]S3 Maquette'!C22</f>
        <v>ECUE</v>
      </c>
      <c r="C22" s="63">
        <f>'[1]S3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'[1]S3 Maquette'!B23</f>
        <v>Min 1 Max 1</v>
      </c>
      <c r="B23" s="40" t="str">
        <f>'[1]S3 Maquette'!C23</f>
        <v>OPTION</v>
      </c>
      <c r="C23" s="64">
        <f>'[1]S3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5" customHeight="1" x14ac:dyDescent="0.2">
      <c r="A24" s="8" t="str">
        <f>'[1]S3 Maquette'!B24</f>
        <v>Anglais 3</v>
      </c>
      <c r="B24" s="40" t="str">
        <f>'[1]S3 Maquette'!C24</f>
        <v>ECUE</v>
      </c>
      <c r="C24" s="64">
        <f>'[1]S3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5" customHeight="1" x14ac:dyDescent="0.2">
      <c r="A25" s="8" t="str">
        <f>'[1]S3 Maquette'!B25</f>
        <v>Espagnol</v>
      </c>
      <c r="B25" s="40" t="str">
        <f>'[1]S3 Maquette'!C25</f>
        <v>ECUE</v>
      </c>
      <c r="C25" s="64">
        <f>'[1]S3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5" customHeight="1" x14ac:dyDescent="0.2">
      <c r="A26" s="8" t="str">
        <f>'[1]S3 Maquette'!B26</f>
        <v>Italien</v>
      </c>
      <c r="B26" s="40" t="str">
        <f>'[1]S3 Maquette'!C26</f>
        <v>ECUE</v>
      </c>
      <c r="C26" s="64">
        <f>'[1]S3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5" customHeight="1" x14ac:dyDescent="0.2">
      <c r="A27" s="43" t="str">
        <f>'[1]S3 Maquette'!B27</f>
        <v>UE fondamentale langue et littérature françaises</v>
      </c>
      <c r="B27" s="43" t="str">
        <f>'[1]S3 Maquette'!C27</f>
        <v>UE</v>
      </c>
      <c r="C27" s="41">
        <f>'[1]S3 Maquette'!F27</f>
        <v>0</v>
      </c>
      <c r="D27" s="20">
        <v>1</v>
      </c>
      <c r="E27" s="20" t="s">
        <v>329</v>
      </c>
      <c r="F27" s="20" t="s">
        <v>329</v>
      </c>
      <c r="G27" s="39" t="s">
        <v>329</v>
      </c>
      <c r="H27" s="39" t="s">
        <v>329</v>
      </c>
      <c r="I27" s="39" t="s">
        <v>330</v>
      </c>
      <c r="J27" s="39"/>
      <c r="K27" s="39" t="s">
        <v>8</v>
      </c>
      <c r="L27" s="39"/>
      <c r="M27" s="39">
        <v>4</v>
      </c>
      <c r="N27" s="39"/>
      <c r="O27" s="39"/>
      <c r="P27" s="39" t="s">
        <v>331</v>
      </c>
      <c r="Q27" s="39"/>
      <c r="R27" s="39"/>
      <c r="S27" s="39" t="s">
        <v>479</v>
      </c>
      <c r="T27" s="44"/>
      <c r="W27"/>
    </row>
    <row r="28" spans="1:23" ht="30.5" customHeight="1" x14ac:dyDescent="0.2">
      <c r="A28" s="43" t="str">
        <f>'[1]S3 Maquette'!B28</f>
        <v>littérature française 10</v>
      </c>
      <c r="B28" s="43" t="str">
        <f>'[1]S3 Maquette'!C28</f>
        <v>ECUE</v>
      </c>
      <c r="C28" s="41">
        <f>'[1]S3 Maquette'!F28</f>
        <v>0</v>
      </c>
      <c r="D28" s="20">
        <v>1</v>
      </c>
      <c r="E28" s="20" t="s">
        <v>329</v>
      </c>
      <c r="F28" s="20" t="s">
        <v>329</v>
      </c>
      <c r="G28" s="39" t="s">
        <v>329</v>
      </c>
      <c r="H28" s="39" t="s">
        <v>329</v>
      </c>
      <c r="I28" s="39" t="s">
        <v>329</v>
      </c>
      <c r="J28" s="39"/>
      <c r="K28" s="39" t="s">
        <v>8</v>
      </c>
      <c r="L28" s="39"/>
      <c r="M28" s="39">
        <v>2</v>
      </c>
      <c r="N28" s="39"/>
      <c r="O28" s="39"/>
      <c r="P28" s="39" t="s">
        <v>331</v>
      </c>
      <c r="Q28" s="39"/>
      <c r="R28" s="39"/>
      <c r="S28" s="39" t="s">
        <v>486</v>
      </c>
      <c r="T28" s="44"/>
      <c r="W28"/>
    </row>
    <row r="29" spans="1:23" ht="30.5" customHeight="1" x14ac:dyDescent="0.2">
      <c r="A29" s="43" t="str">
        <f>'[1]S3 Maquette'!B29</f>
        <v>langue française 6</v>
      </c>
      <c r="B29" s="43" t="str">
        <f>'[1]S3 Maquette'!C29</f>
        <v>ECUE</v>
      </c>
      <c r="C29" s="41">
        <f>'[1]S3 Maquette'!F29</f>
        <v>0</v>
      </c>
      <c r="D29" s="20">
        <v>1</v>
      </c>
      <c r="E29" s="20" t="s">
        <v>329</v>
      </c>
      <c r="F29" s="20" t="s">
        <v>329</v>
      </c>
      <c r="G29" s="39" t="s">
        <v>329</v>
      </c>
      <c r="H29" s="39" t="s">
        <v>329</v>
      </c>
      <c r="I29" s="39" t="s">
        <v>329</v>
      </c>
      <c r="J29" s="39"/>
      <c r="K29" s="39" t="s">
        <v>8</v>
      </c>
      <c r="L29" s="39"/>
      <c r="M29" s="39">
        <v>2</v>
      </c>
      <c r="N29" s="39"/>
      <c r="O29" s="39"/>
      <c r="P29" s="39" t="s">
        <v>331</v>
      </c>
      <c r="Q29" s="39"/>
      <c r="R29" s="39"/>
      <c r="S29" s="39" t="s">
        <v>486</v>
      </c>
      <c r="T29" s="44"/>
      <c r="W29"/>
    </row>
    <row r="30" spans="1:23" ht="30.5" customHeight="1" x14ac:dyDescent="0.2">
      <c r="A30" s="43" t="str">
        <f>'[1]S3 Maquette'!B30</f>
        <v>UE spécialisation  4</v>
      </c>
      <c r="B30" s="43" t="str">
        <f>'[1]S3 Maquette'!C30</f>
        <v>UE</v>
      </c>
      <c r="C30" s="41">
        <f>'[1]S3 Maquette'!F30</f>
        <v>0</v>
      </c>
      <c r="D30" s="20">
        <v>1</v>
      </c>
      <c r="E30" s="20" t="s">
        <v>329</v>
      </c>
      <c r="F30" s="20" t="s">
        <v>329</v>
      </c>
      <c r="G30" s="39" t="s">
        <v>329</v>
      </c>
      <c r="H30" s="39" t="s">
        <v>329</v>
      </c>
      <c r="I30" s="39" t="s">
        <v>329</v>
      </c>
      <c r="J30" s="39"/>
      <c r="K30" s="39" t="s">
        <v>8</v>
      </c>
      <c r="L30" s="39"/>
      <c r="M30" s="39"/>
      <c r="N30" s="39"/>
      <c r="O30" s="39"/>
      <c r="P30" s="39" t="s">
        <v>331</v>
      </c>
      <c r="Q30" s="39"/>
      <c r="R30" s="39"/>
      <c r="S30" s="39"/>
      <c r="T30" s="44"/>
      <c r="W30"/>
    </row>
    <row r="31" spans="1:23" ht="30.5" customHeight="1" x14ac:dyDescent="0.2">
      <c r="A31" s="43" t="str">
        <f>'[1]S3 Maquette'!B31</f>
        <v>Min 2 Max 2</v>
      </c>
      <c r="B31" s="43" t="str">
        <f>'[1]S3 Maquette'!C31</f>
        <v>OPTION</v>
      </c>
      <c r="C31" s="41">
        <f>'[1]S3 Maquette'!F32</f>
        <v>0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  <c r="W31"/>
    </row>
    <row r="32" spans="1:23" ht="30.5" customHeight="1" x14ac:dyDescent="0.2">
      <c r="A32" s="43" t="str">
        <f>'[1]S3 Maquette'!B32</f>
        <v>littératures comparées 9</v>
      </c>
      <c r="B32" s="43" t="str">
        <f>'[1]S3 Maquette'!C32</f>
        <v>ECUE</v>
      </c>
      <c r="C32" s="41">
        <f>'[1]S3 Maquette'!F33</f>
        <v>0</v>
      </c>
      <c r="D32" s="20">
        <v>1</v>
      </c>
      <c r="E32" s="20" t="s">
        <v>329</v>
      </c>
      <c r="F32" s="20" t="s">
        <v>329</v>
      </c>
      <c r="G32" s="39" t="s">
        <v>329</v>
      </c>
      <c r="H32" s="39" t="s">
        <v>329</v>
      </c>
      <c r="I32" s="39" t="s">
        <v>329</v>
      </c>
      <c r="J32" s="39"/>
      <c r="K32" s="39" t="s">
        <v>8</v>
      </c>
      <c r="L32" s="39"/>
      <c r="M32" s="39">
        <v>2</v>
      </c>
      <c r="N32" s="39"/>
      <c r="O32" s="39"/>
      <c r="P32" s="39" t="s">
        <v>331</v>
      </c>
      <c r="Q32" s="39"/>
      <c r="R32" s="39"/>
      <c r="S32" s="39" t="s">
        <v>483</v>
      </c>
      <c r="T32" s="44"/>
      <c r="W32"/>
    </row>
    <row r="33" spans="1:23" ht="30.5" customHeight="1" x14ac:dyDescent="0.2">
      <c r="A33" s="43" t="str">
        <f>'[1]S3 Maquette'!B33</f>
        <v>histoire littéraire 1</v>
      </c>
      <c r="B33" s="43" t="str">
        <f>'[1]S3 Maquette'!C33</f>
        <v>ECUE</v>
      </c>
      <c r="C33" s="41">
        <f>'[1]S3 Maquette'!F34</f>
        <v>0</v>
      </c>
      <c r="D33" s="20">
        <v>1</v>
      </c>
      <c r="E33" s="20" t="s">
        <v>329</v>
      </c>
      <c r="F33" s="20" t="s">
        <v>329</v>
      </c>
      <c r="G33" s="39" t="s">
        <v>329</v>
      </c>
      <c r="H33" s="39" t="s">
        <v>329</v>
      </c>
      <c r="I33" s="39" t="s">
        <v>329</v>
      </c>
      <c r="J33" s="39"/>
      <c r="K33" s="39" t="s">
        <v>8</v>
      </c>
      <c r="L33" s="39"/>
      <c r="M33" s="39">
        <v>2</v>
      </c>
      <c r="N33" s="39"/>
      <c r="O33" s="39"/>
      <c r="P33" s="39" t="s">
        <v>331</v>
      </c>
      <c r="Q33" s="39"/>
      <c r="R33" s="39"/>
      <c r="S33" s="20" t="s">
        <v>485</v>
      </c>
      <c r="T33" s="44"/>
      <c r="W33"/>
    </row>
    <row r="34" spans="1:23" ht="30.5" customHeight="1" x14ac:dyDescent="0.2">
      <c r="A34" s="43" t="str">
        <f>'[1]S3 Maquette'!B34</f>
        <v>civilisation des mondes anciens</v>
      </c>
      <c r="B34" s="43" t="str">
        <f>'[1]S3 Maquette'!C34</f>
        <v>ECUE</v>
      </c>
      <c r="C34" s="41">
        <f>'[1]S3 Maquette'!F35</f>
        <v>0</v>
      </c>
      <c r="D34" s="20">
        <v>1</v>
      </c>
      <c r="E34" s="20" t="s">
        <v>329</v>
      </c>
      <c r="F34" s="20" t="s">
        <v>329</v>
      </c>
      <c r="G34" s="39" t="s">
        <v>329</v>
      </c>
      <c r="H34" s="39" t="s">
        <v>329</v>
      </c>
      <c r="I34" s="39" t="s">
        <v>329</v>
      </c>
      <c r="J34" s="39"/>
      <c r="K34" s="39" t="s">
        <v>8</v>
      </c>
      <c r="L34" s="39"/>
      <c r="M34" s="39"/>
      <c r="N34" s="39"/>
      <c r="O34" s="39"/>
      <c r="P34" s="39" t="s">
        <v>331</v>
      </c>
      <c r="Q34" s="39"/>
      <c r="R34" s="39"/>
      <c r="S34" s="39"/>
      <c r="T34" s="44"/>
      <c r="W34"/>
    </row>
    <row r="35" spans="1:23" ht="30.5" customHeight="1" x14ac:dyDescent="0.2">
      <c r="A35" s="43" t="str">
        <f>'[1]S3 Maquette'!B35</f>
        <v>Min 1 Max 1</v>
      </c>
      <c r="B35" s="43" t="str">
        <f>'[1]S3 Maquette'!C35</f>
        <v>OPTION</v>
      </c>
      <c r="C35" s="41">
        <f>'[1]S3 Maquette'!F36</f>
        <v>0</v>
      </c>
      <c r="D35" s="20"/>
      <c r="E35" s="20"/>
      <c r="F35" s="20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4"/>
      <c r="W35"/>
    </row>
    <row r="36" spans="1:23" ht="30.5" customHeight="1" x14ac:dyDescent="0.2">
      <c r="A36" s="43" t="str">
        <f>'[1]S3 Maquette'!B36</f>
        <v>mondes anciens 1</v>
      </c>
      <c r="B36" s="43" t="str">
        <f>'[1]S3 Maquette'!C36</f>
        <v>ECUE</v>
      </c>
      <c r="C36" s="41">
        <f>'[1]S3 Maquette'!F37</f>
        <v>0</v>
      </c>
      <c r="D36" s="20">
        <v>1</v>
      </c>
      <c r="E36" s="20" t="s">
        <v>329</v>
      </c>
      <c r="F36" s="20" t="s">
        <v>329</v>
      </c>
      <c r="G36" s="39" t="s">
        <v>329</v>
      </c>
      <c r="H36" s="39" t="s">
        <v>329</v>
      </c>
      <c r="I36" s="39" t="s">
        <v>329</v>
      </c>
      <c r="J36" s="39"/>
      <c r="K36" s="39" t="s">
        <v>8</v>
      </c>
      <c r="L36" s="39"/>
      <c r="M36" s="126"/>
      <c r="N36" s="39"/>
      <c r="O36" s="39"/>
      <c r="P36" s="126" t="s">
        <v>331</v>
      </c>
      <c r="Q36" s="39"/>
      <c r="R36" s="39"/>
      <c r="S36" s="39" t="s">
        <v>447</v>
      </c>
      <c r="T36" s="44"/>
      <c r="W36"/>
    </row>
    <row r="37" spans="1:23" ht="30.5" customHeight="1" x14ac:dyDescent="0.2">
      <c r="A37" s="43" t="str">
        <f>'[1]S3 Maquette'!B37</f>
        <v>mondes anciens 2</v>
      </c>
      <c r="B37" s="43" t="str">
        <f>'[1]S3 Maquette'!C37</f>
        <v>ECUE</v>
      </c>
      <c r="C37" s="41">
        <f>'[1]S3 Maquette'!F38</f>
        <v>0</v>
      </c>
      <c r="D37" s="20">
        <v>1</v>
      </c>
      <c r="E37" s="20" t="s">
        <v>329</v>
      </c>
      <c r="F37" s="20" t="s">
        <v>329</v>
      </c>
      <c r="G37" s="39" t="s">
        <v>329</v>
      </c>
      <c r="H37" s="39" t="s">
        <v>329</v>
      </c>
      <c r="I37" s="39" t="s">
        <v>329</v>
      </c>
      <c r="J37" s="39"/>
      <c r="K37" s="39" t="s">
        <v>8</v>
      </c>
      <c r="L37" s="39"/>
      <c r="M37" s="126"/>
      <c r="N37" s="39"/>
      <c r="O37" s="39"/>
      <c r="P37" s="126" t="s">
        <v>331</v>
      </c>
      <c r="Q37" s="39"/>
      <c r="R37" s="39"/>
      <c r="S37" s="39" t="s">
        <v>447</v>
      </c>
      <c r="T37" s="44"/>
      <c r="W37"/>
    </row>
    <row r="38" spans="1:23" ht="30.5" customHeight="1" x14ac:dyDescent="0.2">
      <c r="A38" s="43" t="str">
        <f>'[1]S3 Maquette'!B38</f>
        <v>mondes anciens 3</v>
      </c>
      <c r="B38" s="43" t="str">
        <f>'[1]S3 Maquette'!C38</f>
        <v>ECUE</v>
      </c>
      <c r="C38" s="41">
        <f>'[1]S3 Maquette'!F39</f>
        <v>0</v>
      </c>
      <c r="D38" s="20">
        <v>1</v>
      </c>
      <c r="E38" s="20" t="s">
        <v>329</v>
      </c>
      <c r="F38" s="20" t="s">
        <v>329</v>
      </c>
      <c r="G38" s="39" t="s">
        <v>329</v>
      </c>
      <c r="H38" s="39" t="s">
        <v>329</v>
      </c>
      <c r="I38" s="39" t="s">
        <v>329</v>
      </c>
      <c r="J38" s="39"/>
      <c r="K38" s="39" t="s">
        <v>8</v>
      </c>
      <c r="L38" s="39"/>
      <c r="M38" s="126"/>
      <c r="N38" s="39"/>
      <c r="O38" s="39"/>
      <c r="P38" s="126" t="s">
        <v>331</v>
      </c>
      <c r="Q38" s="39"/>
      <c r="R38" s="39"/>
      <c r="S38" s="39" t="s">
        <v>447</v>
      </c>
      <c r="T38" s="44"/>
      <c r="W38"/>
    </row>
    <row r="39" spans="1:23" ht="30.5" customHeight="1" x14ac:dyDescent="0.2">
      <c r="A39" s="43" t="str">
        <f>'[1]S3 Maquette'!B39</f>
        <v>mondes anciens 4</v>
      </c>
      <c r="B39" s="43" t="str">
        <f>'[1]S3 Maquette'!C39</f>
        <v>ECUE</v>
      </c>
      <c r="C39" s="41">
        <f>'[1]S3 Maquette'!F40</f>
        <v>0</v>
      </c>
      <c r="D39" s="20">
        <v>1</v>
      </c>
      <c r="E39" s="20" t="s">
        <v>329</v>
      </c>
      <c r="F39" s="20" t="s">
        <v>329</v>
      </c>
      <c r="G39" s="39" t="s">
        <v>329</v>
      </c>
      <c r="H39" s="39" t="s">
        <v>329</v>
      </c>
      <c r="I39" s="39" t="s">
        <v>329</v>
      </c>
      <c r="J39" s="39"/>
      <c r="K39" s="39" t="s">
        <v>8</v>
      </c>
      <c r="L39" s="39"/>
      <c r="M39" s="126"/>
      <c r="N39" s="39"/>
      <c r="O39" s="39"/>
      <c r="P39" s="126" t="s">
        <v>331</v>
      </c>
      <c r="Q39" s="39"/>
      <c r="R39" s="39"/>
      <c r="S39" s="39" t="s">
        <v>447</v>
      </c>
      <c r="T39" s="44"/>
      <c r="W39"/>
    </row>
    <row r="40" spans="1:23" ht="30.5" customHeight="1" x14ac:dyDescent="0.2">
      <c r="A40" s="43" t="str">
        <f>'[1]S3 Maquette'!B40</f>
        <v>mondes anciens 5</v>
      </c>
      <c r="B40" s="43" t="str">
        <f>'[1]S3 Maquette'!C40</f>
        <v>ECUE</v>
      </c>
      <c r="C40" s="41">
        <f>'[1]S3 Maquette'!F41</f>
        <v>0</v>
      </c>
      <c r="D40" s="20">
        <v>1</v>
      </c>
      <c r="E40" s="20" t="s">
        <v>329</v>
      </c>
      <c r="F40" s="20" t="s">
        <v>329</v>
      </c>
      <c r="G40" s="39" t="s">
        <v>329</v>
      </c>
      <c r="H40" s="39" t="s">
        <v>329</v>
      </c>
      <c r="I40" s="39" t="s">
        <v>329</v>
      </c>
      <c r="J40" s="39"/>
      <c r="K40" s="39" t="s">
        <v>8</v>
      </c>
      <c r="L40" s="39"/>
      <c r="M40" s="126"/>
      <c r="N40" s="126"/>
      <c r="O40" s="126"/>
      <c r="P40" s="126" t="s">
        <v>331</v>
      </c>
      <c r="Q40" s="39"/>
      <c r="R40" s="39"/>
      <c r="S40" s="39" t="s">
        <v>447</v>
      </c>
      <c r="T40" s="44"/>
      <c r="W40"/>
    </row>
    <row r="41" spans="1:23" ht="30.5" customHeight="1" x14ac:dyDescent="0.2">
      <c r="A41" s="43" t="str">
        <f>'[1]S3 Maquette'!B41</f>
        <v>l'épopée romaine (langue et civilisation latines)</v>
      </c>
      <c r="B41" s="43" t="str">
        <f>'[1]S3 Maquette'!C41</f>
        <v>ECUE</v>
      </c>
      <c r="C41" s="41">
        <f>'[1]S3 Maquette'!F42</f>
        <v>0</v>
      </c>
      <c r="D41" s="20">
        <v>1</v>
      </c>
      <c r="E41" s="20" t="s">
        <v>329</v>
      </c>
      <c r="F41" s="20" t="s">
        <v>329</v>
      </c>
      <c r="G41" s="39" t="s">
        <v>329</v>
      </c>
      <c r="H41" s="39" t="s">
        <v>329</v>
      </c>
      <c r="I41" s="39" t="s">
        <v>329</v>
      </c>
      <c r="J41" s="39"/>
      <c r="K41" s="39" t="s">
        <v>8</v>
      </c>
      <c r="L41" s="39"/>
      <c r="M41" s="126"/>
      <c r="N41" s="126"/>
      <c r="O41" s="126"/>
      <c r="P41" s="126" t="s">
        <v>331</v>
      </c>
      <c r="Q41" s="39"/>
      <c r="R41" s="39"/>
      <c r="S41" s="39"/>
      <c r="T41" s="44"/>
      <c r="W41"/>
    </row>
    <row r="42" spans="1:23" ht="30.5" customHeight="1" x14ac:dyDescent="0.2">
      <c r="A42" s="43" t="str">
        <f>'[1]S3 Maquette'!B42</f>
        <v>Min 1 Max 1</v>
      </c>
      <c r="B42" s="43" t="str">
        <f>'[1]S3 Maquette'!C42</f>
        <v>OPTION</v>
      </c>
      <c r="C42" s="41">
        <f>'[1]S3 Maquette'!F43</f>
        <v>0</v>
      </c>
      <c r="D42" s="20"/>
      <c r="E42" s="20"/>
      <c r="F42" s="20"/>
      <c r="G42" s="39"/>
      <c r="H42" s="39"/>
      <c r="I42" s="39"/>
      <c r="J42" s="39"/>
      <c r="K42" s="39"/>
      <c r="L42" s="39"/>
      <c r="M42" s="126"/>
      <c r="N42" s="126"/>
      <c r="O42" s="126"/>
      <c r="P42" s="126"/>
      <c r="Q42" s="39"/>
      <c r="R42" s="39"/>
      <c r="S42" s="39"/>
      <c r="T42" s="44"/>
      <c r="W42"/>
    </row>
    <row r="43" spans="1:23" ht="30.5" customHeight="1" x14ac:dyDescent="0.2">
      <c r="A43" s="43" t="str">
        <f>'[1]S3 Maquette'!B43</f>
        <v>latin niveau 1</v>
      </c>
      <c r="B43" s="43" t="str">
        <f>'[1]S3 Maquette'!C43</f>
        <v>ECUE</v>
      </c>
      <c r="C43" s="41">
        <f>'[1]S3 Maquette'!F44</f>
        <v>0</v>
      </c>
      <c r="D43" s="20">
        <v>1</v>
      </c>
      <c r="E43" s="20" t="s">
        <v>329</v>
      </c>
      <c r="F43" s="20" t="s">
        <v>329</v>
      </c>
      <c r="G43" s="39" t="s">
        <v>329</v>
      </c>
      <c r="H43" s="39" t="s">
        <v>329</v>
      </c>
      <c r="I43" s="39" t="s">
        <v>329</v>
      </c>
      <c r="J43" s="39"/>
      <c r="K43" s="39" t="s">
        <v>8</v>
      </c>
      <c r="L43" s="39"/>
      <c r="M43" s="126"/>
      <c r="N43" s="126"/>
      <c r="O43" s="126"/>
      <c r="P43" s="126" t="s">
        <v>331</v>
      </c>
      <c r="Q43" s="39"/>
      <c r="R43" s="39"/>
      <c r="S43" s="39" t="s">
        <v>447</v>
      </c>
      <c r="T43" s="44"/>
      <c r="W43"/>
    </row>
    <row r="44" spans="1:23" ht="30.5" customHeight="1" x14ac:dyDescent="0.2">
      <c r="A44" s="43" t="str">
        <f>'[1]S3 Maquette'!B44</f>
        <v>latin niveau 3</v>
      </c>
      <c r="B44" s="43" t="str">
        <f>'[1]S3 Maquette'!C44</f>
        <v>ECUE</v>
      </c>
      <c r="C44" s="41">
        <f>'[1]S3 Maquette'!F45</f>
        <v>0</v>
      </c>
      <c r="D44" s="20">
        <v>1</v>
      </c>
      <c r="E44" s="20" t="s">
        <v>329</v>
      </c>
      <c r="F44" s="20" t="s">
        <v>329</v>
      </c>
      <c r="G44" s="39" t="s">
        <v>329</v>
      </c>
      <c r="H44" s="39" t="s">
        <v>329</v>
      </c>
      <c r="I44" s="39" t="s">
        <v>329</v>
      </c>
      <c r="J44" s="39"/>
      <c r="K44" s="39" t="s">
        <v>8</v>
      </c>
      <c r="L44" s="39"/>
      <c r="M44" s="39">
        <v>2</v>
      </c>
      <c r="N44" s="126"/>
      <c r="O44" s="126"/>
      <c r="P44" s="39" t="s">
        <v>331</v>
      </c>
      <c r="Q44" s="39"/>
      <c r="R44" s="39"/>
      <c r="S44" s="20" t="s">
        <v>484</v>
      </c>
      <c r="T44" s="44"/>
      <c r="W44"/>
    </row>
    <row r="45" spans="1:23" ht="30.5" customHeight="1" x14ac:dyDescent="0.2">
      <c r="A45" s="43" t="str">
        <f>'[1]S3 Maquette'!B45</f>
        <v>l'aventure grecque (langue et civilisation grecques)</v>
      </c>
      <c r="B45" s="43" t="str">
        <f>'[1]S3 Maquette'!C45</f>
        <v>ECUE</v>
      </c>
      <c r="C45" s="41">
        <f>'[1]S3 Maquette'!F46</f>
        <v>0</v>
      </c>
      <c r="D45" s="20">
        <v>1</v>
      </c>
      <c r="E45" s="20" t="s">
        <v>329</v>
      </c>
      <c r="F45" s="20" t="s">
        <v>329</v>
      </c>
      <c r="G45" s="39" t="s">
        <v>329</v>
      </c>
      <c r="H45" s="39" t="s">
        <v>329</v>
      </c>
      <c r="I45" s="39" t="s">
        <v>329</v>
      </c>
      <c r="J45" s="39"/>
      <c r="K45" s="39" t="s">
        <v>8</v>
      </c>
      <c r="L45" s="39"/>
      <c r="M45" s="126"/>
      <c r="N45" s="126"/>
      <c r="O45" s="126"/>
      <c r="P45" s="126" t="s">
        <v>331</v>
      </c>
      <c r="Q45" s="39"/>
      <c r="R45" s="39"/>
      <c r="S45" s="39"/>
      <c r="T45" s="44"/>
      <c r="W45"/>
    </row>
    <row r="46" spans="1:23" ht="30.5" customHeight="1" x14ac:dyDescent="0.2">
      <c r="A46" s="43" t="str">
        <f>'[1]S3 Maquette'!B46</f>
        <v>Min 1 Max 1</v>
      </c>
      <c r="B46" s="43" t="str">
        <f>'[1]S3 Maquette'!C46</f>
        <v>OPTION</v>
      </c>
      <c r="C46" s="41">
        <f>'[1]S3 Maquette'!F47</f>
        <v>0</v>
      </c>
      <c r="D46" s="20"/>
      <c r="E46" s="20"/>
      <c r="F46" s="20"/>
      <c r="G46" s="39"/>
      <c r="H46" s="39"/>
      <c r="I46" s="39"/>
      <c r="J46" s="39"/>
      <c r="K46" s="39"/>
      <c r="L46" s="39"/>
      <c r="M46" s="126"/>
      <c r="N46" s="126"/>
      <c r="O46" s="126"/>
      <c r="P46" s="126"/>
      <c r="Q46" s="39"/>
      <c r="R46" s="39"/>
      <c r="S46" s="39"/>
      <c r="T46" s="44"/>
      <c r="W46"/>
    </row>
    <row r="47" spans="1:23" ht="30.5" customHeight="1" x14ac:dyDescent="0.2">
      <c r="A47" s="43" t="str">
        <f>'[1]S3 Maquette'!B47</f>
        <v>grec ancien niveau 1</v>
      </c>
      <c r="B47" s="43" t="str">
        <f>'[1]S3 Maquette'!C47</f>
        <v>ECUE</v>
      </c>
      <c r="C47" s="41">
        <f>'[1]S3 Maquette'!F48</f>
        <v>0</v>
      </c>
      <c r="D47" s="20">
        <v>1</v>
      </c>
      <c r="E47" s="20" t="s">
        <v>329</v>
      </c>
      <c r="F47" s="20" t="s">
        <v>329</v>
      </c>
      <c r="G47" s="39" t="s">
        <v>329</v>
      </c>
      <c r="H47" s="39" t="s">
        <v>329</v>
      </c>
      <c r="I47" s="39" t="s">
        <v>329</v>
      </c>
      <c r="J47" s="39"/>
      <c r="K47" s="39" t="s">
        <v>8</v>
      </c>
      <c r="L47" s="39"/>
      <c r="M47" s="126"/>
      <c r="N47" s="126"/>
      <c r="O47" s="126"/>
      <c r="P47" s="126" t="s">
        <v>331</v>
      </c>
      <c r="Q47" s="39"/>
      <c r="R47" s="39"/>
      <c r="S47" s="39" t="s">
        <v>447</v>
      </c>
      <c r="T47" s="44"/>
      <c r="W47"/>
    </row>
    <row r="48" spans="1:23" ht="30.5" customHeight="1" x14ac:dyDescent="0.2">
      <c r="A48" s="43" t="str">
        <f>'[1]S3 Maquette'!B48</f>
        <v>grec ancien niveau 3</v>
      </c>
      <c r="B48" s="43" t="str">
        <f>'[1]S3 Maquette'!C48</f>
        <v>ECUE</v>
      </c>
      <c r="C48" s="41">
        <f>'[1]S3 Maquette'!F51</f>
        <v>0</v>
      </c>
      <c r="D48" s="20">
        <v>1</v>
      </c>
      <c r="E48" s="20" t="s">
        <v>329</v>
      </c>
      <c r="F48" s="20" t="s">
        <v>329</v>
      </c>
      <c r="G48" s="39" t="s">
        <v>329</v>
      </c>
      <c r="H48" s="39" t="s">
        <v>329</v>
      </c>
      <c r="I48" s="39" t="s">
        <v>329</v>
      </c>
      <c r="J48" s="39"/>
      <c r="K48" s="39" t="s">
        <v>8</v>
      </c>
      <c r="L48" s="39"/>
      <c r="M48" s="39">
        <v>2</v>
      </c>
      <c r="N48" s="126"/>
      <c r="O48" s="126"/>
      <c r="P48" s="39" t="s">
        <v>331</v>
      </c>
      <c r="Q48" s="39"/>
      <c r="R48" s="39"/>
      <c r="S48" s="20" t="s">
        <v>484</v>
      </c>
      <c r="T48" s="44"/>
      <c r="W48"/>
    </row>
    <row r="49" spans="1:23" ht="30.5" customHeight="1" x14ac:dyDescent="0.2">
      <c r="A49" s="43" t="str">
        <f>'[1]S3 Maquette'!B49</f>
        <v>UE au choix</v>
      </c>
      <c r="B49" s="43" t="str">
        <f>'[1]S3 Maquette'!C49</f>
        <v>UE</v>
      </c>
      <c r="C49" s="41">
        <f>'[1]S3 Maquette'!F53</f>
        <v>0</v>
      </c>
      <c r="D49" s="39">
        <v>1</v>
      </c>
      <c r="E49" s="39" t="s">
        <v>329</v>
      </c>
      <c r="F49" s="39" t="s">
        <v>329</v>
      </c>
      <c r="G49" s="39" t="s">
        <v>329</v>
      </c>
      <c r="H49" s="39" t="s">
        <v>329</v>
      </c>
      <c r="I49" s="39" t="s">
        <v>329</v>
      </c>
      <c r="J49" s="39"/>
      <c r="K49" s="39" t="s">
        <v>8</v>
      </c>
      <c r="L49" s="39"/>
      <c r="M49" s="39"/>
      <c r="N49" s="39"/>
      <c r="O49" s="39"/>
      <c r="P49" s="39" t="s">
        <v>331</v>
      </c>
      <c r="Q49" s="39"/>
      <c r="R49" s="39"/>
      <c r="S49" s="39"/>
      <c r="T49" s="44"/>
      <c r="W49"/>
    </row>
    <row r="50" spans="1:23" ht="30.5" customHeight="1" x14ac:dyDescent="0.2">
      <c r="A50" s="43" t="str">
        <f>'[1]S3 Maquette'!B50</f>
        <v>Min 1 Max 1</v>
      </c>
      <c r="B50" s="43" t="str">
        <f>'[1]S3 Maquette'!C50</f>
        <v>OPTION</v>
      </c>
      <c r="C50" s="41">
        <f>'[1]S3 Maquette'!F54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  <c r="W50"/>
    </row>
    <row r="51" spans="1:23" ht="30.5" customHeight="1" x14ac:dyDescent="0.2">
      <c r="A51" s="43" t="str">
        <f>'[1]S3 Maquette'!B51</f>
        <v>UE spécialisation 5</v>
      </c>
      <c r="B51" s="43" t="str">
        <f>'[1]S3 Maquette'!C51</f>
        <v>UE</v>
      </c>
      <c r="C51" s="41">
        <f>'[1]S3 Maquette'!F55</f>
        <v>0</v>
      </c>
      <c r="D51" s="39">
        <v>1</v>
      </c>
      <c r="E51" s="39" t="s">
        <v>329</v>
      </c>
      <c r="F51" s="39" t="s">
        <v>329</v>
      </c>
      <c r="G51" s="39" t="s">
        <v>329</v>
      </c>
      <c r="H51" s="39" t="s">
        <v>329</v>
      </c>
      <c r="I51" s="39" t="s">
        <v>329</v>
      </c>
      <c r="J51" s="39"/>
      <c r="K51" s="39" t="s">
        <v>8</v>
      </c>
      <c r="L51" s="39"/>
      <c r="M51" s="39"/>
      <c r="N51" s="39"/>
      <c r="O51" s="39"/>
      <c r="P51" s="39" t="s">
        <v>331</v>
      </c>
      <c r="Q51" s="39"/>
      <c r="R51" s="39"/>
      <c r="S51" s="39"/>
      <c r="T51" s="44"/>
      <c r="W51"/>
    </row>
    <row r="52" spans="1:23" ht="30.5" customHeight="1" x14ac:dyDescent="0.2">
      <c r="A52" s="43" t="str">
        <f>'[1]S3 Maquette'!B52</f>
        <v>Min 2 Max 2</v>
      </c>
      <c r="B52" s="43" t="str">
        <f>'[1]S3 Maquette'!C52</f>
        <v>OPTION</v>
      </c>
      <c r="C52" s="41">
        <f>'[1]S3 Maquette'!F56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  <c r="W52"/>
    </row>
    <row r="53" spans="1:23" s="136" customFormat="1" ht="30.5" customHeight="1" x14ac:dyDescent="0.2">
      <c r="A53" s="132" t="str">
        <f>'[1]S3 Maquette'!B53</f>
        <v>littérature française 11 -  À SUPPRIMER</v>
      </c>
      <c r="B53" s="132" t="str">
        <f>'[1]S3 Maquette'!C53</f>
        <v>ECUE</v>
      </c>
      <c r="C53" s="133">
        <f>'[1]S3 Maquette'!F57</f>
        <v>0</v>
      </c>
      <c r="D53" s="126">
        <v>1</v>
      </c>
      <c r="E53" s="126" t="s">
        <v>329</v>
      </c>
      <c r="F53" s="126" t="s">
        <v>329</v>
      </c>
      <c r="G53" s="126" t="s">
        <v>329</v>
      </c>
      <c r="H53" s="126" t="s">
        <v>329</v>
      </c>
      <c r="I53" s="126" t="s">
        <v>329</v>
      </c>
      <c r="J53" s="126"/>
      <c r="K53" s="126" t="s">
        <v>8</v>
      </c>
      <c r="L53" s="126"/>
      <c r="M53" s="126"/>
      <c r="N53" s="126"/>
      <c r="O53" s="126"/>
      <c r="P53" s="126" t="s">
        <v>331</v>
      </c>
      <c r="Q53" s="126"/>
      <c r="R53" s="126"/>
      <c r="S53" s="126"/>
      <c r="T53" s="134"/>
      <c r="U53" s="135"/>
      <c r="V53" s="135"/>
    </row>
    <row r="54" spans="1:23" ht="30.5" customHeight="1" x14ac:dyDescent="0.2">
      <c r="A54" s="43" t="str">
        <f>'[1]S3 Maquette'!B54</f>
        <v>langue française 7</v>
      </c>
      <c r="B54" s="43" t="str">
        <f>'[1]S3 Maquette'!C54</f>
        <v>ECUE</v>
      </c>
      <c r="C54" s="41">
        <f>'[1]S3 Maquette'!F58</f>
        <v>0</v>
      </c>
      <c r="D54" s="39">
        <v>1</v>
      </c>
      <c r="E54" s="39" t="s">
        <v>329</v>
      </c>
      <c r="F54" s="39" t="s">
        <v>329</v>
      </c>
      <c r="G54" s="39" t="s">
        <v>329</v>
      </c>
      <c r="H54" s="39" t="s">
        <v>329</v>
      </c>
      <c r="I54" s="39" t="s">
        <v>329</v>
      </c>
      <c r="J54" s="39"/>
      <c r="K54" s="39" t="s">
        <v>8</v>
      </c>
      <c r="L54" s="39"/>
      <c r="M54" s="137">
        <v>2</v>
      </c>
      <c r="N54" s="39"/>
      <c r="O54" s="39"/>
      <c r="P54" s="39" t="s">
        <v>331</v>
      </c>
      <c r="Q54" s="39"/>
      <c r="R54" s="39"/>
      <c r="S54" s="39" t="s">
        <v>483</v>
      </c>
      <c r="T54" s="44"/>
      <c r="W54"/>
    </row>
    <row r="55" spans="1:23" s="136" customFormat="1" ht="30.5" customHeight="1" x14ac:dyDescent="0.2">
      <c r="A55" s="132" t="str">
        <f>'[1]S3 Maquette'!B55</f>
        <v>littératures comparées 10 -  À SUPPRIMER</v>
      </c>
      <c r="B55" s="132" t="str">
        <f>'[1]S3 Maquette'!C55</f>
        <v>ECUE</v>
      </c>
      <c r="C55" s="133">
        <f>'[1]S3 Maquette'!F59</f>
        <v>0</v>
      </c>
      <c r="D55" s="126">
        <v>1</v>
      </c>
      <c r="E55" s="126" t="s">
        <v>329</v>
      </c>
      <c r="F55" s="126" t="s">
        <v>329</v>
      </c>
      <c r="G55" s="126" t="s">
        <v>329</v>
      </c>
      <c r="H55" s="126" t="s">
        <v>329</v>
      </c>
      <c r="I55" s="126" t="s">
        <v>329</v>
      </c>
      <c r="J55" s="126"/>
      <c r="K55" s="126" t="s">
        <v>8</v>
      </c>
      <c r="L55" s="126"/>
      <c r="M55" s="126"/>
      <c r="N55" s="126"/>
      <c r="O55" s="126"/>
      <c r="P55" s="126" t="s">
        <v>331</v>
      </c>
      <c r="Q55" s="126"/>
      <c r="R55" s="126"/>
      <c r="S55" s="126"/>
      <c r="T55" s="134"/>
      <c r="U55" s="135"/>
      <c r="V55" s="135"/>
    </row>
    <row r="56" spans="1:23" ht="30.5" customHeight="1" x14ac:dyDescent="0.2">
      <c r="A56" s="43" t="str">
        <f>'[1]S3 Maquette'!B56</f>
        <v>civilisation des mondes anciens</v>
      </c>
      <c r="B56" s="43" t="str">
        <f>'[1]S3 Maquette'!C56</f>
        <v>ECUE</v>
      </c>
      <c r="C56" s="41">
        <f>'[1]S3 Maquette'!F60</f>
        <v>0</v>
      </c>
      <c r="D56" s="39">
        <v>1</v>
      </c>
      <c r="E56" s="39" t="s">
        <v>329</v>
      </c>
      <c r="F56" s="39" t="s">
        <v>329</v>
      </c>
      <c r="G56" s="39" t="s">
        <v>329</v>
      </c>
      <c r="H56" s="39" t="s">
        <v>329</v>
      </c>
      <c r="I56" s="39" t="s">
        <v>329</v>
      </c>
      <c r="J56" s="39"/>
      <c r="K56" s="39" t="s">
        <v>8</v>
      </c>
      <c r="L56" s="39"/>
      <c r="M56" s="39"/>
      <c r="N56" s="39"/>
      <c r="O56" s="39"/>
      <c r="P56" s="39" t="s">
        <v>331</v>
      </c>
      <c r="Q56" s="39"/>
      <c r="R56" s="39"/>
      <c r="S56" s="39"/>
      <c r="T56" s="44"/>
      <c r="W56"/>
    </row>
    <row r="57" spans="1:23" ht="30.5" customHeight="1" x14ac:dyDescent="0.2">
      <c r="A57" s="43" t="str">
        <f>'[1]S3 Maquette'!B57</f>
        <v>Min 1 Max 1</v>
      </c>
      <c r="B57" s="43" t="str">
        <f>'[1]S3 Maquette'!C57</f>
        <v>OPTION</v>
      </c>
      <c r="C57" s="41">
        <f>'[1]S3 Maquette'!F61</f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126"/>
      <c r="N57" s="126"/>
      <c r="O57" s="126"/>
      <c r="P57" s="126"/>
      <c r="Q57" s="126"/>
      <c r="R57" s="126"/>
      <c r="S57" s="39"/>
      <c r="T57" s="44"/>
      <c r="W57"/>
    </row>
    <row r="58" spans="1:23" ht="30.5" customHeight="1" x14ac:dyDescent="0.2">
      <c r="A58" s="43" t="str">
        <f>'[1]S3 Maquette'!B58</f>
        <v>mondes anciens 1</v>
      </c>
      <c r="B58" s="43" t="str">
        <f>'[1]S3 Maquette'!C58</f>
        <v>ECUE</v>
      </c>
      <c r="C58" s="41">
        <f>'[1]S3 Maquette'!F62</f>
        <v>0</v>
      </c>
      <c r="D58" s="39">
        <v>1</v>
      </c>
      <c r="E58" s="39" t="s">
        <v>329</v>
      </c>
      <c r="F58" s="39" t="s">
        <v>329</v>
      </c>
      <c r="G58" s="39" t="s">
        <v>329</v>
      </c>
      <c r="H58" s="39" t="s">
        <v>329</v>
      </c>
      <c r="I58" s="39" t="s">
        <v>329</v>
      </c>
      <c r="J58" s="39"/>
      <c r="K58" s="39" t="s">
        <v>8</v>
      </c>
      <c r="L58" s="39"/>
      <c r="M58" s="126"/>
      <c r="N58" s="126"/>
      <c r="O58" s="126"/>
      <c r="P58" s="126" t="s">
        <v>331</v>
      </c>
      <c r="Q58" s="126"/>
      <c r="R58" s="126"/>
      <c r="S58" s="39" t="s">
        <v>447</v>
      </c>
      <c r="T58" s="44"/>
      <c r="W58"/>
    </row>
    <row r="59" spans="1:23" ht="30.5" customHeight="1" x14ac:dyDescent="0.2">
      <c r="A59" s="43" t="str">
        <f>'[1]S3 Maquette'!B59</f>
        <v>mondes anciens 2</v>
      </c>
      <c r="B59" s="43" t="str">
        <f>'[1]S3 Maquette'!C59</f>
        <v>ECUE</v>
      </c>
      <c r="C59" s="41">
        <f>'[1]S3 Maquette'!F63</f>
        <v>0</v>
      </c>
      <c r="D59" s="39">
        <v>1</v>
      </c>
      <c r="E59" s="39" t="s">
        <v>329</v>
      </c>
      <c r="F59" s="39" t="s">
        <v>329</v>
      </c>
      <c r="G59" s="39" t="s">
        <v>329</v>
      </c>
      <c r="H59" s="39" t="s">
        <v>329</v>
      </c>
      <c r="I59" s="39" t="s">
        <v>329</v>
      </c>
      <c r="J59" s="39"/>
      <c r="K59" s="39" t="s">
        <v>8</v>
      </c>
      <c r="L59" s="39"/>
      <c r="M59" s="126"/>
      <c r="N59" s="126"/>
      <c r="O59" s="126"/>
      <c r="P59" s="126" t="s">
        <v>331</v>
      </c>
      <c r="Q59" s="126"/>
      <c r="R59" s="126"/>
      <c r="S59" s="39" t="s">
        <v>447</v>
      </c>
      <c r="T59" s="44"/>
      <c r="W59"/>
    </row>
    <row r="60" spans="1:23" ht="30.5" customHeight="1" x14ac:dyDescent="0.2">
      <c r="A60" s="43" t="str">
        <f>'[1]S3 Maquette'!B60</f>
        <v>mondes anciens 3</v>
      </c>
      <c r="B60" s="43" t="str">
        <f>'[1]S3 Maquette'!C60</f>
        <v>ECUE</v>
      </c>
      <c r="C60" s="41">
        <f>'[1]S3 Maquette'!F64</f>
        <v>0</v>
      </c>
      <c r="D60" s="39">
        <v>1</v>
      </c>
      <c r="E60" s="39" t="s">
        <v>329</v>
      </c>
      <c r="F60" s="39" t="s">
        <v>329</v>
      </c>
      <c r="G60" s="39" t="s">
        <v>329</v>
      </c>
      <c r="H60" s="39" t="s">
        <v>329</v>
      </c>
      <c r="I60" s="39" t="s">
        <v>329</v>
      </c>
      <c r="J60" s="39"/>
      <c r="K60" s="39" t="s">
        <v>8</v>
      </c>
      <c r="L60" s="39"/>
      <c r="M60" s="126"/>
      <c r="N60" s="126"/>
      <c r="O60" s="126"/>
      <c r="P60" s="126" t="s">
        <v>331</v>
      </c>
      <c r="Q60" s="126"/>
      <c r="R60" s="126"/>
      <c r="S60" s="39" t="s">
        <v>447</v>
      </c>
      <c r="T60" s="44"/>
      <c r="W60"/>
    </row>
    <row r="61" spans="1:23" ht="30.5" customHeight="1" x14ac:dyDescent="0.2">
      <c r="A61" s="43" t="str">
        <f>'[1]S3 Maquette'!B61</f>
        <v>mondes anciens 4</v>
      </c>
      <c r="B61" s="43" t="str">
        <f>'[1]S3 Maquette'!C61</f>
        <v>ECUE</v>
      </c>
      <c r="C61" s="41">
        <f>'[1]S3 Maquette'!F65</f>
        <v>0</v>
      </c>
      <c r="D61" s="39">
        <v>1</v>
      </c>
      <c r="E61" s="39" t="s">
        <v>329</v>
      </c>
      <c r="F61" s="39" t="s">
        <v>329</v>
      </c>
      <c r="G61" s="39" t="s">
        <v>329</v>
      </c>
      <c r="H61" s="39" t="s">
        <v>329</v>
      </c>
      <c r="I61" s="39" t="s">
        <v>329</v>
      </c>
      <c r="J61" s="39"/>
      <c r="K61" s="39" t="s">
        <v>8</v>
      </c>
      <c r="L61" s="39"/>
      <c r="M61" s="126"/>
      <c r="N61" s="126"/>
      <c r="O61" s="126"/>
      <c r="P61" s="126" t="s">
        <v>331</v>
      </c>
      <c r="Q61" s="126"/>
      <c r="R61" s="126"/>
      <c r="S61" s="39" t="s">
        <v>447</v>
      </c>
      <c r="T61" s="44"/>
      <c r="W61"/>
    </row>
    <row r="62" spans="1:23" ht="30.5" customHeight="1" x14ac:dyDescent="0.2">
      <c r="A62" s="43" t="str">
        <f>'[1]S3 Maquette'!B62</f>
        <v>mondes anciens 5</v>
      </c>
      <c r="B62" s="43" t="str">
        <f>'[1]S3 Maquette'!C62</f>
        <v>ECUE</v>
      </c>
      <c r="C62" s="41">
        <f>'[1]S3 Maquette'!F66</f>
        <v>0</v>
      </c>
      <c r="D62" s="39">
        <v>1</v>
      </c>
      <c r="E62" s="39" t="s">
        <v>329</v>
      </c>
      <c r="F62" s="39" t="s">
        <v>329</v>
      </c>
      <c r="G62" s="39" t="s">
        <v>329</v>
      </c>
      <c r="H62" s="39" t="s">
        <v>329</v>
      </c>
      <c r="I62" s="39" t="s">
        <v>329</v>
      </c>
      <c r="J62" s="39"/>
      <c r="K62" s="39" t="s">
        <v>8</v>
      </c>
      <c r="L62" s="39"/>
      <c r="M62" s="126"/>
      <c r="N62" s="126"/>
      <c r="O62" s="126"/>
      <c r="P62" s="126" t="s">
        <v>331</v>
      </c>
      <c r="Q62" s="126"/>
      <c r="R62" s="126"/>
      <c r="S62" s="39" t="s">
        <v>447</v>
      </c>
      <c r="T62" s="44"/>
      <c r="W62"/>
    </row>
    <row r="63" spans="1:23" ht="30.5" customHeight="1" x14ac:dyDescent="0.2">
      <c r="A63" s="43" t="str">
        <f>'[1]S3 Maquette'!B63</f>
        <v>l'épopée romaine (langue et civilisation latines)</v>
      </c>
      <c r="B63" s="43" t="str">
        <f>'[1]S3 Maquette'!C63</f>
        <v>ECUE</v>
      </c>
      <c r="C63" s="41">
        <f>'[1]S3 Maquette'!F67</f>
        <v>0</v>
      </c>
      <c r="D63" s="39">
        <v>1</v>
      </c>
      <c r="E63" s="39" t="s">
        <v>329</v>
      </c>
      <c r="F63" s="39" t="s">
        <v>329</v>
      </c>
      <c r="G63" s="39" t="s">
        <v>329</v>
      </c>
      <c r="H63" s="39" t="s">
        <v>329</v>
      </c>
      <c r="I63" s="39" t="s">
        <v>329</v>
      </c>
      <c r="J63" s="39"/>
      <c r="K63" s="39" t="s">
        <v>8</v>
      </c>
      <c r="L63" s="39"/>
      <c r="M63" s="126"/>
      <c r="N63" s="126"/>
      <c r="O63" s="126"/>
      <c r="P63" s="126" t="s">
        <v>331</v>
      </c>
      <c r="Q63" s="126"/>
      <c r="R63" s="126"/>
      <c r="S63" s="39"/>
      <c r="T63" s="44"/>
      <c r="W63"/>
    </row>
    <row r="64" spans="1:23" ht="30.5" customHeight="1" x14ac:dyDescent="0.2">
      <c r="A64" s="43" t="str">
        <f>'[1]S3 Maquette'!B64</f>
        <v>Min 1 Max 1</v>
      </c>
      <c r="B64" s="43" t="str">
        <f>'[1]S3 Maquette'!C64</f>
        <v>OPTION</v>
      </c>
      <c r="C64" s="41">
        <f>'[1]S3 Maquette'!F68</f>
        <v>0</v>
      </c>
      <c r="D64" s="39"/>
      <c r="E64" s="39"/>
      <c r="F64" s="39"/>
      <c r="G64" s="39"/>
      <c r="H64" s="39"/>
      <c r="I64" s="39"/>
      <c r="J64" s="39"/>
      <c r="K64" s="39"/>
      <c r="L64" s="39"/>
      <c r="M64" s="126"/>
      <c r="N64" s="126"/>
      <c r="O64" s="126"/>
      <c r="P64" s="126"/>
      <c r="Q64" s="126"/>
      <c r="R64" s="126"/>
      <c r="S64" s="39"/>
      <c r="T64" s="44"/>
      <c r="W64"/>
    </row>
    <row r="65" spans="1:23" ht="30.5" customHeight="1" x14ac:dyDescent="0.2">
      <c r="A65" s="43" t="str">
        <f>'[1]S3 Maquette'!B65</f>
        <v>latin niveau 1</v>
      </c>
      <c r="B65" s="43" t="str">
        <f>'[1]S3 Maquette'!C65</f>
        <v>ECUE</v>
      </c>
      <c r="C65" s="41">
        <f>'[1]S3 Maquette'!F69</f>
        <v>0</v>
      </c>
      <c r="D65" s="39">
        <v>1</v>
      </c>
      <c r="E65" s="39" t="s">
        <v>329</v>
      </c>
      <c r="F65" s="39" t="s">
        <v>329</v>
      </c>
      <c r="G65" s="39" t="s">
        <v>329</v>
      </c>
      <c r="H65" s="39" t="s">
        <v>329</v>
      </c>
      <c r="I65" s="39" t="s">
        <v>329</v>
      </c>
      <c r="J65" s="39"/>
      <c r="K65" s="39" t="s">
        <v>8</v>
      </c>
      <c r="L65" s="39"/>
      <c r="M65" s="126"/>
      <c r="N65" s="126"/>
      <c r="O65" s="126"/>
      <c r="P65" s="126" t="s">
        <v>331</v>
      </c>
      <c r="Q65" s="126"/>
      <c r="R65" s="126"/>
      <c r="S65" s="39" t="s">
        <v>447</v>
      </c>
      <c r="T65" s="44"/>
      <c r="W65"/>
    </row>
    <row r="66" spans="1:23" ht="30.5" customHeight="1" x14ac:dyDescent="0.2">
      <c r="A66" s="43" t="str">
        <f>'[1]S3 Maquette'!B66</f>
        <v>latin niveau 3</v>
      </c>
      <c r="B66" s="43" t="str">
        <f>'[1]S3 Maquette'!C66</f>
        <v>ECUE</v>
      </c>
      <c r="C66" s="41">
        <f>'[1]S3 Maquette'!F70</f>
        <v>0</v>
      </c>
      <c r="D66" s="39">
        <v>1</v>
      </c>
      <c r="E66" s="39" t="s">
        <v>329</v>
      </c>
      <c r="F66" s="39" t="s">
        <v>329</v>
      </c>
      <c r="G66" s="39" t="s">
        <v>329</v>
      </c>
      <c r="H66" s="39" t="s">
        <v>329</v>
      </c>
      <c r="I66" s="39" t="s">
        <v>329</v>
      </c>
      <c r="J66" s="39"/>
      <c r="K66" s="39" t="s">
        <v>8</v>
      </c>
      <c r="L66" s="39"/>
      <c r="M66" s="126"/>
      <c r="N66" s="126"/>
      <c r="O66" s="126"/>
      <c r="P66" s="126" t="s">
        <v>331</v>
      </c>
      <c r="Q66" s="126"/>
      <c r="R66" s="126"/>
      <c r="S66" s="39" t="s">
        <v>448</v>
      </c>
      <c r="T66" s="44"/>
      <c r="W66"/>
    </row>
    <row r="67" spans="1:23" ht="30.5" customHeight="1" x14ac:dyDescent="0.2">
      <c r="A67" s="43" t="str">
        <f>'[1]S3 Maquette'!B67</f>
        <v>l'aventure grecque (langue et civilisation grecques)</v>
      </c>
      <c r="B67" s="43" t="str">
        <f>'[1]S3 Maquette'!C67</f>
        <v>ECUE</v>
      </c>
      <c r="C67" s="41">
        <f>'[1]S3 Maquette'!F71</f>
        <v>0</v>
      </c>
      <c r="D67" s="39">
        <v>1</v>
      </c>
      <c r="E67" s="39" t="s">
        <v>329</v>
      </c>
      <c r="F67" s="39" t="s">
        <v>329</v>
      </c>
      <c r="G67" s="39" t="s">
        <v>329</v>
      </c>
      <c r="H67" s="39" t="s">
        <v>329</v>
      </c>
      <c r="I67" s="39" t="s">
        <v>329</v>
      </c>
      <c r="J67" s="39"/>
      <c r="K67" s="39" t="s">
        <v>8</v>
      </c>
      <c r="L67" s="39"/>
      <c r="M67" s="126"/>
      <c r="N67" s="126"/>
      <c r="O67" s="126"/>
      <c r="P67" s="126" t="s">
        <v>331</v>
      </c>
      <c r="Q67" s="126"/>
      <c r="R67" s="126"/>
      <c r="S67" s="39"/>
      <c r="T67" s="44"/>
      <c r="W67"/>
    </row>
    <row r="68" spans="1:23" ht="30.5" customHeight="1" x14ac:dyDescent="0.2">
      <c r="A68" s="43" t="str">
        <f>'[1]S3 Maquette'!B68</f>
        <v>Min 1 Max 1</v>
      </c>
      <c r="B68" s="43" t="str">
        <f>'[1]S3 Maquette'!C68</f>
        <v>OPTION</v>
      </c>
      <c r="C68" s="41">
        <f>'[1]S3 Maquette'!F72</f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  <c r="W68"/>
    </row>
    <row r="69" spans="1:23" ht="30.5" customHeight="1" x14ac:dyDescent="0.2">
      <c r="A69" s="43" t="str">
        <f>'[1]S3 Maquette'!B69</f>
        <v>grec ancien niveau 1</v>
      </c>
      <c r="B69" s="43" t="str">
        <f>'[1]S3 Maquette'!C69</f>
        <v>ECUE</v>
      </c>
      <c r="C69" s="41">
        <f>'[1]S3 Maquette'!F77</f>
        <v>0</v>
      </c>
      <c r="D69" s="39">
        <v>1</v>
      </c>
      <c r="E69" s="39" t="s">
        <v>329</v>
      </c>
      <c r="F69" s="39" t="s">
        <v>329</v>
      </c>
      <c r="G69" s="39" t="s">
        <v>329</v>
      </c>
      <c r="H69" s="39" t="s">
        <v>329</v>
      </c>
      <c r="I69" s="39" t="s">
        <v>329</v>
      </c>
      <c r="J69" s="39"/>
      <c r="K69" s="39" t="s">
        <v>8</v>
      </c>
      <c r="L69" s="39"/>
      <c r="M69" s="126"/>
      <c r="N69" s="126"/>
      <c r="O69" s="126"/>
      <c r="P69" s="126" t="s">
        <v>331</v>
      </c>
      <c r="Q69" s="126"/>
      <c r="R69" s="39"/>
      <c r="S69" s="39" t="s">
        <v>447</v>
      </c>
      <c r="T69" s="44"/>
      <c r="W69"/>
    </row>
    <row r="70" spans="1:23" ht="30.5" customHeight="1" x14ac:dyDescent="0.2">
      <c r="A70" s="43" t="str">
        <f>'[1]S3 Maquette'!B70</f>
        <v>grec ancien niveau 3</v>
      </c>
      <c r="B70" s="43" t="str">
        <f>'[1]S3 Maquette'!C70</f>
        <v>ECUE</v>
      </c>
      <c r="C70" s="41">
        <f>'[1]S3 Maquette'!F78</f>
        <v>0</v>
      </c>
      <c r="D70" s="39">
        <v>1</v>
      </c>
      <c r="E70" s="39" t="s">
        <v>329</v>
      </c>
      <c r="F70" s="39" t="s">
        <v>329</v>
      </c>
      <c r="G70" s="39" t="s">
        <v>329</v>
      </c>
      <c r="H70" s="39" t="s">
        <v>329</v>
      </c>
      <c r="I70" s="39" t="s">
        <v>329</v>
      </c>
      <c r="J70" s="39"/>
      <c r="K70" s="39" t="s">
        <v>8</v>
      </c>
      <c r="L70" s="39"/>
      <c r="M70" s="126"/>
      <c r="N70" s="126"/>
      <c r="O70" s="126"/>
      <c r="P70" s="126" t="s">
        <v>331</v>
      </c>
      <c r="Q70" s="126"/>
      <c r="R70" s="39"/>
      <c r="S70" s="39" t="s">
        <v>448</v>
      </c>
      <c r="T70" s="44"/>
      <c r="W70"/>
    </row>
    <row r="71" spans="1:23" ht="30.5" customHeight="1" x14ac:dyDescent="0.2">
      <c r="A71" s="43" t="str">
        <f>'[1]S3 Maquette'!B71</f>
        <v>UE enseignements fondamentaux de l'école primaire</v>
      </c>
      <c r="B71" s="43" t="str">
        <f>'[1]S3 Maquette'!C71</f>
        <v>UE</v>
      </c>
      <c r="C71" s="41">
        <f>'[1]S3 Maquette'!F79</f>
        <v>0</v>
      </c>
      <c r="D71" s="39">
        <v>1</v>
      </c>
      <c r="E71" s="39" t="s">
        <v>329</v>
      </c>
      <c r="F71" s="39" t="s">
        <v>329</v>
      </c>
      <c r="G71" s="39" t="s">
        <v>329</v>
      </c>
      <c r="H71" s="39" t="s">
        <v>329</v>
      </c>
      <c r="I71" s="39" t="s">
        <v>329</v>
      </c>
      <c r="J71" s="39"/>
      <c r="K71" s="39" t="s">
        <v>8</v>
      </c>
      <c r="L71" s="39"/>
      <c r="M71" s="126"/>
      <c r="N71" s="126"/>
      <c r="O71" s="126"/>
      <c r="P71" s="126" t="s">
        <v>331</v>
      </c>
      <c r="Q71" s="39"/>
      <c r="R71" s="39"/>
      <c r="S71" s="39" t="s">
        <v>449</v>
      </c>
      <c r="T71" s="44"/>
      <c r="W71"/>
    </row>
    <row r="72" spans="1:23" ht="30.5" customHeight="1" x14ac:dyDescent="0.2">
      <c r="A72" s="43" t="str">
        <f>'[1]S3 Maquette'!B72</f>
        <v>français</v>
      </c>
      <c r="B72" s="43" t="str">
        <f>'[1]S3 Maquette'!C72</f>
        <v>ECUE</v>
      </c>
      <c r="C72" s="41">
        <f>'[1]S3 Maquette'!F80</f>
        <v>0</v>
      </c>
      <c r="D72" s="39">
        <v>1</v>
      </c>
      <c r="E72" s="39" t="s">
        <v>329</v>
      </c>
      <c r="F72" s="39" t="s">
        <v>329</v>
      </c>
      <c r="G72" s="39" t="s">
        <v>329</v>
      </c>
      <c r="H72" s="39" t="s">
        <v>329</v>
      </c>
      <c r="I72" s="39" t="s">
        <v>329</v>
      </c>
      <c r="J72" s="39"/>
      <c r="K72" s="39" t="s">
        <v>8</v>
      </c>
      <c r="L72" s="39"/>
      <c r="M72" s="126"/>
      <c r="N72" s="126"/>
      <c r="O72" s="126"/>
      <c r="P72" s="126" t="s">
        <v>331</v>
      </c>
      <c r="Q72" s="39"/>
      <c r="R72" s="39"/>
      <c r="S72" s="39"/>
      <c r="T72" s="44"/>
      <c r="W72"/>
    </row>
    <row r="73" spans="1:23" ht="30.5" customHeight="1" x14ac:dyDescent="0.2">
      <c r="A73" s="43" t="str">
        <f>'[1]S3 Maquette'!B73</f>
        <v>mathématiques</v>
      </c>
      <c r="B73" s="43" t="str">
        <f>'[1]S3 Maquette'!C73</f>
        <v>ECUE</v>
      </c>
      <c r="C73" s="41">
        <f>'[1]S3 Maquette'!F81</f>
        <v>0</v>
      </c>
      <c r="D73" s="39">
        <v>1</v>
      </c>
      <c r="E73" s="39" t="s">
        <v>329</v>
      </c>
      <c r="F73" s="39" t="s">
        <v>329</v>
      </c>
      <c r="G73" s="39" t="s">
        <v>329</v>
      </c>
      <c r="H73" s="39" t="s">
        <v>329</v>
      </c>
      <c r="I73" s="39" t="s">
        <v>329</v>
      </c>
      <c r="J73" s="39"/>
      <c r="K73" s="39" t="s">
        <v>8</v>
      </c>
      <c r="L73" s="39"/>
      <c r="M73" s="126"/>
      <c r="N73" s="126"/>
      <c r="O73" s="126"/>
      <c r="P73" s="126" t="s">
        <v>331</v>
      </c>
      <c r="Q73" s="39"/>
      <c r="R73" s="39"/>
      <c r="S73" s="39"/>
      <c r="T73" s="44"/>
      <c r="W73"/>
    </row>
    <row r="74" spans="1:23" ht="30.5" customHeight="1" x14ac:dyDescent="0.2">
      <c r="A74" s="43" t="str">
        <f>'[1]S3 Maquette'!B74</f>
        <v>renforcement français</v>
      </c>
      <c r="B74" s="43" t="str">
        <f>'[1]S3 Maquette'!C74</f>
        <v>ECUE</v>
      </c>
      <c r="C74" s="41">
        <f>'[1]S3 Maquette'!F82</f>
        <v>0</v>
      </c>
      <c r="D74" s="39">
        <v>1</v>
      </c>
      <c r="E74" s="39" t="s">
        <v>329</v>
      </c>
      <c r="F74" s="39" t="s">
        <v>329</v>
      </c>
      <c r="G74" s="39" t="s">
        <v>329</v>
      </c>
      <c r="H74" s="39" t="s">
        <v>329</v>
      </c>
      <c r="I74" s="39" t="s">
        <v>329</v>
      </c>
      <c r="J74" s="39"/>
      <c r="K74" s="39" t="s">
        <v>8</v>
      </c>
      <c r="L74" s="39"/>
      <c r="M74" s="126"/>
      <c r="N74" s="126"/>
      <c r="O74" s="126"/>
      <c r="P74" s="126" t="s">
        <v>331</v>
      </c>
      <c r="Q74" s="39"/>
      <c r="R74" s="39"/>
      <c r="S74" s="39"/>
      <c r="T74" s="44"/>
      <c r="W74"/>
    </row>
    <row r="75" spans="1:23" ht="30.5" customHeight="1" x14ac:dyDescent="0.2">
      <c r="A75" s="43" t="str">
        <f>'[1]S3 Maquette'!B75</f>
        <v>renforcement mathématiques</v>
      </c>
      <c r="B75" s="43" t="str">
        <f>'[1]S3 Maquette'!C75</f>
        <v>ECUE</v>
      </c>
      <c r="C75" s="41">
        <f>'[1]S3 Maquette'!F83</f>
        <v>0</v>
      </c>
      <c r="D75" s="39">
        <v>1</v>
      </c>
      <c r="E75" s="39" t="s">
        <v>329</v>
      </c>
      <c r="F75" s="39" t="s">
        <v>329</v>
      </c>
      <c r="G75" s="39" t="s">
        <v>329</v>
      </c>
      <c r="H75" s="39" t="s">
        <v>329</v>
      </c>
      <c r="I75" s="39" t="s">
        <v>329</v>
      </c>
      <c r="J75" s="39"/>
      <c r="K75" s="39" t="s">
        <v>8</v>
      </c>
      <c r="L75" s="39"/>
      <c r="M75" s="126"/>
      <c r="N75" s="126"/>
      <c r="O75" s="126"/>
      <c r="P75" s="126" t="s">
        <v>331</v>
      </c>
      <c r="Q75" s="39"/>
      <c r="R75" s="39"/>
      <c r="S75" s="39"/>
      <c r="T75" s="44"/>
      <c r="W75"/>
    </row>
    <row r="76" spans="1:23" ht="30.5" customHeight="1" x14ac:dyDescent="0.2">
      <c r="A76" s="43" t="str">
        <f>'[1]S3 Maquette'!B76</f>
        <v>UE d'ouverture (dans ou hors mention, 1 cours au choix)</v>
      </c>
      <c r="B76" s="43" t="str">
        <f>'[1]S3 Maquette'!C76</f>
        <v>UE</v>
      </c>
      <c r="C76" s="41">
        <f>'[1]S3 Maquette'!F84</f>
        <v>0</v>
      </c>
      <c r="D76" s="39">
        <v>1</v>
      </c>
      <c r="E76" s="39" t="s">
        <v>329</v>
      </c>
      <c r="F76" s="39" t="s">
        <v>329</v>
      </c>
      <c r="G76" s="39" t="s">
        <v>329</v>
      </c>
      <c r="H76" s="39" t="s">
        <v>329</v>
      </c>
      <c r="I76" s="39" t="s">
        <v>329</v>
      </c>
      <c r="J76" s="39"/>
      <c r="K76" s="39" t="s">
        <v>8</v>
      </c>
      <c r="L76" s="39"/>
      <c r="M76" s="39"/>
      <c r="N76" s="39"/>
      <c r="O76" s="39"/>
      <c r="P76" s="39" t="s">
        <v>331</v>
      </c>
      <c r="Q76" s="39"/>
      <c r="R76" s="39"/>
      <c r="S76" s="39"/>
      <c r="T76" s="44"/>
      <c r="W76"/>
    </row>
    <row r="77" spans="1:23" ht="30.5" customHeight="1" x14ac:dyDescent="0.2">
      <c r="A77" s="43">
        <f>'[1]S3 Maquette'!B77</f>
        <v>0</v>
      </c>
      <c r="B77" s="43">
        <f>'[1]S3 Maquette'!C77</f>
        <v>0</v>
      </c>
      <c r="C77" s="41">
        <f>'[1]S3 Maquette'!F85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  <c r="W77"/>
    </row>
    <row r="78" spans="1:23" ht="30.5" customHeight="1" x14ac:dyDescent="0.2">
      <c r="A78" s="43">
        <f>'[1]S3 Maquette'!B78</f>
        <v>0</v>
      </c>
      <c r="B78" s="43">
        <f>'[1]S3 Maquette'!C78</f>
        <v>0</v>
      </c>
      <c r="C78" s="41">
        <f>'[1]S3 Maquette'!F86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  <c r="W78"/>
    </row>
    <row r="79" spans="1:23" ht="30.5" customHeight="1" x14ac:dyDescent="0.2">
      <c r="A79" s="43">
        <f>'[1]S3 Maquette'!B79</f>
        <v>0</v>
      </c>
      <c r="B79" s="43">
        <f>'[1]S3 Maquette'!C79</f>
        <v>0</v>
      </c>
      <c r="C79" s="41">
        <f>'[1]S3 Maquette'!F87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  <c r="W79"/>
    </row>
    <row r="80" spans="1:23" ht="30.5" customHeight="1" x14ac:dyDescent="0.2">
      <c r="A80" s="43">
        <f>'[1]S3 Maquette'!B80</f>
        <v>0</v>
      </c>
      <c r="B80" s="43">
        <f>'[1]S3 Maquette'!C80</f>
        <v>0</v>
      </c>
      <c r="C80" s="41">
        <f>'[1]S3 Maquette'!F88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  <c r="W80"/>
    </row>
    <row r="81" spans="1:23" ht="30.5" customHeight="1" x14ac:dyDescent="0.2">
      <c r="A81" s="43">
        <f>'[1]S3 Maquette'!B81</f>
        <v>0</v>
      </c>
      <c r="B81" s="43">
        <f>'[1]S3 Maquette'!C81</f>
        <v>0</v>
      </c>
      <c r="C81" s="41">
        <f>'[1]S3 Maquette'!F89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  <c r="W81"/>
    </row>
    <row r="82" spans="1:23" ht="30.5" customHeight="1" x14ac:dyDescent="0.2">
      <c r="A82" s="43">
        <f>'[1]S3 Maquette'!B82</f>
        <v>0</v>
      </c>
      <c r="B82" s="43">
        <f>'[1]S3 Maquette'!C82</f>
        <v>0</v>
      </c>
      <c r="C82" s="41">
        <f>'[1]S3 Maquette'!F90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  <c r="W82"/>
    </row>
    <row r="83" spans="1:23" ht="30.5" customHeight="1" x14ac:dyDescent="0.2">
      <c r="A83" s="43">
        <f>'[1]S3 Maquette'!B83</f>
        <v>0</v>
      </c>
      <c r="B83" s="43">
        <f>'[1]S3 Maquette'!C83</f>
        <v>0</v>
      </c>
      <c r="C83" s="41">
        <f>'[1]S3 Maquette'!F91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  <c r="W83"/>
    </row>
    <row r="84" spans="1:23" ht="30.5" customHeight="1" x14ac:dyDescent="0.2">
      <c r="A84" s="43">
        <f>'[1]S3 Maquette'!B84</f>
        <v>0</v>
      </c>
      <c r="B84" s="43">
        <f>'[1]S3 Maquette'!C84</f>
        <v>0</v>
      </c>
      <c r="C84" s="41">
        <f>'[1]S3 Maquette'!F92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  <c r="W84"/>
    </row>
    <row r="85" spans="1:23" ht="30.5" customHeight="1" x14ac:dyDescent="0.2">
      <c r="A85" s="43">
        <f>'[1]S3 Maquette'!B85</f>
        <v>0</v>
      </c>
      <c r="B85" s="43">
        <f>'[1]S3 Maquette'!C85</f>
        <v>0</v>
      </c>
      <c r="C85" s="41">
        <f>'[1]S3 Maquette'!F93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5" customHeight="1" x14ac:dyDescent="0.2">
      <c r="A86" s="43">
        <f>'[1]S3 Maquette'!B86</f>
        <v>0</v>
      </c>
      <c r="B86" s="43">
        <f>'[1]S3 Maquette'!C86</f>
        <v>0</v>
      </c>
      <c r="C86" s="41">
        <f>'[1]S3 Maquette'!F94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5" customHeight="1" x14ac:dyDescent="0.2">
      <c r="A87" s="43">
        <f>'[1]S3 Maquette'!B87</f>
        <v>0</v>
      </c>
      <c r="B87" s="43">
        <f>'[1]S3 Maquette'!C87</f>
        <v>0</v>
      </c>
      <c r="C87" s="41">
        <f>'[1]S3 Maquette'!F95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5" customHeight="1" x14ac:dyDescent="0.2">
      <c r="A88" s="43">
        <f>'[1]S3 Maquette'!B88</f>
        <v>0</v>
      </c>
      <c r="B88" s="43">
        <f>'[1]S3 Maquette'!C88</f>
        <v>0</v>
      </c>
      <c r="C88" s="41">
        <f>'[1]S3 Maquette'!F96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5" customHeight="1" x14ac:dyDescent="0.2">
      <c r="A89" s="43">
        <f>'[1]S3 Maquette'!B89</f>
        <v>0</v>
      </c>
      <c r="B89" s="43">
        <f>'[1]S3 Maquette'!C89</f>
        <v>0</v>
      </c>
      <c r="C89" s="41">
        <f>'[1]S3 Maquette'!F97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5" customHeight="1" x14ac:dyDescent="0.2">
      <c r="A90" s="43">
        <f>'[1]S3 Maquette'!B90</f>
        <v>0</v>
      </c>
      <c r="B90" s="43">
        <f>'[1]S3 Maquette'!C90</f>
        <v>0</v>
      </c>
      <c r="C90" s="41">
        <f>'[1]S3 Maquette'!F98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5" customHeight="1" x14ac:dyDescent="0.2">
      <c r="A91" s="43">
        <f>'[1]S3 Maquette'!B91</f>
        <v>0</v>
      </c>
      <c r="B91" s="43">
        <f>'[1]S3 Maquette'!C91</f>
        <v>0</v>
      </c>
      <c r="C91" s="41">
        <f>'[1]S3 Maquette'!F99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5" customHeight="1" x14ac:dyDescent="0.2">
      <c r="A92" s="43">
        <f>'[1]S3 Maquette'!B92</f>
        <v>0</v>
      </c>
      <c r="B92" s="43">
        <f>'[1]S3 Maquette'!C92</f>
        <v>0</v>
      </c>
      <c r="C92" s="41">
        <f>'[1]S3 Maquette'!F100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5" customHeight="1" x14ac:dyDescent="0.2">
      <c r="A93" s="43">
        <f>'[1]S3 Maquette'!B93</f>
        <v>0</v>
      </c>
      <c r="B93" s="43">
        <f>'[1]S3 Maquette'!C93</f>
        <v>0</v>
      </c>
      <c r="C93" s="41">
        <f>'[1]S3 Maquette'!F101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5" customHeight="1" x14ac:dyDescent="0.2">
      <c r="A94" s="43">
        <f>'[1]S3 Maquette'!B94</f>
        <v>0</v>
      </c>
      <c r="B94" s="43">
        <f>'[1]S3 Maquette'!C94</f>
        <v>0</v>
      </c>
      <c r="C94" s="41">
        <f>'[1]S3 Maquette'!F102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5" customHeight="1" x14ac:dyDescent="0.2">
      <c r="A95" s="43">
        <f>'[1]S3 Maquette'!B95</f>
        <v>0</v>
      </c>
      <c r="B95" s="43">
        <f>'[1]S3 Maquette'!C95</f>
        <v>0</v>
      </c>
      <c r="C95" s="41">
        <f>'[1]S3 Maquette'!F103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5" customHeight="1" x14ac:dyDescent="0.2">
      <c r="A96" s="43">
        <f>'[1]S3 Maquette'!B96</f>
        <v>0</v>
      </c>
      <c r="B96" s="43">
        <f>'[1]S3 Maquette'!C96</f>
        <v>0</v>
      </c>
      <c r="C96" s="41">
        <f>'[1]S3 Maquette'!F104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5" customHeight="1" x14ac:dyDescent="0.2">
      <c r="A97" s="43">
        <f>'[1]S3 Maquette'!B97</f>
        <v>0</v>
      </c>
      <c r="B97" s="43">
        <f>'[1]S3 Maquette'!C97</f>
        <v>0</v>
      </c>
      <c r="C97" s="41">
        <f>'[1]S3 Maquette'!F105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5" customHeight="1" x14ac:dyDescent="0.2">
      <c r="A98" s="43">
        <f>'[1]S3 Maquette'!B98</f>
        <v>0</v>
      </c>
      <c r="B98" s="43">
        <f>'[1]S3 Maquette'!C98</f>
        <v>0</v>
      </c>
      <c r="C98" s="41">
        <f>'[1]S3 Maquette'!F106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5" customHeight="1" x14ac:dyDescent="0.2">
      <c r="A99" s="43">
        <f>'[1]S3 Maquette'!B99</f>
        <v>0</v>
      </c>
      <c r="B99" s="43">
        <f>'[1]S3 Maquette'!C99</f>
        <v>0</v>
      </c>
      <c r="C99" s="41">
        <f>'[1]S3 Maquette'!F107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5" customHeight="1" x14ac:dyDescent="0.2">
      <c r="A100" s="43">
        <f>'[1]S3 Maquette'!B100</f>
        <v>0</v>
      </c>
      <c r="B100" s="43">
        <f>'[1]S3 Maquette'!C100</f>
        <v>0</v>
      </c>
      <c r="C100" s="41">
        <f>'[1]S3 Maquette'!F108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5" customHeight="1" x14ac:dyDescent="0.2">
      <c r="A101" s="43">
        <f>'[1]S3 Maquette'!B101</f>
        <v>0</v>
      </c>
      <c r="B101" s="43">
        <f>'[1]S3 Maquette'!C101</f>
        <v>0</v>
      </c>
      <c r="C101" s="41">
        <f>'[1]S3 Maquette'!F109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5" customHeight="1" x14ac:dyDescent="0.2">
      <c r="A102" s="43">
        <f>'[1]S3 Maquette'!B102</f>
        <v>0</v>
      </c>
      <c r="B102" s="43">
        <f>'[1]S3 Maquette'!C102</f>
        <v>0</v>
      </c>
      <c r="C102" s="41">
        <f>'[1]S3 Maquette'!F110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5" customHeight="1" x14ac:dyDescent="0.2">
      <c r="A103" s="43">
        <f>'[1]S3 Maquette'!B103</f>
        <v>0</v>
      </c>
      <c r="B103" s="43">
        <f>'[1]S3 Maquette'!C103</f>
        <v>0</v>
      </c>
      <c r="C103" s="41">
        <f>'[1]S3 Maquette'!F111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5" customHeight="1" x14ac:dyDescent="0.2">
      <c r="A104" s="43">
        <f>'[1]S3 Maquette'!B104</f>
        <v>0</v>
      </c>
      <c r="B104" s="43">
        <f>'[1]S3 Maquette'!C104</f>
        <v>0</v>
      </c>
      <c r="C104" s="41">
        <f>'[1]S3 Maquette'!F112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5" customHeight="1" x14ac:dyDescent="0.2">
      <c r="A105" s="43">
        <f>'[1]S3 Maquette'!B105</f>
        <v>0</v>
      </c>
      <c r="B105" s="43">
        <f>'[1]S3 Maquette'!C105</f>
        <v>0</v>
      </c>
      <c r="C105" s="41">
        <f>'[1]S3 Maquette'!F113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5" customHeight="1" x14ac:dyDescent="0.2">
      <c r="A106" s="43">
        <f>'[1]S3 Maquette'!B106</f>
        <v>0</v>
      </c>
      <c r="B106" s="43">
        <f>'[1]S3 Maquette'!C106</f>
        <v>0</v>
      </c>
      <c r="C106" s="41">
        <f>'[1]S3 Maquette'!F114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5" customHeight="1" x14ac:dyDescent="0.2">
      <c r="A107" s="43">
        <f>'[1]S3 Maquette'!B107</f>
        <v>0</v>
      </c>
      <c r="B107" s="43">
        <f>'[1]S3 Maquette'!C107</f>
        <v>0</v>
      </c>
      <c r="C107" s="41">
        <f>'[1]S3 Maquette'!F115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5" customHeight="1" x14ac:dyDescent="0.2">
      <c r="A108" s="43">
        <f>'[1]S3 Maquette'!B108</f>
        <v>0</v>
      </c>
      <c r="B108" s="43">
        <f>'[1]S3 Maquette'!C108</f>
        <v>0</v>
      </c>
      <c r="C108" s="41">
        <f>'[1]S3 Maquette'!F116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5" customHeight="1" x14ac:dyDescent="0.2">
      <c r="A109" s="43">
        <f>'[1]S3 Maquette'!B109</f>
        <v>0</v>
      </c>
      <c r="B109" s="43">
        <f>'[1]S3 Maquette'!C109</f>
        <v>0</v>
      </c>
      <c r="C109" s="41">
        <f>'[1]S3 Maquette'!F117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5" customHeight="1" x14ac:dyDescent="0.2">
      <c r="A110" s="43">
        <f>'[1]S3 Maquette'!B110</f>
        <v>0</v>
      </c>
      <c r="B110" s="43">
        <f>'[1]S3 Maquette'!C110</f>
        <v>0</v>
      </c>
      <c r="C110" s="41">
        <f>'[1]S3 Maquette'!F118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5" customHeight="1" x14ac:dyDescent="0.2">
      <c r="A111" s="43">
        <f>'[1]S3 Maquette'!B111</f>
        <v>0</v>
      </c>
      <c r="B111" s="43">
        <f>'[1]S3 Maquette'!C111</f>
        <v>0</v>
      </c>
      <c r="C111" s="41">
        <f>'[1]S3 Maquette'!F119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5" customHeight="1" x14ac:dyDescent="0.2">
      <c r="A112" s="43">
        <f>'[1]S3 Maquette'!B112</f>
        <v>0</v>
      </c>
      <c r="B112" s="43">
        <f>'[1]S3 Maquette'!C112</f>
        <v>0</v>
      </c>
      <c r="C112" s="41">
        <f>'[1]S3 Maquette'!F120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5" customHeight="1" x14ac:dyDescent="0.2">
      <c r="A113" s="43">
        <f>'[1]S3 Maquette'!B113</f>
        <v>0</v>
      </c>
      <c r="B113" s="43">
        <f>'[1]S3 Maquette'!C113</f>
        <v>0</v>
      </c>
      <c r="C113" s="41">
        <f>'[1]S3 Maquette'!F121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5" customHeight="1" x14ac:dyDescent="0.2">
      <c r="A114" s="43">
        <f>'[1]S3 Maquette'!B114</f>
        <v>0</v>
      </c>
      <c r="B114" s="43">
        <f>'[1]S3 Maquette'!C114</f>
        <v>0</v>
      </c>
      <c r="C114" s="41">
        <f>'[1]S3 Maquette'!F122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5" customHeight="1" x14ac:dyDescent="0.2">
      <c r="A115" s="43">
        <f>'[1]S3 Maquette'!B115</f>
        <v>0</v>
      </c>
      <c r="B115" s="43">
        <f>'[1]S3 Maquette'!C115</f>
        <v>0</v>
      </c>
      <c r="C115" s="41">
        <f>'[1]S3 Maquette'!F123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5" customHeight="1" x14ac:dyDescent="0.2">
      <c r="A116" s="43">
        <f>'[1]S3 Maquette'!B116</f>
        <v>0</v>
      </c>
      <c r="B116" s="43">
        <f>'[1]S3 Maquette'!C116</f>
        <v>0</v>
      </c>
      <c r="C116" s="41">
        <f>'[1]S3 Maquette'!F124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5" customHeight="1" x14ac:dyDescent="0.2">
      <c r="A117" s="43">
        <f>'[1]S3 Maquette'!B117</f>
        <v>0</v>
      </c>
      <c r="B117" s="43">
        <f>'[1]S3 Maquette'!C117</f>
        <v>0</v>
      </c>
      <c r="C117" s="41">
        <f>'[1]S3 Maquette'!F125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5" customHeight="1" x14ac:dyDescent="0.2">
      <c r="A118" s="43">
        <f>'[1]S3 Maquette'!B118</f>
        <v>0</v>
      </c>
      <c r="B118" s="43">
        <f>'[1]S3 Maquette'!C118</f>
        <v>0</v>
      </c>
      <c r="C118" s="41">
        <f>'[1]S3 Maquette'!F126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5" customHeight="1" x14ac:dyDescent="0.2">
      <c r="A119" s="43">
        <f>'[1]S3 Maquette'!B119</f>
        <v>0</v>
      </c>
      <c r="B119" s="43">
        <f>'[1]S3 Maquette'!C119</f>
        <v>0</v>
      </c>
      <c r="C119" s="41">
        <f>'[1]S3 Maquette'!F127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5" customHeight="1" x14ac:dyDescent="0.2">
      <c r="A120" s="43">
        <f>'[1]S3 Maquette'!B120</f>
        <v>0</v>
      </c>
      <c r="B120" s="43">
        <f>'[1]S3 Maquette'!C120</f>
        <v>0</v>
      </c>
      <c r="C120" s="41">
        <f>'[1]S3 Maquette'!F128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5" customHeight="1" x14ac:dyDescent="0.2">
      <c r="A121" s="43">
        <f>'[1]S3 Maquette'!B121</f>
        <v>0</v>
      </c>
      <c r="B121" s="43">
        <f>'[1]S3 Maquette'!C121</f>
        <v>0</v>
      </c>
      <c r="C121" s="41">
        <f>'[1]S3 Maquette'!F129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5" customHeight="1" x14ac:dyDescent="0.2">
      <c r="A122" s="43">
        <f>'[1]S3 Maquette'!B122</f>
        <v>0</v>
      </c>
      <c r="B122" s="43">
        <f>'[1]S3 Maquette'!C122</f>
        <v>0</v>
      </c>
      <c r="C122" s="41">
        <f>'[1]S3 Maquette'!F130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5" customHeight="1" x14ac:dyDescent="0.2">
      <c r="A123" s="43">
        <f>'[1]S3 Maquette'!B123</f>
        <v>0</v>
      </c>
      <c r="B123" s="43">
        <f>'[1]S3 Maquette'!C123</f>
        <v>0</v>
      </c>
      <c r="C123" s="41">
        <f>'[1]S3 Maquette'!F131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5" customHeight="1" x14ac:dyDescent="0.2">
      <c r="A124" s="43">
        <f>'[1]S3 Maquette'!B124</f>
        <v>0</v>
      </c>
      <c r="B124" s="43">
        <f>'[1]S3 Maquette'!C124</f>
        <v>0</v>
      </c>
      <c r="C124" s="41">
        <f>'[1]S3 Maquette'!F132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5" customHeight="1" x14ac:dyDescent="0.2">
      <c r="A125" s="43">
        <f>'[1]S3 Maquette'!B125</f>
        <v>0</v>
      </c>
      <c r="B125" s="43">
        <f>'[1]S3 Maquette'!C125</f>
        <v>0</v>
      </c>
      <c r="C125" s="41">
        <f>'[1]S3 Maquette'!F133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5" customHeight="1" x14ac:dyDescent="0.2">
      <c r="A126" s="43">
        <f>'[1]S3 Maquette'!B126</f>
        <v>0</v>
      </c>
      <c r="B126" s="43">
        <f>'[1]S3 Maquette'!C126</f>
        <v>0</v>
      </c>
      <c r="C126" s="41">
        <f>'[1]S3 Maquette'!F134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5" customHeight="1" x14ac:dyDescent="0.2">
      <c r="A127" s="43">
        <f>'[1]S3 Maquette'!B127</f>
        <v>0</v>
      </c>
      <c r="B127" s="43">
        <f>'[1]S3 Maquette'!C127</f>
        <v>0</v>
      </c>
      <c r="C127" s="41">
        <f>'[1]S3 Maquette'!F135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5" customHeight="1" x14ac:dyDescent="0.2">
      <c r="A128" s="43">
        <f>'[1]S3 Maquette'!B128</f>
        <v>0</v>
      </c>
      <c r="B128" s="43">
        <f>'[1]S3 Maquette'!C128</f>
        <v>0</v>
      </c>
      <c r="C128" s="41">
        <f>'[1]S3 Maquette'!F136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5" customHeight="1" x14ac:dyDescent="0.2">
      <c r="A129" s="43">
        <f>'[1]S3 Maquette'!B129</f>
        <v>0</v>
      </c>
      <c r="B129" s="43">
        <f>'[1]S3 Maquette'!C129</f>
        <v>0</v>
      </c>
      <c r="C129" s="41">
        <f>'[1]S3 Maquette'!F137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5" customHeight="1" x14ac:dyDescent="0.2">
      <c r="A130" s="43">
        <f>'[1]S3 Maquette'!B130</f>
        <v>0</v>
      </c>
      <c r="B130" s="43">
        <f>'[1]S3 Maquette'!C130</f>
        <v>0</v>
      </c>
      <c r="C130" s="41">
        <f>'[1]S3 Maquette'!F138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5" customHeight="1" x14ac:dyDescent="0.2">
      <c r="A131" s="43">
        <f>'[1]S3 Maquette'!B131</f>
        <v>0</v>
      </c>
      <c r="B131" s="43">
        <f>'[1]S3 Maquette'!C131</f>
        <v>0</v>
      </c>
      <c r="C131" s="41">
        <f>'[1]S3 Maquette'!F139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5" customHeight="1" x14ac:dyDescent="0.2">
      <c r="A132" s="43">
        <f>'[1]S3 Maquette'!B132</f>
        <v>0</v>
      </c>
      <c r="B132" s="43">
        <f>'[1]S3 Maquette'!C132</f>
        <v>0</v>
      </c>
      <c r="C132" s="41">
        <f>'[1]S3 Maquette'!F140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5" customHeight="1" x14ac:dyDescent="0.2">
      <c r="A133" s="43">
        <f>'[1]S3 Maquette'!B133</f>
        <v>0</v>
      </c>
      <c r="B133" s="43">
        <f>'[1]S3 Maquette'!C133</f>
        <v>0</v>
      </c>
      <c r="C133" s="41">
        <f>'[1]S3 Maquette'!F141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5" customHeight="1" x14ac:dyDescent="0.2">
      <c r="A134" s="43">
        <f>'[1]S3 Maquette'!B134</f>
        <v>0</v>
      </c>
      <c r="B134" s="43">
        <f>'[1]S3 Maquette'!C134</f>
        <v>0</v>
      </c>
      <c r="C134" s="41">
        <f>'[1]S3 Maquette'!F142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5" customHeight="1" x14ac:dyDescent="0.2">
      <c r="A135" s="43">
        <f>'[1]S3 Maquette'!B135</f>
        <v>0</v>
      </c>
      <c r="B135" s="43">
        <f>'[1]S3 Maquette'!C135</f>
        <v>0</v>
      </c>
      <c r="C135" s="41">
        <f>'[1]S3 Maquette'!F143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5" customHeight="1" x14ac:dyDescent="0.2">
      <c r="A136" s="43">
        <f>'[1]S3 Maquette'!B136</f>
        <v>0</v>
      </c>
      <c r="B136" s="43">
        <f>'[1]S3 Maquette'!C136</f>
        <v>0</v>
      </c>
      <c r="C136" s="41">
        <f>'[1]S3 Maquette'!F144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5" customHeight="1" x14ac:dyDescent="0.2">
      <c r="A137" s="43">
        <f>'[1]S3 Maquette'!B137</f>
        <v>0</v>
      </c>
      <c r="B137" s="43">
        <f>'[1]S3 Maquette'!C137</f>
        <v>0</v>
      </c>
      <c r="C137" s="41">
        <f>'[1]S3 Maquette'!F145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5" customHeight="1" x14ac:dyDescent="0.2">
      <c r="A138" s="43">
        <f>'[1]S3 Maquette'!B138</f>
        <v>0</v>
      </c>
      <c r="B138" s="43">
        <f>'[1]S3 Maquette'!C138</f>
        <v>0</v>
      </c>
      <c r="C138" s="41">
        <f>'[1]S3 Maquette'!F146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5" customHeight="1" x14ac:dyDescent="0.2">
      <c r="A139" s="43">
        <f>'[1]S3 Maquette'!B139</f>
        <v>0</v>
      </c>
      <c r="B139" s="43">
        <f>'[1]S3 Maquette'!C139</f>
        <v>0</v>
      </c>
      <c r="C139" s="41">
        <f>'[1]S3 Maquette'!F147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5" customHeight="1" x14ac:dyDescent="0.2">
      <c r="A140" s="43">
        <f>'[1]S3 Maquette'!B140</f>
        <v>0</v>
      </c>
      <c r="B140" s="43">
        <f>'[1]S3 Maquette'!C140</f>
        <v>0</v>
      </c>
      <c r="C140" s="41">
        <f>'[1]S3 Maquette'!F148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5" customHeight="1" x14ac:dyDescent="0.2">
      <c r="A141" s="43">
        <f>'[1]S3 Maquette'!B141</f>
        <v>0</v>
      </c>
      <c r="B141" s="43">
        <f>'[1]S3 Maquette'!C141</f>
        <v>0</v>
      </c>
      <c r="C141" s="41">
        <f>'[1]S3 Maquette'!F149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5" customHeight="1" x14ac:dyDescent="0.2">
      <c r="A142" s="43">
        <f>'[1]S3 Maquette'!B142</f>
        <v>0</v>
      </c>
      <c r="B142" s="43">
        <f>'[1]S3 Maquette'!C142</f>
        <v>0</v>
      </c>
      <c r="C142" s="41">
        <f>'[1]S3 Maquette'!F150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5" customHeight="1" x14ac:dyDescent="0.2">
      <c r="A143" s="43">
        <f>'[1]S3 Maquette'!B143</f>
        <v>0</v>
      </c>
      <c r="B143" s="43">
        <f>'[1]S3 Maquette'!C143</f>
        <v>0</v>
      </c>
      <c r="C143" s="41">
        <f>'[1]S3 Maquette'!F151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5" customHeight="1" x14ac:dyDescent="0.2">
      <c r="A144" s="43">
        <f>'[1]S3 Maquette'!B144</f>
        <v>0</v>
      </c>
      <c r="B144" s="43">
        <f>'[1]S3 Maquette'!C144</f>
        <v>0</v>
      </c>
      <c r="C144" s="41">
        <f>'[1]S3 Maquette'!F152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5" customHeight="1" x14ac:dyDescent="0.2">
      <c r="A145" s="43">
        <f>'[1]S3 Maquette'!B145</f>
        <v>0</v>
      </c>
      <c r="B145" s="43">
        <f>'[1]S3 Maquette'!C145</f>
        <v>0</v>
      </c>
      <c r="C145" s="41">
        <f>'[1]S3 Maquette'!F153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5" customHeight="1" x14ac:dyDescent="0.2">
      <c r="A146" s="43">
        <f>'[1]S3 Maquette'!B146</f>
        <v>0</v>
      </c>
      <c r="B146" s="43">
        <f>'[1]S3 Maquette'!C146</f>
        <v>0</v>
      </c>
      <c r="C146" s="41">
        <f>'[1]S3 Maquette'!F154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5" customHeight="1" x14ac:dyDescent="0.2">
      <c r="A147" s="43">
        <f>'[1]S3 Maquette'!B147</f>
        <v>0</v>
      </c>
      <c r="B147" s="43">
        <f>'[1]S3 Maquette'!C147</f>
        <v>0</v>
      </c>
      <c r="C147" s="41">
        <f>'[1]S3 Maquette'!F155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5" customHeight="1" x14ac:dyDescent="0.2">
      <c r="A148" s="43">
        <f>'[1]S3 Maquette'!B148</f>
        <v>0</v>
      </c>
      <c r="B148" s="43">
        <f>'[1]S3 Maquette'!C148</f>
        <v>0</v>
      </c>
      <c r="C148" s="41">
        <f>'[1]S3 Maquette'!F156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5" customHeight="1" x14ac:dyDescent="0.2">
      <c r="A149" s="43">
        <f>'[1]S3 Maquette'!B157</f>
        <v>0</v>
      </c>
      <c r="B149" s="43">
        <f>'[1]S3 Maquette'!C157</f>
        <v>0</v>
      </c>
      <c r="C149" s="41">
        <f>'[1]S3 Maquette'!F157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5" customHeight="1" x14ac:dyDescent="0.2">
      <c r="A150" s="43">
        <f>'[1]S3 Maquette'!B158</f>
        <v>0</v>
      </c>
      <c r="B150" s="43">
        <f>'[1]S3 Maquette'!C158</f>
        <v>0</v>
      </c>
      <c r="C150" s="41">
        <f>'[1]S3 Maquette'!F158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5" customHeight="1" x14ac:dyDescent="0.2">
      <c r="A151" s="43">
        <f>'[1]S3 Maquette'!B159</f>
        <v>0</v>
      </c>
      <c r="B151" s="43">
        <f>'[1]S3 Maquette'!C159</f>
        <v>0</v>
      </c>
      <c r="C151" s="41">
        <f>'[1]S3 Maquette'!F159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5" customHeight="1" x14ac:dyDescent="0.2">
      <c r="A152" s="43">
        <f>'[1]S3 Maquette'!B160</f>
        <v>0</v>
      </c>
      <c r="B152" s="43">
        <f>'[1]S3 Maquette'!C160</f>
        <v>0</v>
      </c>
      <c r="C152" s="41">
        <f>'[1]S3 Maquette'!F160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5" customHeight="1" x14ac:dyDescent="0.2">
      <c r="A153" s="43">
        <f>'[1]S3 Maquette'!B161</f>
        <v>0</v>
      </c>
      <c r="B153" s="43">
        <f>'[1]S3 Maquette'!C161</f>
        <v>0</v>
      </c>
      <c r="C153" s="41">
        <f>'[1]S3 Maquette'!F161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5" customHeight="1" x14ac:dyDescent="0.2">
      <c r="A154" s="43">
        <f>'[1]S3 Maquette'!B162</f>
        <v>0</v>
      </c>
      <c r="B154" s="43">
        <f>'[1]S3 Maquette'!C162</f>
        <v>0</v>
      </c>
      <c r="C154" s="41">
        <f>'[1]S3 Maquette'!F162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5" customHeight="1" x14ac:dyDescent="0.2">
      <c r="A155" s="43">
        <f>'[1]S3 Maquette'!B163</f>
        <v>0</v>
      </c>
      <c r="B155" s="43">
        <f>'[1]S3 Maquette'!C163</f>
        <v>0</v>
      </c>
      <c r="C155" s="41">
        <f>'[1]S3 Maquette'!F163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5" customHeight="1" x14ac:dyDescent="0.2">
      <c r="A156" s="43">
        <f>'[1]S3 Maquette'!B164</f>
        <v>0</v>
      </c>
      <c r="B156" s="43">
        <f>'[1]S3 Maquette'!C164</f>
        <v>0</v>
      </c>
      <c r="C156" s="41">
        <f>'[1]S3 Maquette'!F164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5" customHeight="1" x14ac:dyDescent="0.2">
      <c r="A157" s="43">
        <f>'[1]S3 Maquette'!B165</f>
        <v>0</v>
      </c>
      <c r="B157" s="43">
        <f>'[1]S3 Maquette'!C165</f>
        <v>0</v>
      </c>
      <c r="C157" s="41">
        <f>'[1]S3 Maquette'!F165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5" customHeight="1" x14ac:dyDescent="0.2">
      <c r="A158" s="43">
        <f>'[1]S3 Maquette'!B166</f>
        <v>0</v>
      </c>
      <c r="B158" s="43">
        <f>'[1]S3 Maquette'!C166</f>
        <v>0</v>
      </c>
      <c r="C158" s="41">
        <f>'[1]S3 Maquette'!F166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5" customHeight="1" x14ac:dyDescent="0.2">
      <c r="A159" s="43">
        <f>'[1]S3 Maquette'!B167</f>
        <v>0</v>
      </c>
      <c r="B159" s="43">
        <f>'[1]S3 Maquette'!C167</f>
        <v>0</v>
      </c>
      <c r="C159" s="41">
        <f>'[1]S3 Maquette'!F167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5" customHeight="1" x14ac:dyDescent="0.2">
      <c r="A160" s="43">
        <f>'[1]S3 Maquette'!B168</f>
        <v>0</v>
      </c>
      <c r="B160" s="43">
        <f>'[1]S3 Maquette'!C168</f>
        <v>0</v>
      </c>
      <c r="C160" s="41">
        <f>'[1]S3 Maquette'!F168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5" customHeight="1" x14ac:dyDescent="0.2">
      <c r="A161" s="43">
        <f>'[1]S3 Maquette'!B169</f>
        <v>0</v>
      </c>
      <c r="B161" s="43">
        <f>'[1]S3 Maquette'!C169</f>
        <v>0</v>
      </c>
      <c r="C161" s="41">
        <f>'[1]S3 Maquette'!F169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5" customHeight="1" x14ac:dyDescent="0.2">
      <c r="A162" s="43">
        <f>'[1]S3 Maquette'!B170</f>
        <v>0</v>
      </c>
      <c r="B162" s="43">
        <f>'[1]S3 Maquette'!C170</f>
        <v>0</v>
      </c>
      <c r="C162" s="41">
        <f>'[1]S3 Maquette'!F170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5" customHeight="1" x14ac:dyDescent="0.2">
      <c r="A163" s="43">
        <f>'[1]S3 Maquette'!B171</f>
        <v>0</v>
      </c>
      <c r="B163" s="43">
        <f>'[1]S3 Maquette'!C171</f>
        <v>0</v>
      </c>
      <c r="C163" s="41">
        <f>'[1]S3 Maquette'!F171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5" customHeight="1" x14ac:dyDescent="0.2">
      <c r="A164" s="43">
        <f>'[1]S3 Maquette'!B172</f>
        <v>0</v>
      </c>
      <c r="B164" s="43">
        <f>'[1]S3 Maquette'!C172</f>
        <v>0</v>
      </c>
      <c r="C164" s="41">
        <f>'[1]S3 Maquette'!F172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5" customHeight="1" x14ac:dyDescent="0.2">
      <c r="A165" s="43">
        <f>'[1]S3 Maquette'!B173</f>
        <v>0</v>
      </c>
      <c r="B165" s="43">
        <f>'[1]S3 Maquette'!C173</f>
        <v>0</v>
      </c>
      <c r="C165" s="41">
        <f>'[1]S3 Maquette'!F173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5" customHeight="1" x14ac:dyDescent="0.2">
      <c r="A166" s="43">
        <f>'[1]S3 Maquette'!B174</f>
        <v>0</v>
      </c>
      <c r="B166" s="43">
        <f>'[1]S3 Maquette'!C174</f>
        <v>0</v>
      </c>
      <c r="C166" s="41">
        <f>'[1]S3 Maquette'!F174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5" customHeight="1" x14ac:dyDescent="0.2">
      <c r="A167" s="43">
        <f>'[1]S3 Maquette'!B175</f>
        <v>0</v>
      </c>
      <c r="B167" s="43">
        <f>'[1]S3 Maquette'!C175</f>
        <v>0</v>
      </c>
      <c r="C167" s="41">
        <f>'[1]S3 Maquette'!F175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5" customHeight="1" x14ac:dyDescent="0.2">
      <c r="A168" s="43">
        <f>'[1]S3 Maquette'!B176</f>
        <v>0</v>
      </c>
      <c r="B168" s="43">
        <f>'[1]S3 Maquette'!C176</f>
        <v>0</v>
      </c>
      <c r="C168" s="41">
        <f>'[1]S3 Maquette'!F176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5" customHeight="1" x14ac:dyDescent="0.2">
      <c r="A169" s="43">
        <f>'[1]S3 Maquette'!B177</f>
        <v>0</v>
      </c>
      <c r="B169" s="43">
        <f>'[1]S3 Maquette'!C177</f>
        <v>0</v>
      </c>
      <c r="C169" s="41">
        <f>'[1]S3 Maquette'!F177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5" customHeight="1" x14ac:dyDescent="0.2">
      <c r="A170" s="43">
        <f>'[1]S3 Maquette'!B178</f>
        <v>0</v>
      </c>
      <c r="B170" s="43">
        <f>'[1]S3 Maquette'!C178</f>
        <v>0</v>
      </c>
      <c r="C170" s="41">
        <f>'[1]S3 Maquette'!F178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5" customHeight="1" x14ac:dyDescent="0.2">
      <c r="A171" s="43">
        <f>'[1]S3 Maquette'!B179</f>
        <v>0</v>
      </c>
      <c r="B171" s="43">
        <f>'[1]S3 Maquette'!C179</f>
        <v>0</v>
      </c>
      <c r="C171" s="41">
        <f>'[1]S3 Maquette'!F179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5" customHeight="1" x14ac:dyDescent="0.2">
      <c r="A172" s="43">
        <f>'[1]S3 Maquette'!B180</f>
        <v>0</v>
      </c>
      <c r="B172" s="43">
        <f>'[1]S3 Maquette'!C180</f>
        <v>0</v>
      </c>
      <c r="C172" s="41">
        <f>'[1]S3 Maquette'!F180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5" customHeight="1" x14ac:dyDescent="0.2">
      <c r="A173" s="43">
        <f>'[1]S3 Maquette'!B181</f>
        <v>0</v>
      </c>
      <c r="B173" s="43">
        <f>'[1]S3 Maquette'!C181</f>
        <v>0</v>
      </c>
      <c r="C173" s="41">
        <f>'[1]S3 Maquette'!F181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5" customHeight="1" x14ac:dyDescent="0.2">
      <c r="A174" s="43">
        <f>'[1]S3 Maquette'!B182</f>
        <v>0</v>
      </c>
      <c r="B174" s="43">
        <f>'[1]S3 Maquette'!C182</f>
        <v>0</v>
      </c>
      <c r="C174" s="41">
        <f>'[1]S3 Maquette'!F182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5" customHeight="1" x14ac:dyDescent="0.2">
      <c r="A175" s="43">
        <f>'[1]S3 Maquette'!B183</f>
        <v>0</v>
      </c>
      <c r="B175" s="43">
        <f>'[1]S3 Maquette'!C183</f>
        <v>0</v>
      </c>
      <c r="C175" s="41">
        <f>'[1]S3 Maquette'!F183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5" customHeight="1" x14ac:dyDescent="0.2">
      <c r="A176" s="43">
        <f>'[1]S3 Maquette'!B184</f>
        <v>0</v>
      </c>
      <c r="B176" s="43">
        <f>'[1]S3 Maquette'!C184</f>
        <v>0</v>
      </c>
      <c r="C176" s="41">
        <f>'[1]S3 Maquette'!F184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5" customHeight="1" x14ac:dyDescent="0.2">
      <c r="A177" s="43">
        <f>'[1]S3 Maquette'!B185</f>
        <v>0</v>
      </c>
      <c r="B177" s="43">
        <f>'[1]S3 Maquette'!C185</f>
        <v>0</v>
      </c>
      <c r="C177" s="41">
        <f>'[1]S3 Maquette'!F185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5" customHeight="1" x14ac:dyDescent="0.2">
      <c r="A178" s="43">
        <f>'[1]S3 Maquette'!B186</f>
        <v>0</v>
      </c>
      <c r="B178" s="43">
        <f>'[1]S3 Maquette'!C186</f>
        <v>0</v>
      </c>
      <c r="C178" s="41">
        <f>'[1]S3 Maquette'!F186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5" customHeight="1" x14ac:dyDescent="0.2">
      <c r="A179" s="43">
        <f>'[1]S3 Maquette'!B187</f>
        <v>0</v>
      </c>
      <c r="B179" s="43">
        <f>'[1]S3 Maquette'!C187</f>
        <v>0</v>
      </c>
      <c r="C179" s="41">
        <f>'[1]S3 Maquette'!F187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5" customHeight="1" x14ac:dyDescent="0.2">
      <c r="A180" s="43">
        <f>'[1]S3 Maquette'!B188</f>
        <v>0</v>
      </c>
      <c r="B180" s="43">
        <f>'[1]S3 Maquette'!C188</f>
        <v>0</v>
      </c>
      <c r="C180" s="41">
        <f>'[1]S3 Maquette'!F188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5" customHeight="1" x14ac:dyDescent="0.2">
      <c r="A181" s="43">
        <f>'[1]S3 Maquette'!B189</f>
        <v>0</v>
      </c>
      <c r="B181" s="43">
        <f>'[1]S3 Maquette'!C189</f>
        <v>0</v>
      </c>
      <c r="C181" s="41">
        <f>'[1]S3 Maquette'!F189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5" customHeight="1" x14ac:dyDescent="0.2">
      <c r="A182" s="43">
        <f>'[1]S3 Maquette'!B190</f>
        <v>0</v>
      </c>
      <c r="B182" s="43">
        <f>'[1]S3 Maquette'!C190</f>
        <v>0</v>
      </c>
      <c r="C182" s="41">
        <f>'[1]S3 Maquette'!F190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5" customHeight="1" x14ac:dyDescent="0.2">
      <c r="A183" s="43">
        <f>'[1]S3 Maquette'!B191</f>
        <v>0</v>
      </c>
      <c r="B183" s="43">
        <f>'[1]S3 Maquette'!C191</f>
        <v>0</v>
      </c>
      <c r="C183" s="41">
        <f>'[1]S3 Maquette'!F191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5" customHeight="1" x14ac:dyDescent="0.2">
      <c r="A184" s="43">
        <f>'[1]S3 Maquette'!B192</f>
        <v>0</v>
      </c>
      <c r="B184" s="43">
        <f>'[1]S3 Maquette'!C192</f>
        <v>0</v>
      </c>
      <c r="C184" s="41">
        <f>'[1]S3 Maquette'!F192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5" customHeight="1" x14ac:dyDescent="0.2">
      <c r="A185" s="43">
        <f>'[1]S3 Maquette'!B193</f>
        <v>0</v>
      </c>
      <c r="B185" s="43">
        <f>'[1]S3 Maquette'!C193</f>
        <v>0</v>
      </c>
      <c r="C185" s="41">
        <f>'[1]S3 Maquette'!F193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5" customHeight="1" x14ac:dyDescent="0.2">
      <c r="A186" s="43">
        <f>'[1]S3 Maquette'!B194</f>
        <v>0</v>
      </c>
      <c r="B186" s="43">
        <f>'[1]S3 Maquette'!C194</f>
        <v>0</v>
      </c>
      <c r="C186" s="41">
        <f>'[1]S3 Maquette'!F194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5" customHeight="1" x14ac:dyDescent="0.2">
      <c r="A187" s="43">
        <f>'[1]S3 Maquette'!B195</f>
        <v>0</v>
      </c>
      <c r="B187" s="43">
        <f>'[1]S3 Maquette'!C195</f>
        <v>0</v>
      </c>
      <c r="C187" s="41">
        <f>'[1]S3 Maquette'!F195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5" customHeight="1" x14ac:dyDescent="0.2">
      <c r="A188" s="43">
        <f>'[1]S3 Maquette'!B196</f>
        <v>0</v>
      </c>
      <c r="B188" s="43">
        <f>'[1]S3 Maquette'!C196</f>
        <v>0</v>
      </c>
      <c r="C188" s="41">
        <f>'[1]S3 Maquette'!F196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5" customHeight="1" x14ac:dyDescent="0.2">
      <c r="A189" s="43">
        <f>'[1]S3 Maquette'!B197</f>
        <v>0</v>
      </c>
      <c r="B189" s="43">
        <f>'[1]S3 Maquette'!C197</f>
        <v>0</v>
      </c>
      <c r="C189" s="41">
        <f>'[1]S3 Maquette'!F197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5" customHeight="1" x14ac:dyDescent="0.2">
      <c r="A190" s="43">
        <f>'[1]S3 Maquette'!B198</f>
        <v>0</v>
      </c>
      <c r="B190" s="43">
        <f>'[1]S3 Maquette'!C198</f>
        <v>0</v>
      </c>
      <c r="C190" s="41">
        <f>'[1]S3 Maquette'!F198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5" customHeight="1" x14ac:dyDescent="0.2">
      <c r="A191" s="43">
        <f>'[1]S3 Maquette'!B199</f>
        <v>0</v>
      </c>
      <c r="B191" s="43">
        <f>'[1]S3 Maquette'!C199</f>
        <v>0</v>
      </c>
      <c r="C191" s="41">
        <f>'[1]S3 Maquette'!F199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5" customHeight="1" x14ac:dyDescent="0.2">
      <c r="A192" s="43">
        <f>'[1]S3 Maquette'!B200</f>
        <v>0</v>
      </c>
      <c r="B192" s="43">
        <f>'[1]S3 Maquette'!C200</f>
        <v>0</v>
      </c>
      <c r="C192" s="41">
        <f>'[1]S3 Maquette'!F200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5" customHeight="1" x14ac:dyDescent="0.2">
      <c r="A193" s="43">
        <f>'[1]S3 Maquette'!B201</f>
        <v>0</v>
      </c>
      <c r="B193" s="43">
        <f>'[1]S3 Maquette'!C201</f>
        <v>0</v>
      </c>
      <c r="C193" s="41">
        <f>'[1]S3 Maquette'!F201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5" customHeight="1" x14ac:dyDescent="0.2">
      <c r="A194" s="43">
        <f>'[1]S3 Maquette'!B202</f>
        <v>0</v>
      </c>
      <c r="B194" s="43">
        <f>'[1]S3 Maquette'!C202</f>
        <v>0</v>
      </c>
      <c r="C194" s="41">
        <f>'[1]S3 Maquette'!F202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5" customHeight="1" x14ac:dyDescent="0.2">
      <c r="A195" s="43">
        <f>'[1]S3 Maquette'!B203</f>
        <v>0</v>
      </c>
      <c r="B195" s="43">
        <f>'[1]S3 Maquette'!C203</f>
        <v>0</v>
      </c>
      <c r="C195" s="41">
        <f>'[1]S3 Maquette'!F203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5" customHeight="1" x14ac:dyDescent="0.2">
      <c r="A196" s="43">
        <f>'[1]S3 Maquette'!B204</f>
        <v>0</v>
      </c>
      <c r="B196" s="43">
        <f>'[1]S3 Maquette'!C204</f>
        <v>0</v>
      </c>
      <c r="C196" s="41">
        <f>'[1]S3 Maquette'!F204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5" customHeight="1" x14ac:dyDescent="0.2">
      <c r="A197" s="43">
        <f>'[1]S3 Maquette'!B205</f>
        <v>0</v>
      </c>
      <c r="B197" s="43">
        <f>'[1]S3 Maquette'!C205</f>
        <v>0</v>
      </c>
      <c r="C197" s="41">
        <f>'[1]S3 Maquette'!F205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5" customHeight="1" x14ac:dyDescent="0.2">
      <c r="A198" s="43">
        <f>'[1]S3 Maquette'!B206</f>
        <v>0</v>
      </c>
      <c r="B198" s="43">
        <f>'[1]S3 Maquette'!C206</f>
        <v>0</v>
      </c>
      <c r="C198" s="41">
        <f>'[1]S3 Maquette'!F206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5" customHeight="1" x14ac:dyDescent="0.2">
      <c r="A199" s="43">
        <f>'[1]S3 Maquette'!B207</f>
        <v>0</v>
      </c>
      <c r="B199" s="43">
        <f>'[1]S3 Maquette'!C207</f>
        <v>0</v>
      </c>
      <c r="C199" s="41">
        <f>'[1]S3 Maquette'!F207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5" customHeight="1" x14ac:dyDescent="0.2">
      <c r="A200" s="43">
        <f>'[1]S3 Maquette'!B208</f>
        <v>0</v>
      </c>
      <c r="B200" s="43">
        <f>'[1]S3 Maquette'!C208</f>
        <v>0</v>
      </c>
      <c r="C200" s="41">
        <f>'[1]S3 Maquette'!F208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5" customHeight="1" x14ac:dyDescent="0.2">
      <c r="A201" s="43">
        <f>'[1]S3 Maquette'!B209</f>
        <v>0</v>
      </c>
      <c r="B201" s="43">
        <f>'[1]S3 Maquette'!C209</f>
        <v>0</v>
      </c>
      <c r="C201" s="41">
        <f>'[1]S3 Maquette'!F209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5" customHeight="1" x14ac:dyDescent="0.2">
      <c r="A202" s="43">
        <f>'[1]S3 Maquette'!B210</f>
        <v>0</v>
      </c>
      <c r="B202" s="43">
        <f>'[1]S3 Maquette'!C210</f>
        <v>0</v>
      </c>
      <c r="C202" s="41">
        <f>'[1]S3 Maquette'!F210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5" customHeight="1" x14ac:dyDescent="0.2">
      <c r="A203" s="43">
        <f>'[1]S3 Maquette'!B211</f>
        <v>0</v>
      </c>
      <c r="B203" s="43">
        <f>'[1]S3 Maquette'!C211</f>
        <v>0</v>
      </c>
      <c r="C203" s="41">
        <f>'[1]S3 Maquette'!F211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5" customHeight="1" x14ac:dyDescent="0.2">
      <c r="A204" s="43">
        <f>'[1]S3 Maquette'!B212</f>
        <v>0</v>
      </c>
      <c r="B204" s="43">
        <f>'[1]S3 Maquette'!C212</f>
        <v>0</v>
      </c>
      <c r="C204" s="41">
        <f>'[1]S3 Maquette'!F212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5" customHeight="1" x14ac:dyDescent="0.2">
      <c r="A205" s="43">
        <f>'[1]S3 Maquette'!B213</f>
        <v>0</v>
      </c>
      <c r="B205" s="43">
        <f>'[1]S3 Maquette'!C213</f>
        <v>0</v>
      </c>
      <c r="C205" s="41">
        <f>'[1]S3 Maquette'!F213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5" customHeight="1" x14ac:dyDescent="0.2">
      <c r="A206" s="43">
        <f>'[1]S3 Maquette'!B214</f>
        <v>0</v>
      </c>
      <c r="B206" s="43">
        <f>'[1]S3 Maquette'!C214</f>
        <v>0</v>
      </c>
      <c r="C206" s="41">
        <f>'[1]S3 Maquette'!F214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5" customHeight="1" x14ac:dyDescent="0.2">
      <c r="A207" s="43">
        <f>'[1]S3 Maquette'!B215</f>
        <v>0</v>
      </c>
      <c r="B207" s="43">
        <f>'[1]S3 Maquette'!C215</f>
        <v>0</v>
      </c>
      <c r="C207" s="41">
        <f>'[1]S3 Maquette'!F215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5" customHeight="1" x14ac:dyDescent="0.2">
      <c r="A208" s="43">
        <f>'[1]S3 Maquette'!B216</f>
        <v>0</v>
      </c>
      <c r="B208" s="43">
        <f>'[1]S3 Maquette'!C216</f>
        <v>0</v>
      </c>
      <c r="C208" s="41">
        <f>'[1]S3 Maquette'!F216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5" customHeight="1" x14ac:dyDescent="0.2">
      <c r="A209" s="43">
        <f>'[1]S3 Maquette'!B217</f>
        <v>0</v>
      </c>
      <c r="B209" s="43">
        <f>'[1]S3 Maquette'!C217</f>
        <v>0</v>
      </c>
      <c r="C209" s="41">
        <f>'[1]S3 Maquette'!F217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5" customHeight="1" x14ac:dyDescent="0.2">
      <c r="A210" s="43">
        <f>'[1]S3 Maquette'!B218</f>
        <v>0</v>
      </c>
      <c r="B210" s="43">
        <f>'[1]S3 Maquette'!C218</f>
        <v>0</v>
      </c>
      <c r="C210" s="41">
        <f>'[1]S3 Maquette'!F218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5" customHeight="1" x14ac:dyDescent="0.2">
      <c r="A211" s="43">
        <f>'[1]S3 Maquette'!B219</f>
        <v>0</v>
      </c>
      <c r="B211" s="43">
        <f>'[1]S3 Maquette'!C219</f>
        <v>0</v>
      </c>
      <c r="C211" s="41">
        <f>'[1]S3 Maquette'!F219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5" customHeight="1" x14ac:dyDescent="0.2">
      <c r="A212" s="43">
        <f>'[1]S3 Maquette'!B220</f>
        <v>0</v>
      </c>
      <c r="B212" s="43">
        <f>'[1]S3 Maquette'!C220</f>
        <v>0</v>
      </c>
      <c r="C212" s="41">
        <f>'[1]S3 Maquette'!F220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5" customHeight="1" x14ac:dyDescent="0.2">
      <c r="A213" s="43">
        <f>'[1]S3 Maquette'!B221</f>
        <v>0</v>
      </c>
      <c r="B213" s="43">
        <f>'[1]S3 Maquette'!C221</f>
        <v>0</v>
      </c>
      <c r="C213" s="41">
        <f>'[1]S3 Maquette'!F221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5" customHeight="1" x14ac:dyDescent="0.2">
      <c r="A214" s="43">
        <f>'[1]S3 Maquette'!B222</f>
        <v>0</v>
      </c>
      <c r="B214" s="43">
        <f>'[1]S3 Maquette'!C222</f>
        <v>0</v>
      </c>
      <c r="C214" s="41">
        <f>'[1]S3 Maquette'!F222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5" customHeight="1" x14ac:dyDescent="0.2">
      <c r="A215" s="43">
        <f>'[1]S3 Maquette'!B223</f>
        <v>0</v>
      </c>
      <c r="B215" s="43">
        <f>'[1]S3 Maquette'!C223</f>
        <v>0</v>
      </c>
      <c r="C215" s="41">
        <f>'[1]S3 Maquette'!F223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5" customHeight="1" x14ac:dyDescent="0.2">
      <c r="A216" s="43">
        <f>'[1]S3 Maquette'!B224</f>
        <v>0</v>
      </c>
      <c r="B216" s="43">
        <f>'[1]S3 Maquette'!C224</f>
        <v>0</v>
      </c>
      <c r="C216" s="41">
        <f>'[1]S3 Maquette'!F224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5" customHeight="1" x14ac:dyDescent="0.2">
      <c r="A217" s="43">
        <f>'[1]S3 Maquette'!B225</f>
        <v>0</v>
      </c>
      <c r="B217" s="43">
        <f>'[1]S3 Maquette'!C225</f>
        <v>0</v>
      </c>
      <c r="C217" s="41">
        <f>'[1]S3 Maquette'!F225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5" customHeight="1" x14ac:dyDescent="0.2">
      <c r="A218" s="43">
        <f>'[1]S3 Maquette'!B226</f>
        <v>0</v>
      </c>
      <c r="B218" s="43">
        <f>'[1]S3 Maquette'!C226</f>
        <v>0</v>
      </c>
      <c r="C218" s="41">
        <f>'[1]S3 Maquette'!F226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5" customHeight="1" x14ac:dyDescent="0.2">
      <c r="A219" s="43">
        <f>'[1]S3 Maquette'!B227</f>
        <v>0</v>
      </c>
      <c r="B219" s="43">
        <f>'[1]S3 Maquette'!C227</f>
        <v>0</v>
      </c>
      <c r="C219" s="41">
        <f>'[1]S3 Maquette'!F227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5" customHeight="1" x14ac:dyDescent="0.2">
      <c r="A220" s="43">
        <f>'[1]S3 Maquette'!B228</f>
        <v>0</v>
      </c>
      <c r="B220" s="43">
        <f>'[1]S3 Maquette'!C228</f>
        <v>0</v>
      </c>
      <c r="C220" s="41">
        <f>'[1]S3 Maquette'!F228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5" customHeight="1" x14ac:dyDescent="0.2">
      <c r="A221" s="43">
        <f>'[1]S3 Maquette'!B229</f>
        <v>0</v>
      </c>
      <c r="B221" s="43">
        <f>'[1]S3 Maquette'!C229</f>
        <v>0</v>
      </c>
      <c r="C221" s="41">
        <f>'[1]S3 Maquette'!F229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5" customHeight="1" x14ac:dyDescent="0.2">
      <c r="A222" s="43">
        <f>'[1]S3 Maquette'!B230</f>
        <v>0</v>
      </c>
      <c r="B222" s="43">
        <f>'[1]S3 Maquette'!C230</f>
        <v>0</v>
      </c>
      <c r="C222" s="41">
        <f>'[1]S3 Maquette'!F230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5" customHeight="1" x14ac:dyDescent="0.2">
      <c r="A223" s="43">
        <f>'[1]S3 Maquette'!B231</f>
        <v>0</v>
      </c>
      <c r="B223" s="43">
        <f>'[1]S3 Maquette'!C231</f>
        <v>0</v>
      </c>
      <c r="C223" s="41">
        <f>'[1]S3 Maquette'!F231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5" customHeight="1" x14ac:dyDescent="0.2">
      <c r="A224" s="43">
        <f>'[1]S3 Maquette'!B232</f>
        <v>0</v>
      </c>
      <c r="B224" s="43">
        <f>'[1]S3 Maquette'!C232</f>
        <v>0</v>
      </c>
      <c r="C224" s="41">
        <f>'[1]S3 Maquette'!F232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5" customHeight="1" x14ac:dyDescent="0.2">
      <c r="A225" s="43">
        <f>'[1]S3 Maquette'!B233</f>
        <v>0</v>
      </c>
      <c r="B225" s="43">
        <f>'[1]S3 Maquette'!C233</f>
        <v>0</v>
      </c>
      <c r="C225" s="41">
        <f>'[1]S3 Maquette'!F233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5" customHeight="1" x14ac:dyDescent="0.2">
      <c r="A226" s="43">
        <f>'[1]S3 Maquette'!B234</f>
        <v>0</v>
      </c>
      <c r="B226" s="43">
        <f>'[1]S3 Maquette'!C234</f>
        <v>0</v>
      </c>
      <c r="C226" s="41">
        <f>'[1]S3 Maquette'!F234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5" customHeight="1" x14ac:dyDescent="0.2">
      <c r="A227" s="43">
        <f>'[1]S3 Maquette'!B235</f>
        <v>0</v>
      </c>
      <c r="B227" s="43">
        <f>'[1]S3 Maquette'!C235</f>
        <v>0</v>
      </c>
      <c r="C227" s="41">
        <f>'[1]S3 Maquette'!F235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5" customHeight="1" x14ac:dyDescent="0.2">
      <c r="A228" s="43">
        <f>'[1]S3 Maquette'!B236</f>
        <v>0</v>
      </c>
      <c r="B228" s="43">
        <f>'[1]S3 Maquette'!C236</f>
        <v>0</v>
      </c>
      <c r="C228" s="41">
        <f>'[1]S3 Maquette'!F236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5" customHeight="1" x14ac:dyDescent="0.2">
      <c r="A229" s="43">
        <f>'[1]S3 Maquette'!B237</f>
        <v>0</v>
      </c>
      <c r="B229" s="43">
        <f>'[1]S3 Maquette'!C237</f>
        <v>0</v>
      </c>
      <c r="C229" s="41">
        <f>'[1]S3 Maquette'!F237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5" customHeight="1" x14ac:dyDescent="0.2">
      <c r="A230" s="43">
        <f>'[1]S3 Maquette'!B238</f>
        <v>0</v>
      </c>
      <c r="B230" s="43">
        <f>'[1]S3 Maquette'!C238</f>
        <v>0</v>
      </c>
      <c r="C230" s="41">
        <f>'[1]S3 Maquette'!F238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5" customHeight="1" x14ac:dyDescent="0.2">
      <c r="A231" s="43">
        <f>'[1]S3 Maquette'!B239</f>
        <v>0</v>
      </c>
      <c r="B231" s="43">
        <f>'[1]S3 Maquette'!C239</f>
        <v>0</v>
      </c>
      <c r="C231" s="41">
        <f>'[1]S3 Maquette'!F239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5" customHeight="1" x14ac:dyDescent="0.2">
      <c r="A232" s="43">
        <f>'[1]S3 Maquette'!B240</f>
        <v>0</v>
      </c>
      <c r="B232" s="43">
        <f>'[1]S3 Maquette'!C240</f>
        <v>0</v>
      </c>
      <c r="C232" s="41">
        <f>'[1]S3 Maquette'!F240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5" customHeight="1" x14ac:dyDescent="0.2">
      <c r="A233" s="43">
        <f>'[1]S3 Maquette'!B241</f>
        <v>0</v>
      </c>
      <c r="B233" s="43">
        <f>'[1]S3 Maquette'!C241</f>
        <v>0</v>
      </c>
      <c r="C233" s="41">
        <f>'[1]S3 Maquette'!F241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5" customHeight="1" x14ac:dyDescent="0.2">
      <c r="A234" s="43">
        <f>'[1]S3 Maquette'!B242</f>
        <v>0</v>
      </c>
      <c r="B234" s="43">
        <f>'[1]S3 Maquette'!C242</f>
        <v>0</v>
      </c>
      <c r="C234" s="41">
        <f>'[1]S3 Maquette'!F242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5" customHeight="1" x14ac:dyDescent="0.2">
      <c r="A235" s="43">
        <f>'[1]S3 Maquette'!B243</f>
        <v>0</v>
      </c>
      <c r="B235" s="43">
        <f>'[1]S3 Maquette'!C243</f>
        <v>0</v>
      </c>
      <c r="C235" s="41">
        <f>'[1]S3 Maquette'!F243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5" customHeight="1" x14ac:dyDescent="0.2">
      <c r="A236" s="43">
        <f>'[1]S3 Maquette'!B244</f>
        <v>0</v>
      </c>
      <c r="B236" s="43">
        <f>'[1]S3 Maquette'!C244</f>
        <v>0</v>
      </c>
      <c r="C236" s="41">
        <f>'[1]S3 Maquette'!F244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5" customHeight="1" x14ac:dyDescent="0.2">
      <c r="A237" s="43">
        <f>'[1]S3 Maquette'!B245</f>
        <v>0</v>
      </c>
      <c r="B237" s="43">
        <f>'[1]S3 Maquette'!C245</f>
        <v>0</v>
      </c>
      <c r="C237" s="41">
        <f>'[1]S3 Maquette'!F245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5" customHeight="1" x14ac:dyDescent="0.2">
      <c r="A238" s="43">
        <f>'[1]S3 Maquette'!B246</f>
        <v>0</v>
      </c>
      <c r="B238" s="43">
        <f>'[1]S3 Maquette'!C246</f>
        <v>0</v>
      </c>
      <c r="C238" s="41">
        <f>'[1]S3 Maquette'!F246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5" customHeight="1" x14ac:dyDescent="0.2">
      <c r="A239" s="43">
        <f>'[1]S3 Maquette'!B247</f>
        <v>0</v>
      </c>
      <c r="B239" s="43">
        <f>'[1]S3 Maquette'!C247</f>
        <v>0</v>
      </c>
      <c r="C239" s="41">
        <f>'[1]S3 Maquette'!F247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5" customHeight="1" x14ac:dyDescent="0.2">
      <c r="A240" s="43">
        <f>'[1]S3 Maquette'!B248</f>
        <v>0</v>
      </c>
      <c r="B240" s="43">
        <f>'[1]S3 Maquette'!C248</f>
        <v>0</v>
      </c>
      <c r="C240" s="41">
        <f>'[1]S3 Maquette'!F248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5" customHeight="1" x14ac:dyDescent="0.2">
      <c r="A241" s="43">
        <f>'[1]S3 Maquette'!B249</f>
        <v>0</v>
      </c>
      <c r="B241" s="43">
        <f>'[1]S3 Maquette'!C249</f>
        <v>0</v>
      </c>
      <c r="C241" s="41">
        <f>'[1]S3 Maquette'!F249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5" customHeight="1" x14ac:dyDescent="0.2">
      <c r="A242" s="43">
        <f>'[1]S3 Maquette'!B250</f>
        <v>0</v>
      </c>
      <c r="B242" s="43">
        <f>'[1]S3 Maquette'!C250</f>
        <v>0</v>
      </c>
      <c r="C242" s="41">
        <f>'[1]S3 Maquette'!F250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5" customHeight="1" x14ac:dyDescent="0.2">
      <c r="A243" s="43">
        <f>'[1]S3 Maquette'!B251</f>
        <v>0</v>
      </c>
      <c r="B243" s="43">
        <f>'[1]S3 Maquette'!C251</f>
        <v>0</v>
      </c>
      <c r="C243" s="41">
        <f>'[1]S3 Maquette'!F251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5" customHeight="1" x14ac:dyDescent="0.2">
      <c r="A244" s="43">
        <f>'[1]S3 Maquette'!B252</f>
        <v>0</v>
      </c>
      <c r="B244" s="43">
        <f>'[1]S3 Maquette'!C252</f>
        <v>0</v>
      </c>
      <c r="C244" s="41">
        <f>'[1]S3 Maquette'!F252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5" customHeight="1" x14ac:dyDescent="0.2">
      <c r="A245" s="43">
        <f>'[1]S3 Maquette'!B253</f>
        <v>0</v>
      </c>
      <c r="B245" s="43">
        <f>'[1]S3 Maquette'!C253</f>
        <v>0</v>
      </c>
      <c r="C245" s="41">
        <f>'[1]S3 Maquette'!F253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5" customHeight="1" x14ac:dyDescent="0.2">
      <c r="A246" s="43">
        <f>'[1]S3 Maquette'!B254</f>
        <v>0</v>
      </c>
      <c r="B246" s="43">
        <f>'[1]S3 Maquette'!C254</f>
        <v>0</v>
      </c>
      <c r="C246" s="41">
        <f>'[1]S3 Maquette'!F254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5" customHeight="1" x14ac:dyDescent="0.2">
      <c r="A247" s="43">
        <f>'[1]S3 Maquette'!B255</f>
        <v>0</v>
      </c>
      <c r="B247" s="43">
        <f>'[1]S3 Maquette'!C255</f>
        <v>0</v>
      </c>
      <c r="C247" s="41">
        <f>'[1]S3 Maquette'!F255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5" customHeight="1" x14ac:dyDescent="0.2">
      <c r="A248" s="43">
        <f>'[1]S3 Maquette'!B256</f>
        <v>0</v>
      </c>
      <c r="B248" s="43">
        <f>'[1]S3 Maquette'!C256</f>
        <v>0</v>
      </c>
      <c r="C248" s="41">
        <f>'[1]S3 Maquette'!F256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5" customHeight="1" x14ac:dyDescent="0.2">
      <c r="A249" s="43">
        <f>'[1]S3 Maquette'!B257</f>
        <v>0</v>
      </c>
      <c r="B249" s="43">
        <f>'[1]S3 Maquette'!C257</f>
        <v>0</v>
      </c>
      <c r="C249" s="41">
        <f>'[1]S3 Maquette'!F257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5" customHeight="1" x14ac:dyDescent="0.2">
      <c r="A250" s="43">
        <f>'[1]S3 Maquette'!B258</f>
        <v>0</v>
      </c>
      <c r="B250" s="43">
        <f>'[1]S3 Maquette'!C258</f>
        <v>0</v>
      </c>
      <c r="C250" s="41">
        <f>'[1]S3 Maquette'!F258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5" customHeight="1" x14ac:dyDescent="0.2">
      <c r="A251" s="43">
        <f>'[1]S3 Maquette'!B259</f>
        <v>0</v>
      </c>
      <c r="B251" s="43">
        <f>'[1]S3 Maquette'!C259</f>
        <v>0</v>
      </c>
      <c r="C251" s="41">
        <f>'[1]S3 Maquette'!F259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5" customHeight="1" x14ac:dyDescent="0.2">
      <c r="A252" s="43">
        <f>'[1]S3 Maquette'!B260</f>
        <v>0</v>
      </c>
      <c r="B252" s="43">
        <f>'[1]S3 Maquette'!C260</f>
        <v>0</v>
      </c>
      <c r="C252" s="41">
        <f>'[1]S3 Maquette'!F260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5" customHeight="1" x14ac:dyDescent="0.2">
      <c r="A253" s="43">
        <f>'[1]S3 Maquette'!B261</f>
        <v>0</v>
      </c>
      <c r="B253" s="43">
        <f>'[1]S3 Maquette'!C261</f>
        <v>0</v>
      </c>
      <c r="C253" s="41">
        <f>'[1]S3 Maquette'!F261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5" customHeight="1" x14ac:dyDescent="0.2">
      <c r="A254" s="43">
        <f>'[1]S3 Maquette'!B262</f>
        <v>0</v>
      </c>
      <c r="B254" s="43">
        <f>'[1]S3 Maquette'!C262</f>
        <v>0</v>
      </c>
      <c r="C254" s="41">
        <f>'[1]S3 Maquette'!F262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5" customHeight="1" x14ac:dyDescent="0.2">
      <c r="A255" s="43">
        <f>'[1]S3 Maquette'!B263</f>
        <v>0</v>
      </c>
      <c r="B255" s="43">
        <f>'[1]S3 Maquette'!C263</f>
        <v>0</v>
      </c>
      <c r="C255" s="41">
        <f>'[1]S3 Maquette'!F263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5" customHeight="1" x14ac:dyDescent="0.2">
      <c r="A256" s="43">
        <f>'[1]S3 Maquette'!B264</f>
        <v>0</v>
      </c>
      <c r="B256" s="43">
        <f>'[1]S3 Maquette'!C264</f>
        <v>0</v>
      </c>
      <c r="C256" s="41">
        <f>'[1]S3 Maquette'!F264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5" customHeight="1" x14ac:dyDescent="0.2">
      <c r="A257" s="43">
        <f>'[1]S3 Maquette'!B265</f>
        <v>0</v>
      </c>
      <c r="B257" s="43">
        <f>'[1]S3 Maquette'!C265</f>
        <v>0</v>
      </c>
      <c r="C257" s="41">
        <f>'[1]S3 Maquette'!F265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5" customHeight="1" x14ac:dyDescent="0.2">
      <c r="A258" s="43">
        <f>'[1]S3 Maquette'!B266</f>
        <v>0</v>
      </c>
      <c r="B258" s="43">
        <f>'[1]S3 Maquette'!C266</f>
        <v>0</v>
      </c>
      <c r="C258" s="41">
        <f>'[1]S3 Maquette'!F266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5" customHeight="1" x14ac:dyDescent="0.2">
      <c r="A259" s="43">
        <f>'[1]S3 Maquette'!B267</f>
        <v>0</v>
      </c>
      <c r="B259" s="43">
        <f>'[1]S3 Maquette'!C267</f>
        <v>0</v>
      </c>
      <c r="C259" s="41">
        <f>'[1]S3 Maquette'!F267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5" customHeight="1" x14ac:dyDescent="0.2">
      <c r="A260" s="43">
        <f>'[1]S3 Maquette'!B268</f>
        <v>0</v>
      </c>
      <c r="B260" s="43">
        <f>'[1]S3 Maquette'!C268</f>
        <v>0</v>
      </c>
      <c r="C260" s="41">
        <f>'[1]S3 Maquette'!F268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5" customHeight="1" x14ac:dyDescent="0.2">
      <c r="A261" s="43">
        <f>'[1]S3 Maquette'!B269</f>
        <v>0</v>
      </c>
      <c r="B261" s="43">
        <f>'[1]S3 Maquette'!C269</f>
        <v>0</v>
      </c>
      <c r="C261" s="41">
        <f>'[1]S3 Maquette'!F269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5" customHeight="1" x14ac:dyDescent="0.2">
      <c r="A262" s="43">
        <f>'[1]S3 Maquette'!B270</f>
        <v>0</v>
      </c>
      <c r="B262" s="43">
        <f>'[1]S3 Maquette'!C270</f>
        <v>0</v>
      </c>
      <c r="C262" s="41">
        <f>'[1]S3 Maquette'!F270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5" customHeight="1" x14ac:dyDescent="0.2">
      <c r="A263" s="43">
        <f>'[1]S3 Maquette'!B271</f>
        <v>0</v>
      </c>
      <c r="B263" s="43">
        <f>'[1]S3 Maquette'!C271</f>
        <v>0</v>
      </c>
      <c r="C263" s="41">
        <f>'[1]S3 Maquette'!F271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5" customHeight="1" x14ac:dyDescent="0.2">
      <c r="A264" s="43">
        <f>'[1]S3 Maquette'!B272</f>
        <v>0</v>
      </c>
      <c r="B264" s="43">
        <f>'[1]S3 Maquette'!C272</f>
        <v>0</v>
      </c>
      <c r="C264" s="41">
        <f>'[1]S3 Maquette'!F272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5" customHeight="1" x14ac:dyDescent="0.2">
      <c r="A265" s="43">
        <f>'[1]S3 Maquette'!B273</f>
        <v>0</v>
      </c>
      <c r="B265" s="43">
        <f>'[1]S3 Maquette'!C273</f>
        <v>0</v>
      </c>
      <c r="C265" s="41">
        <f>'[1]S3 Maquette'!F273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5" customHeight="1" x14ac:dyDescent="0.2">
      <c r="A266" s="43">
        <f>'[1]S3 Maquette'!B274</f>
        <v>0</v>
      </c>
      <c r="B266" s="43">
        <f>'[1]S3 Maquette'!C274</f>
        <v>0</v>
      </c>
      <c r="C266" s="41">
        <f>'[1]S3 Maquette'!F274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5" customHeight="1" x14ac:dyDescent="0.2">
      <c r="A267" s="43">
        <f>'[1]S3 Maquette'!B275</f>
        <v>0</v>
      </c>
      <c r="B267" s="43">
        <f>'[1]S3 Maquette'!C275</f>
        <v>0</v>
      </c>
      <c r="C267" s="41">
        <f>'[1]S3 Maquette'!F275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5" customHeight="1" x14ac:dyDescent="0.2">
      <c r="A268" s="43">
        <f>'[1]S3 Maquette'!B276</f>
        <v>0</v>
      </c>
      <c r="B268" s="43">
        <f>'[1]S3 Maquette'!C276</f>
        <v>0</v>
      </c>
      <c r="C268" s="41">
        <f>'[1]S3 Maquette'!F276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5" customHeight="1" x14ac:dyDescent="0.2">
      <c r="A269" s="43">
        <f>'[1]S3 Maquette'!B277</f>
        <v>0</v>
      </c>
      <c r="B269" s="43">
        <f>'[1]S3 Maquette'!C277</f>
        <v>0</v>
      </c>
      <c r="C269" s="41">
        <f>'[1]S3 Maquette'!F277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5" customHeight="1" x14ac:dyDescent="0.2">
      <c r="A270" s="43">
        <f>'[1]S3 Maquette'!B278</f>
        <v>0</v>
      </c>
      <c r="B270" s="43">
        <f>'[1]S3 Maquette'!C278</f>
        <v>0</v>
      </c>
      <c r="C270" s="41">
        <f>'[1]S3 Maquette'!F278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5" customHeight="1" x14ac:dyDescent="0.2">
      <c r="A271" s="43">
        <f>'[1]S3 Maquette'!B279</f>
        <v>0</v>
      </c>
      <c r="B271" s="43">
        <f>'[1]S3 Maquette'!C279</f>
        <v>0</v>
      </c>
      <c r="C271" s="41">
        <f>'[1]S3 Maquette'!F279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5" customHeight="1" x14ac:dyDescent="0.2">
      <c r="A272" s="43">
        <f>'[1]S3 Maquette'!B280</f>
        <v>0</v>
      </c>
      <c r="B272" s="43">
        <f>'[1]S3 Maquette'!C280</f>
        <v>0</v>
      </c>
      <c r="C272" s="41">
        <f>'[1]S3 Maquette'!F280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5" customHeight="1" x14ac:dyDescent="0.2">
      <c r="A273" s="43">
        <f>'[1]S3 Maquette'!B281</f>
        <v>0</v>
      </c>
      <c r="B273" s="43">
        <f>'[1]S3 Maquette'!C281</f>
        <v>0</v>
      </c>
      <c r="C273" s="41">
        <f>'[1]S3 Maquette'!F281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5" customHeight="1" x14ac:dyDescent="0.2">
      <c r="A274" s="43">
        <f>'[1]S3 Maquette'!B282</f>
        <v>0</v>
      </c>
      <c r="B274" s="43">
        <f>'[1]S3 Maquette'!C282</f>
        <v>0</v>
      </c>
      <c r="C274" s="41">
        <f>'[1]S3 Maquette'!F282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5" customHeight="1" x14ac:dyDescent="0.2">
      <c r="A275" s="43">
        <f>'[1]S3 Maquette'!B283</f>
        <v>0</v>
      </c>
      <c r="B275" s="43">
        <f>'[1]S3 Maquette'!C283</f>
        <v>0</v>
      </c>
      <c r="C275" s="41">
        <f>'[1]S3 Maquette'!F283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5" customHeight="1" x14ac:dyDescent="0.2">
      <c r="A276" s="43">
        <f>'[1]S3 Maquette'!B284</f>
        <v>0</v>
      </c>
      <c r="B276" s="43">
        <f>'[1]S3 Maquette'!C284</f>
        <v>0</v>
      </c>
      <c r="C276" s="41">
        <f>'[1]S3 Maquette'!F284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5" customHeight="1" x14ac:dyDescent="0.2">
      <c r="A277" s="43">
        <f>'[1]S3 Maquette'!B285</f>
        <v>0</v>
      </c>
      <c r="B277" s="43">
        <f>'[1]S3 Maquette'!C285</f>
        <v>0</v>
      </c>
      <c r="C277" s="41">
        <f>'[1]S3 Maquette'!F285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5" customHeight="1" x14ac:dyDescent="0.2">
      <c r="A278" s="43">
        <f>'[1]S3 Maquette'!B286</f>
        <v>0</v>
      </c>
      <c r="B278" s="43">
        <f>'[1]S3 Maquette'!C286</f>
        <v>0</v>
      </c>
      <c r="C278" s="41">
        <f>'[1]S3 Maquette'!F286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5" customHeight="1" x14ac:dyDescent="0.2">
      <c r="A279" s="43">
        <f>'[1]S3 Maquette'!B287</f>
        <v>0</v>
      </c>
      <c r="B279" s="43">
        <f>'[1]S3 Maquette'!C287</f>
        <v>0</v>
      </c>
      <c r="C279" s="41">
        <f>'[1]S3 Maquette'!F287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5" customHeight="1" x14ac:dyDescent="0.2">
      <c r="A280" s="43">
        <f>'[1]S3 Maquette'!B288</f>
        <v>0</v>
      </c>
      <c r="B280" s="43">
        <f>'[1]S3 Maquette'!C288</f>
        <v>0</v>
      </c>
      <c r="C280" s="41">
        <f>'[1]S3 Maquette'!F288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5" customHeight="1" x14ac:dyDescent="0.2">
      <c r="A281" s="43">
        <f>'[1]S3 Maquette'!B289</f>
        <v>0</v>
      </c>
      <c r="B281" s="43">
        <f>'[1]S3 Maquette'!C289</f>
        <v>0</v>
      </c>
      <c r="C281" s="41">
        <f>'[1]S3 Maquette'!F289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5" customHeight="1" x14ac:dyDescent="0.2">
      <c r="A282" s="43">
        <f>'[1]S3 Maquette'!B290</f>
        <v>0</v>
      </c>
      <c r="B282" s="43">
        <f>'[1]S3 Maquette'!C290</f>
        <v>0</v>
      </c>
      <c r="C282" s="41">
        <f>'[1]S3 Maquette'!F290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5" customHeight="1" x14ac:dyDescent="0.2">
      <c r="A283" s="43">
        <f>'[1]S3 Maquette'!B291</f>
        <v>0</v>
      </c>
      <c r="B283" s="43">
        <f>'[1]S3 Maquette'!C291</f>
        <v>0</v>
      </c>
      <c r="C283" s="41">
        <f>'[1]S3 Maquette'!F291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5" customHeight="1" x14ac:dyDescent="0.2">
      <c r="A284" s="43">
        <f>'[1]S3 Maquette'!B292</f>
        <v>0</v>
      </c>
      <c r="B284" s="43">
        <f>'[1]S3 Maquette'!C292</f>
        <v>0</v>
      </c>
      <c r="C284" s="41">
        <f>'[1]S3 Maquette'!F292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5" customHeight="1" x14ac:dyDescent="0.2">
      <c r="A285" s="43">
        <f>'[1]S3 Maquette'!B293</f>
        <v>0</v>
      </c>
      <c r="B285" s="43">
        <f>'[1]S3 Maquette'!C293</f>
        <v>0</v>
      </c>
      <c r="C285" s="41">
        <f>'[1]S3 Maquette'!F293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5" customHeight="1" x14ac:dyDescent="0.2">
      <c r="A286" s="43">
        <f>'[1]S3 Maquette'!B294</f>
        <v>0</v>
      </c>
      <c r="B286" s="43">
        <f>'[1]S3 Maquette'!C294</f>
        <v>0</v>
      </c>
      <c r="C286" s="41">
        <f>'[1]S3 Maquette'!F294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5" customHeight="1" x14ac:dyDescent="0.2">
      <c r="A287" s="43">
        <f>'[1]S3 Maquette'!B295</f>
        <v>0</v>
      </c>
      <c r="B287" s="43">
        <f>'[1]S3 Maquette'!C295</f>
        <v>0</v>
      </c>
      <c r="C287" s="41">
        <f>'[1]S3 Maquette'!F295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5" customHeight="1" x14ac:dyDescent="0.2">
      <c r="A288" s="43">
        <f>'[1]S3 Maquette'!B296</f>
        <v>0</v>
      </c>
      <c r="B288" s="43">
        <f>'[1]S3 Maquette'!C296</f>
        <v>0</v>
      </c>
      <c r="C288" s="41">
        <f>'[1]S3 Maquette'!F296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5" customHeight="1" x14ac:dyDescent="0.2">
      <c r="A289" s="43">
        <f>'[1]S3 Maquette'!B297</f>
        <v>0</v>
      </c>
      <c r="B289" s="43">
        <f>'[1]S3 Maquette'!C297</f>
        <v>0</v>
      </c>
      <c r="C289" s="41">
        <f>'[1]S3 Maquette'!F297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5" customHeight="1" x14ac:dyDescent="0.2">
      <c r="A290" s="43">
        <f>'[1]S3 Maquette'!B298</f>
        <v>0</v>
      </c>
      <c r="B290" s="43">
        <f>'[1]S3 Maquette'!C298</f>
        <v>0</v>
      </c>
      <c r="C290" s="41">
        <f>'[1]S3 Maquette'!F298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5" customHeight="1" x14ac:dyDescent="0.2">
      <c r="A291" s="43">
        <f>'[1]S3 Maquette'!B299</f>
        <v>0</v>
      </c>
      <c r="B291" s="43">
        <f>'[1]S3 Maquette'!C299</f>
        <v>0</v>
      </c>
      <c r="C291" s="41">
        <f>'[1]S3 Maquette'!F299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5" customHeight="1" x14ac:dyDescent="0.2">
      <c r="A292" s="43">
        <f>'[1]S3 Maquette'!B300</f>
        <v>0</v>
      </c>
      <c r="B292" s="43">
        <f>'[1]S3 Maquette'!C300</f>
        <v>0</v>
      </c>
      <c r="C292" s="41">
        <f>'[1]S3 Maquette'!F300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5" customHeight="1" x14ac:dyDescent="0.2">
      <c r="A293" s="43">
        <f>'[1]S3 Maquette'!B301</f>
        <v>0</v>
      </c>
      <c r="B293" s="43">
        <f>'[1]S3 Maquette'!C301</f>
        <v>0</v>
      </c>
      <c r="C293" s="41">
        <f>'[1]S3 Maquette'!F301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5" customHeight="1" x14ac:dyDescent="0.2">
      <c r="A294" s="43">
        <f>'[1]S3 Maquette'!B302</f>
        <v>0</v>
      </c>
      <c r="B294" s="43">
        <f>'[1]S3 Maquette'!C302</f>
        <v>0</v>
      </c>
      <c r="C294" s="41">
        <f>'[1]S3 Maquette'!F302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5" customHeight="1" x14ac:dyDescent="0.2">
      <c r="A295" s="43">
        <f>'[1]S3 Maquette'!B303</f>
        <v>0</v>
      </c>
      <c r="B295" s="43">
        <f>'[1]S3 Maquette'!C303</f>
        <v>0</v>
      </c>
      <c r="C295" s="41">
        <f>'[1]S3 Maquette'!F303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5" customHeight="1" x14ac:dyDescent="0.2">
      <c r="A296" s="43">
        <f>'[1]S3 Maquette'!B304</f>
        <v>0</v>
      </c>
      <c r="B296" s="43">
        <f>'[1]S3 Maquette'!C304</f>
        <v>0</v>
      </c>
      <c r="C296" s="41">
        <f>'[1]S3 Maquette'!F304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5" customHeight="1" x14ac:dyDescent="0.2">
      <c r="A297" s="43">
        <f>'[1]S3 Maquette'!B305</f>
        <v>0</v>
      </c>
      <c r="B297" s="43">
        <f>'[1]S3 Maquette'!C305</f>
        <v>0</v>
      </c>
      <c r="C297" s="41">
        <f>'[1]S3 Maquette'!F305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5" customHeight="1" x14ac:dyDescent="0.2">
      <c r="A298" s="43">
        <f>'[1]S3 Maquette'!B306</f>
        <v>0</v>
      </c>
      <c r="B298" s="43">
        <f>'[1]S3 Maquette'!C306</f>
        <v>0</v>
      </c>
      <c r="C298" s="41">
        <f>'[1]S3 Maquette'!F306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5" customHeight="1" x14ac:dyDescent="0.2">
      <c r="A299" s="43">
        <f>'[1]S3 Maquette'!B307</f>
        <v>0</v>
      </c>
      <c r="B299" s="43">
        <f>'[1]S3 Maquette'!C307</f>
        <v>0</v>
      </c>
      <c r="C299" s="41">
        <f>'[1]S3 Maquette'!F307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5" customHeight="1" x14ac:dyDescent="0.2">
      <c r="A300" s="43">
        <f>'[1]S3 Maquette'!B308</f>
        <v>0</v>
      </c>
      <c r="B300" s="43">
        <f>'[1]S3 Maquette'!C308</f>
        <v>0</v>
      </c>
      <c r="C300" s="41">
        <f>'[1]S3 Maquette'!F308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</sheetData>
  <sheetProtection algorithmName="SHA-512" hashValue="5JnaOV2DMzgby3qVbTXJ5zfJZX/AxPY0nY96LQL04d6u8t0WIWhr8HHRsnsbIJ3d/QDfFFwEJhZNeKBE3YWkkA==" saltValue="XTEPw+oyP55HCW78DiyzIA==" spinCount="100000" sheet="1"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64" priority="6">
      <formula>$C1="Parcours Pédagogique"</formula>
    </cfRule>
    <cfRule type="expression" dxfId="63" priority="7">
      <formula>$C1="BLOC"</formula>
    </cfRule>
    <cfRule type="expression" dxfId="62" priority="8">
      <formula>$C1="OPTION"</formula>
    </cfRule>
  </conditionalFormatting>
  <conditionalFormatting sqref="T18 A18:S300">
    <cfRule type="expression" dxfId="61" priority="13">
      <formula>$C18="Modification MCC"</formula>
    </cfRule>
  </conditionalFormatting>
  <conditionalFormatting sqref="B1:S7 C8:S9 C10 E10 J10:S11 B12:M12 P12 B13:L13 B14:N14 P14:S17 B15:M17 B301:S999">
    <cfRule type="expression" dxfId="60" priority="10">
      <formula>$D1="Modification"</formula>
    </cfRule>
    <cfRule type="expression" dxfId="59" priority="11">
      <formula>$D1="Création"</formula>
    </cfRule>
    <cfRule type="expression" dxfId="58" priority="12">
      <formula>$D1="Fermeture"</formula>
    </cfRule>
  </conditionalFormatting>
  <conditionalFormatting sqref="B1:S7 C8:S9 J10:S11 B12:M12 B13:L13 B14:N14 B15:M17 B301:S999 P14:S17 C10 E10 P12">
    <cfRule type="expression" dxfId="57" priority="9">
      <formula>$D1="Modification MCC"</formula>
    </cfRule>
  </conditionalFormatting>
  <conditionalFormatting sqref="C1:S9 C10 E10 J10:S11 C12:S1001">
    <cfRule type="expression" dxfId="56" priority="1">
      <formula>$B1="Option"</formula>
    </cfRule>
  </conditionalFormatting>
  <conditionalFormatting sqref="J1:J1001">
    <cfRule type="expression" dxfId="55" priority="5">
      <formula>$I1="NON"</formula>
    </cfRule>
  </conditionalFormatting>
  <conditionalFormatting sqref="N1:O1001">
    <cfRule type="expression" dxfId="54" priority="4">
      <formula>$K1="CCI (CC Intégral)"</formula>
    </cfRule>
  </conditionalFormatting>
  <conditionalFormatting sqref="Q1:R1001">
    <cfRule type="expression" dxfId="53" priority="3">
      <formula>$P1="Autres"</formula>
    </cfRule>
  </conditionalFormatting>
  <conditionalFormatting sqref="S1:S1001 T18">
    <cfRule type="expression" dxfId="52" priority="2">
      <formula>$P1="CT (Contrôle terminal)"</formula>
    </cfRule>
  </conditionalFormatting>
  <conditionalFormatting sqref="T18 A18:S300">
    <cfRule type="expression" dxfId="51" priority="14">
      <formula>$C18="Modification"</formula>
    </cfRule>
    <cfRule type="expression" dxfId="50" priority="15">
      <formula>$C18="Création"</formula>
    </cfRule>
    <cfRule type="expression" dxfId="49" priority="16">
      <formula>$C18="Fermeture"</formula>
    </cfRule>
  </conditionalFormatting>
  <dataValidations count="6">
    <dataValidation type="list" allowBlank="1" showInputMessage="1" showErrorMessage="1" sqref="Q19:Q300 N19:N300" xr:uid="{00000000-0002-0000-0B00-000000000000}">
      <formula1>List_Controle</formula1>
    </dataValidation>
    <dataValidation type="list" allowBlank="1" showInputMessage="1" showErrorMessage="1" sqref="K19:K300" xr:uid="{00000000-0002-0000-0B00-000001000000}">
      <formula1>List_Controle2</formula1>
    </dataValidation>
    <dataValidation type="list" allowBlank="1" showInputMessage="1" showErrorMessage="1" sqref="C19:C300" xr:uid="{00000000-0002-0000-0B00-000002000000}">
      <formula1>"Modification MCC"</formula1>
    </dataValidation>
    <dataValidation type="list" allowBlank="1" showInputMessage="1" showErrorMessage="1" sqref="D1:D6" xr:uid="{00000000-0002-0000-0B00-000003000000}">
      <formula1>"Obligatoire, Facultatif, Complémentaire"</formula1>
    </dataValidation>
    <dataValidation type="list" allowBlank="1" showInputMessage="1" showErrorMessage="1" sqref="P19:P300" xr:uid="{00000000-0002-0000-0B00-000004000000}">
      <formula1>"CT (Contrôle terminal), Autres"</formula1>
    </dataValidation>
    <dataValidation type="list" allowBlank="1" showInputMessage="1" showErrorMessage="1" sqref="E19:I300" xr:uid="{00000000-0002-0000-0B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0"/>
  <dimension ref="A1:O303"/>
  <sheetViews>
    <sheetView topLeftCell="A69" zoomScale="110" zoomScaleNormal="110" workbookViewId="0">
      <selection activeCell="F89" sqref="F89"/>
    </sheetView>
  </sheetViews>
  <sheetFormatPr baseColWidth="10" defaultColWidth="11.5" defaultRowHeight="15" x14ac:dyDescent="0.2"/>
  <cols>
    <col min="1" max="1" width="18.5" style="27" customWidth="1"/>
    <col min="2" max="2" width="53.5" style="27" customWidth="1"/>
    <col min="3" max="3" width="18" style="14" customWidth="1"/>
    <col min="4" max="4" width="15.6640625" style="27" customWidth="1"/>
    <col min="5" max="5" width="27.33203125" style="14" customWidth="1"/>
    <col min="6" max="6" width="24.6640625" style="14" customWidth="1"/>
    <col min="7" max="7" width="29.1640625" style="14" customWidth="1"/>
    <col min="8" max="8" width="35.83203125" style="14" customWidth="1"/>
    <col min="9" max="9" width="17" style="27" customWidth="1"/>
    <col min="10" max="10" width="14.33203125" style="27" customWidth="1"/>
    <col min="11" max="11" width="14.6640625" style="14" customWidth="1"/>
    <col min="12" max="12" width="21.6640625" style="14" customWidth="1"/>
    <col min="13" max="13" width="21.6640625" style="27" customWidth="1"/>
    <col min="14" max="14" width="47.6640625" style="27" customWidth="1"/>
    <col min="15" max="15" width="54.1640625" style="14" customWidth="1"/>
  </cols>
  <sheetData>
    <row r="1" spans="1:10" x14ac:dyDescent="0.2">
      <c r="A1" s="186"/>
      <c r="B1" s="186"/>
      <c r="C1" s="186"/>
      <c r="D1" s="186"/>
      <c r="E1" s="186"/>
      <c r="F1" s="186"/>
      <c r="G1" s="186"/>
      <c r="H1" s="186"/>
      <c r="I1" s="186"/>
      <c r="J1" s="186"/>
    </row>
    <row r="2" spans="1:10" x14ac:dyDescent="0.2">
      <c r="A2" s="186"/>
      <c r="B2" s="186"/>
      <c r="C2" s="186"/>
      <c r="D2" s="186"/>
      <c r="E2" s="186"/>
      <c r="F2" s="186"/>
      <c r="G2" s="186"/>
      <c r="H2" s="186"/>
      <c r="I2" s="186"/>
      <c r="J2" s="186"/>
    </row>
    <row r="3" spans="1:10" x14ac:dyDescent="0.2">
      <c r="A3" s="186"/>
      <c r="B3" s="186"/>
      <c r="C3" s="186"/>
      <c r="D3" s="186"/>
      <c r="E3" s="186"/>
      <c r="F3" s="186"/>
      <c r="G3" s="186"/>
      <c r="H3" s="186"/>
      <c r="I3" s="186"/>
      <c r="J3" s="186"/>
    </row>
    <row r="4" spans="1:10" x14ac:dyDescent="0.2">
      <c r="A4" s="186"/>
      <c r="B4" s="186"/>
      <c r="C4" s="186"/>
      <c r="D4" s="186"/>
      <c r="E4" s="186"/>
      <c r="F4" s="186"/>
      <c r="G4" s="186"/>
      <c r="H4" s="186"/>
      <c r="I4" s="186"/>
      <c r="J4" s="186"/>
    </row>
    <row r="5" spans="1:10" x14ac:dyDescent="0.2">
      <c r="A5" s="186"/>
      <c r="B5" s="186"/>
      <c r="C5" s="186"/>
      <c r="D5" s="186"/>
      <c r="E5" s="186"/>
      <c r="F5" s="186"/>
      <c r="G5" s="186"/>
      <c r="H5" s="186"/>
      <c r="I5" s="186"/>
      <c r="J5" s="186"/>
    </row>
    <row r="6" spans="1:10" x14ac:dyDescent="0.2">
      <c r="A6" s="186"/>
      <c r="B6" s="186"/>
      <c r="C6" s="186"/>
      <c r="D6" s="186"/>
      <c r="E6" s="186"/>
      <c r="F6" s="186"/>
      <c r="G6" s="186"/>
      <c r="H6" s="186"/>
      <c r="I6" s="186"/>
      <c r="J6" s="186"/>
    </row>
    <row r="7" spans="1:10" ht="18" customHeight="1" x14ac:dyDescent="0.2">
      <c r="A7" s="234" t="s">
        <v>177</v>
      </c>
      <c r="B7" s="185" t="str">
        <f>'Fiche Générale'!B3</f>
        <v>Portail_LLAC</v>
      </c>
      <c r="C7" s="188" t="s">
        <v>178</v>
      </c>
      <c r="D7" s="188"/>
      <c r="E7" s="195">
        <f>'Fiche Générale'!B4</f>
        <v>0</v>
      </c>
      <c r="F7" s="196"/>
      <c r="G7" s="188" t="s">
        <v>179</v>
      </c>
      <c r="H7" s="209" t="str">
        <f>'Fiche Générale'!B5</f>
        <v>-</v>
      </c>
      <c r="I7" s="209"/>
      <c r="J7" s="209"/>
    </row>
    <row r="8" spans="1:10" ht="18" customHeight="1" x14ac:dyDescent="0.2">
      <c r="A8" s="234"/>
      <c r="B8" s="185"/>
      <c r="C8" s="188"/>
      <c r="D8" s="188"/>
      <c r="E8" s="197"/>
      <c r="F8" s="198"/>
      <c r="G8" s="188"/>
      <c r="H8" s="209"/>
      <c r="I8" s="209"/>
      <c r="J8" s="209"/>
    </row>
    <row r="9" spans="1:10" ht="18" customHeight="1" x14ac:dyDescent="0.2">
      <c r="A9" s="234"/>
      <c r="B9" s="185"/>
      <c r="C9" s="188"/>
      <c r="D9" s="188"/>
      <c r="E9" s="199"/>
      <c r="F9" s="200"/>
      <c r="G9" s="188"/>
      <c r="H9" s="209"/>
      <c r="I9" s="209"/>
      <c r="J9" s="209"/>
    </row>
    <row r="10" spans="1:10" ht="18" customHeight="1" x14ac:dyDescent="0.2">
      <c r="A10" s="234"/>
      <c r="B10" s="185"/>
      <c r="C10" s="201" t="s">
        <v>180</v>
      </c>
      <c r="D10" s="201"/>
      <c r="E10" s="211" t="str">
        <f>'Fiche Générale'!B9</f>
        <v>Mention Lettres</v>
      </c>
      <c r="F10" s="211"/>
      <c r="G10" s="211"/>
      <c r="H10" s="211"/>
      <c r="I10" s="211"/>
      <c r="J10" s="211"/>
    </row>
    <row r="11" spans="1:10" ht="18" customHeight="1" x14ac:dyDescent="0.2">
      <c r="A11" s="234"/>
      <c r="B11" s="185"/>
      <c r="C11" s="201"/>
      <c r="D11" s="201"/>
      <c r="E11" s="211"/>
      <c r="F11" s="211"/>
      <c r="G11" s="211"/>
      <c r="H11" s="211"/>
      <c r="I11" s="211"/>
      <c r="J11" s="211"/>
    </row>
    <row r="12" spans="1:10" x14ac:dyDescent="0.2">
      <c r="C12" s="14" t="s">
        <v>166</v>
      </c>
    </row>
    <row r="13" spans="1:10" x14ac:dyDescent="0.2">
      <c r="A13" s="180" t="s">
        <v>181</v>
      </c>
      <c r="B13" s="150" t="str">
        <f>'S3 Maquette'!B13</f>
        <v>2ème année de Portail</v>
      </c>
      <c r="C13" s="180" t="s">
        <v>183</v>
      </c>
      <c r="D13" s="180"/>
      <c r="E13" s="231">
        <f>'S3 Maquette'!E13</f>
        <v>0</v>
      </c>
      <c r="F13" s="231"/>
      <c r="G13" s="180" t="s">
        <v>390</v>
      </c>
      <c r="H13" s="146" t="e">
        <f>Calcul!J7</f>
        <v>#REF!</v>
      </c>
      <c r="I13" s="146"/>
    </row>
    <row r="14" spans="1:10" x14ac:dyDescent="0.2">
      <c r="A14" s="180"/>
      <c r="B14" s="153"/>
      <c r="C14" s="180"/>
      <c r="D14" s="180"/>
      <c r="E14" s="231"/>
      <c r="F14" s="231"/>
      <c r="G14" s="180"/>
      <c r="H14" s="146"/>
      <c r="I14" s="146"/>
    </row>
    <row r="15" spans="1:10" x14ac:dyDescent="0.2">
      <c r="A15" s="180" t="s">
        <v>185</v>
      </c>
      <c r="B15" s="150" t="s">
        <v>146</v>
      </c>
      <c r="C15" s="181" t="s">
        <v>186</v>
      </c>
      <c r="D15" s="182"/>
      <c r="E15" s="180"/>
      <c r="F15" s="180"/>
      <c r="G15" s="218" t="s">
        <v>338</v>
      </c>
      <c r="H15" s="233" t="e">
        <f>Calcul!J20</f>
        <v>#REF!</v>
      </c>
      <c r="I15" s="233"/>
    </row>
    <row r="16" spans="1:10" x14ac:dyDescent="0.2">
      <c r="A16" s="180"/>
      <c r="B16" s="153"/>
      <c r="C16" s="183"/>
      <c r="D16" s="184"/>
      <c r="E16" s="180"/>
      <c r="F16" s="180"/>
      <c r="G16" s="220"/>
      <c r="H16" s="233"/>
      <c r="I16" s="233"/>
    </row>
    <row r="17" spans="1:15" x14ac:dyDescent="0.2">
      <c r="I17" s="91"/>
      <c r="J17" s="91"/>
      <c r="K17" s="15"/>
      <c r="L17" s="15"/>
      <c r="M17" s="91"/>
      <c r="N17" s="91"/>
    </row>
    <row r="18" spans="1:15" ht="49.5" customHeight="1" x14ac:dyDescent="0.2">
      <c r="A18" s="3" t="s">
        <v>188</v>
      </c>
      <c r="B18" s="3" t="s">
        <v>189</v>
      </c>
      <c r="C18" s="3" t="s">
        <v>3</v>
      </c>
      <c r="D18" s="3" t="s">
        <v>190</v>
      </c>
      <c r="E18" s="3" t="s">
        <v>6</v>
      </c>
      <c r="F18" s="3" t="s">
        <v>5</v>
      </c>
      <c r="G18" s="3" t="s">
        <v>191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192</v>
      </c>
      <c r="M18" s="3" t="s">
        <v>4</v>
      </c>
      <c r="N18" s="3" t="s">
        <v>193</v>
      </c>
      <c r="O18" s="4" t="s">
        <v>194</v>
      </c>
    </row>
    <row r="19" spans="1:15" ht="43.5" customHeight="1" x14ac:dyDescent="0.2">
      <c r="A19" s="53">
        <v>0</v>
      </c>
      <c r="B19" s="51" t="s">
        <v>450</v>
      </c>
      <c r="C19" s="53" t="s">
        <v>11</v>
      </c>
      <c r="D19" s="53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5"/>
    </row>
    <row r="20" spans="1:15" ht="43.5" customHeight="1" x14ac:dyDescent="0.2">
      <c r="A20" s="53" t="s">
        <v>196</v>
      </c>
      <c r="B20" s="51" t="s">
        <v>451</v>
      </c>
      <c r="C20" s="53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5"/>
    </row>
    <row r="21" spans="1:15" ht="43.5" customHeight="1" x14ac:dyDescent="0.2">
      <c r="A21" s="53" t="s">
        <v>198</v>
      </c>
      <c r="B21" s="51" t="s">
        <v>452</v>
      </c>
      <c r="C21" s="53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5"/>
    </row>
    <row r="22" spans="1:15" ht="43.5" customHeight="1" x14ac:dyDescent="0.2">
      <c r="A22" s="53" t="s">
        <v>200</v>
      </c>
      <c r="B22" s="52" t="s">
        <v>453</v>
      </c>
      <c r="C22" s="53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5"/>
    </row>
    <row r="23" spans="1:15" ht="43.5" customHeight="1" x14ac:dyDescent="0.2">
      <c r="A23" s="53"/>
      <c r="B23" s="52" t="s">
        <v>202</v>
      </c>
      <c r="C23" s="53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5"/>
    </row>
    <row r="24" spans="1:15" ht="43.5" customHeight="1" x14ac:dyDescent="0.2">
      <c r="A24" s="53" t="s">
        <v>203</v>
      </c>
      <c r="B24" s="52" t="s">
        <v>454</v>
      </c>
      <c r="C24" s="53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5"/>
    </row>
    <row r="25" spans="1:15" ht="43.5" customHeight="1" x14ac:dyDescent="0.2">
      <c r="A25" s="53" t="s">
        <v>205</v>
      </c>
      <c r="B25" s="52" t="s">
        <v>206</v>
      </c>
      <c r="C25" s="53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5"/>
    </row>
    <row r="26" spans="1:15" ht="43.5" customHeight="1" x14ac:dyDescent="0.2">
      <c r="A26" s="53" t="s">
        <v>207</v>
      </c>
      <c r="B26" s="52" t="s">
        <v>208</v>
      </c>
      <c r="C26" s="53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5"/>
    </row>
    <row r="27" spans="1:15" s="82" customFormat="1" ht="43.5" customHeight="1" x14ac:dyDescent="0.2">
      <c r="A27" s="79">
        <v>1</v>
      </c>
      <c r="B27" s="80" t="s">
        <v>209</v>
      </c>
      <c r="C27" s="79" t="s">
        <v>11</v>
      </c>
      <c r="D27" s="79">
        <v>6</v>
      </c>
      <c r="E27" s="81"/>
      <c r="F27" s="81"/>
      <c r="G27" s="81"/>
      <c r="H27" s="79"/>
      <c r="I27" s="79"/>
      <c r="J27" s="79"/>
      <c r="K27" s="79"/>
      <c r="L27" s="79"/>
      <c r="M27" s="79"/>
      <c r="N27" s="81"/>
      <c r="O27" s="81"/>
    </row>
    <row r="28" spans="1:15" s="78" customFormat="1" ht="43.5" customHeight="1" x14ac:dyDescent="0.2">
      <c r="A28" s="75" t="s">
        <v>210</v>
      </c>
      <c r="B28" s="76" t="s">
        <v>455</v>
      </c>
      <c r="C28" s="75" t="s">
        <v>19</v>
      </c>
      <c r="D28" s="75"/>
      <c r="E28" s="77"/>
      <c r="F28" s="77"/>
      <c r="G28" s="77"/>
      <c r="H28" s="75" t="s">
        <v>92</v>
      </c>
      <c r="I28" s="75">
        <v>12</v>
      </c>
      <c r="J28" s="75">
        <v>24</v>
      </c>
      <c r="K28" s="75"/>
      <c r="L28" s="75"/>
      <c r="M28" s="75"/>
      <c r="N28" s="77"/>
      <c r="O28" s="77"/>
    </row>
    <row r="29" spans="1:15" s="78" customFormat="1" ht="43.5" customHeight="1" x14ac:dyDescent="0.2">
      <c r="A29" s="75" t="s">
        <v>212</v>
      </c>
      <c r="B29" s="76" t="s">
        <v>456</v>
      </c>
      <c r="C29" s="75" t="s">
        <v>19</v>
      </c>
      <c r="D29" s="75"/>
      <c r="E29" s="77"/>
      <c r="F29" s="77"/>
      <c r="G29" s="77"/>
      <c r="H29" s="75" t="s">
        <v>92</v>
      </c>
      <c r="I29" s="75">
        <v>12</v>
      </c>
      <c r="J29" s="75">
        <v>24</v>
      </c>
      <c r="K29" s="75"/>
      <c r="L29" s="75"/>
      <c r="M29" s="75" t="s">
        <v>12</v>
      </c>
      <c r="N29" s="77"/>
      <c r="O29" s="77" t="s">
        <v>457</v>
      </c>
    </row>
    <row r="30" spans="1:15" s="82" customFormat="1" ht="43.5" customHeight="1" x14ac:dyDescent="0.2">
      <c r="A30" s="79">
        <v>2</v>
      </c>
      <c r="B30" s="80" t="s">
        <v>458</v>
      </c>
      <c r="C30" s="79" t="s">
        <v>11</v>
      </c>
      <c r="D30" s="79">
        <v>6</v>
      </c>
      <c r="E30" s="81"/>
      <c r="F30" s="81"/>
      <c r="G30" s="81"/>
      <c r="H30" s="79"/>
      <c r="I30" s="79"/>
      <c r="J30" s="79"/>
      <c r="K30" s="79"/>
      <c r="L30" s="79"/>
      <c r="M30" s="79"/>
      <c r="N30" s="81"/>
      <c r="O30" s="14" t="s">
        <v>215</v>
      </c>
    </row>
    <row r="31" spans="1:15" ht="43.5" customHeight="1" x14ac:dyDescent="0.2">
      <c r="A31" s="20"/>
      <c r="B31" s="24" t="s">
        <v>216</v>
      </c>
      <c r="C31" s="20" t="s">
        <v>29</v>
      </c>
      <c r="D31" s="20"/>
      <c r="E31" s="5"/>
      <c r="F31" s="5"/>
      <c r="G31" s="5"/>
      <c r="H31" s="20"/>
      <c r="I31" s="20"/>
      <c r="J31" s="20"/>
      <c r="K31" s="20"/>
      <c r="L31" s="20"/>
      <c r="M31" s="20"/>
      <c r="N31" s="5"/>
      <c r="O31" s="5"/>
    </row>
    <row r="32" spans="1:15" s="78" customFormat="1" ht="43.5" customHeight="1" x14ac:dyDescent="0.2">
      <c r="A32" s="75" t="s">
        <v>217</v>
      </c>
      <c r="B32" s="76" t="s">
        <v>459</v>
      </c>
      <c r="C32" s="75" t="s">
        <v>19</v>
      </c>
      <c r="D32" s="75"/>
      <c r="E32" s="77"/>
      <c r="F32" s="77"/>
      <c r="G32" s="77"/>
      <c r="H32" s="75" t="s">
        <v>93</v>
      </c>
      <c r="I32" s="75">
        <v>12</v>
      </c>
      <c r="J32" s="75">
        <v>24</v>
      </c>
      <c r="K32" s="75"/>
      <c r="L32" s="75"/>
      <c r="M32" s="75"/>
      <c r="N32" s="77"/>
      <c r="O32" s="77"/>
    </row>
    <row r="33" spans="1:15" s="78" customFormat="1" ht="43.5" customHeight="1" x14ac:dyDescent="0.2">
      <c r="A33" s="75" t="s">
        <v>230</v>
      </c>
      <c r="B33" s="76" t="s">
        <v>460</v>
      </c>
      <c r="C33" s="75" t="s">
        <v>19</v>
      </c>
      <c r="D33" s="75"/>
      <c r="E33" s="77"/>
      <c r="F33" s="77"/>
      <c r="G33" s="77"/>
      <c r="H33" s="75" t="s">
        <v>92</v>
      </c>
      <c r="I33" s="75">
        <v>12</v>
      </c>
      <c r="J33" s="75">
        <v>24</v>
      </c>
      <c r="K33" s="75"/>
      <c r="L33" s="75"/>
      <c r="M33" s="75"/>
      <c r="N33" s="77"/>
      <c r="O33" s="77"/>
    </row>
    <row r="34" spans="1:15" s="78" customFormat="1" ht="43.5" customHeight="1" x14ac:dyDescent="0.2">
      <c r="A34" s="75" t="s">
        <v>234</v>
      </c>
      <c r="B34" s="76" t="s">
        <v>246</v>
      </c>
      <c r="C34" s="75" t="s">
        <v>19</v>
      </c>
      <c r="D34" s="75"/>
      <c r="E34" s="77"/>
      <c r="F34" s="77"/>
      <c r="G34" s="77"/>
      <c r="H34" s="75" t="s">
        <v>91</v>
      </c>
      <c r="I34" s="75"/>
      <c r="J34" s="75"/>
      <c r="K34" s="75"/>
      <c r="L34" s="75"/>
      <c r="M34" s="75"/>
      <c r="N34" s="77"/>
      <c r="O34" s="77"/>
    </row>
    <row r="35" spans="1:15" ht="43.5" customHeight="1" x14ac:dyDescent="0.2">
      <c r="A35" s="20"/>
      <c r="B35" s="24" t="s">
        <v>202</v>
      </c>
      <c r="C35" s="20" t="s">
        <v>29</v>
      </c>
      <c r="D35" s="20"/>
      <c r="E35" s="5"/>
      <c r="F35" s="5"/>
      <c r="G35" s="5"/>
      <c r="H35" s="20"/>
      <c r="I35" s="20"/>
      <c r="J35" s="20"/>
      <c r="K35" s="20"/>
      <c r="L35" s="20"/>
      <c r="M35" s="20"/>
      <c r="N35" s="5"/>
      <c r="O35" s="5"/>
    </row>
    <row r="36" spans="1:15" ht="43.5" customHeight="1" x14ac:dyDescent="0.2">
      <c r="A36" s="20" t="s">
        <v>236</v>
      </c>
      <c r="B36" s="24" t="s">
        <v>378</v>
      </c>
      <c r="C36" s="20" t="s">
        <v>19</v>
      </c>
      <c r="D36" s="20"/>
      <c r="E36" s="5"/>
      <c r="F36" s="5"/>
      <c r="G36" s="5"/>
      <c r="H36" s="20" t="s">
        <v>91</v>
      </c>
      <c r="I36" s="20">
        <v>12</v>
      </c>
      <c r="J36" s="20">
        <v>24</v>
      </c>
      <c r="K36" s="20"/>
      <c r="L36" s="20"/>
      <c r="M36" s="20" t="s">
        <v>20</v>
      </c>
      <c r="N36" s="5" t="s">
        <v>403</v>
      </c>
      <c r="O36" s="5" t="s">
        <v>427</v>
      </c>
    </row>
    <row r="37" spans="1:15" ht="43.5" customHeight="1" x14ac:dyDescent="0.2">
      <c r="A37" s="20" t="s">
        <v>238</v>
      </c>
      <c r="B37" s="24" t="s">
        <v>380</v>
      </c>
      <c r="C37" s="20" t="s">
        <v>19</v>
      </c>
      <c r="D37" s="20"/>
      <c r="E37" s="5"/>
      <c r="F37" s="5"/>
      <c r="G37" s="5"/>
      <c r="H37" s="20" t="s">
        <v>91</v>
      </c>
      <c r="I37" s="20">
        <v>12</v>
      </c>
      <c r="J37" s="20">
        <v>24</v>
      </c>
      <c r="K37" s="20"/>
      <c r="L37" s="20"/>
      <c r="M37" s="20" t="s">
        <v>20</v>
      </c>
      <c r="N37" s="5" t="s">
        <v>403</v>
      </c>
      <c r="O37" s="5" t="s">
        <v>252</v>
      </c>
    </row>
    <row r="38" spans="1:15" ht="43.5" customHeight="1" x14ac:dyDescent="0.2">
      <c r="A38" s="20" t="s">
        <v>240</v>
      </c>
      <c r="B38" s="24" t="s">
        <v>383</v>
      </c>
      <c r="C38" s="20" t="s">
        <v>19</v>
      </c>
      <c r="D38" s="20"/>
      <c r="E38" s="5"/>
      <c r="F38" s="5"/>
      <c r="G38" s="5"/>
      <c r="H38" s="20" t="s">
        <v>91</v>
      </c>
      <c r="I38" s="20">
        <v>12</v>
      </c>
      <c r="J38" s="20">
        <v>24</v>
      </c>
      <c r="K38" s="20"/>
      <c r="L38" s="20"/>
      <c r="M38" s="20" t="s">
        <v>20</v>
      </c>
      <c r="N38" s="5" t="s">
        <v>403</v>
      </c>
      <c r="O38" s="5" t="s">
        <v>252</v>
      </c>
    </row>
    <row r="39" spans="1:15" ht="43.5" customHeight="1" x14ac:dyDescent="0.2">
      <c r="A39" s="20" t="s">
        <v>242</v>
      </c>
      <c r="B39" s="24" t="s">
        <v>385</v>
      </c>
      <c r="C39" s="20" t="s">
        <v>19</v>
      </c>
      <c r="D39" s="20"/>
      <c r="E39" s="5"/>
      <c r="F39" s="5"/>
      <c r="G39" s="5"/>
      <c r="H39" s="20" t="s">
        <v>91</v>
      </c>
      <c r="I39" s="20">
        <v>12</v>
      </c>
      <c r="J39" s="20">
        <v>24</v>
      </c>
      <c r="K39" s="20"/>
      <c r="L39" s="20"/>
      <c r="M39" s="20" t="s">
        <v>20</v>
      </c>
      <c r="N39" s="5" t="s">
        <v>403</v>
      </c>
      <c r="O39" s="5" t="s">
        <v>252</v>
      </c>
    </row>
    <row r="40" spans="1:15" ht="43.5" customHeight="1" x14ac:dyDescent="0.2">
      <c r="A40" s="20" t="s">
        <v>407</v>
      </c>
      <c r="B40" s="24" t="s">
        <v>387</v>
      </c>
      <c r="C40" s="20" t="s">
        <v>19</v>
      </c>
      <c r="D40" s="20"/>
      <c r="E40" s="5"/>
      <c r="F40" s="5"/>
      <c r="G40" s="5"/>
      <c r="H40" s="20" t="s">
        <v>91</v>
      </c>
      <c r="I40" s="20">
        <v>12</v>
      </c>
      <c r="J40" s="20">
        <v>24</v>
      </c>
      <c r="K40" s="20"/>
      <c r="L40" s="20"/>
      <c r="M40" s="20" t="s">
        <v>20</v>
      </c>
      <c r="N40" s="5" t="s">
        <v>403</v>
      </c>
      <c r="O40" s="5" t="s">
        <v>252</v>
      </c>
    </row>
    <row r="41" spans="1:15" s="78" customFormat="1" ht="43.5" customHeight="1" x14ac:dyDescent="0.2">
      <c r="A41" s="75" t="s">
        <v>245</v>
      </c>
      <c r="B41" s="76" t="s">
        <v>408</v>
      </c>
      <c r="C41" s="75" t="s">
        <v>19</v>
      </c>
      <c r="D41" s="75"/>
      <c r="E41" s="77"/>
      <c r="F41" s="77"/>
      <c r="G41" s="77"/>
      <c r="H41" s="75" t="s">
        <v>91</v>
      </c>
      <c r="I41" s="75"/>
      <c r="J41" s="75"/>
      <c r="K41" s="75"/>
      <c r="L41" s="75"/>
      <c r="M41" s="75"/>
      <c r="N41" s="77"/>
      <c r="O41" s="77"/>
    </row>
    <row r="42" spans="1:15" ht="43.5" customHeight="1" x14ac:dyDescent="0.2">
      <c r="A42" s="20"/>
      <c r="B42" s="24" t="s">
        <v>202</v>
      </c>
      <c r="C42" s="20" t="s">
        <v>29</v>
      </c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5" customHeight="1" x14ac:dyDescent="0.2">
      <c r="A43" s="20" t="s">
        <v>247</v>
      </c>
      <c r="B43" s="24" t="s">
        <v>461</v>
      </c>
      <c r="C43" s="20" t="s">
        <v>19</v>
      </c>
      <c r="D43" s="20"/>
      <c r="E43" s="5"/>
      <c r="F43" s="5"/>
      <c r="G43" s="5"/>
      <c r="H43" s="20" t="s">
        <v>91</v>
      </c>
      <c r="I43" s="20"/>
      <c r="J43" s="20">
        <v>36</v>
      </c>
      <c r="K43" s="20"/>
      <c r="L43" s="20"/>
      <c r="M43" s="20" t="s">
        <v>20</v>
      </c>
      <c r="N43" s="5" t="s">
        <v>403</v>
      </c>
      <c r="O43" s="5" t="s">
        <v>350</v>
      </c>
    </row>
    <row r="44" spans="1:15" ht="43.5" customHeight="1" x14ac:dyDescent="0.2">
      <c r="A44" s="20" t="s">
        <v>250</v>
      </c>
      <c r="B44" s="24" t="s">
        <v>373</v>
      </c>
      <c r="C44" s="20" t="s">
        <v>19</v>
      </c>
      <c r="D44" s="20"/>
      <c r="E44" s="6"/>
      <c r="F44" s="6"/>
      <c r="G44" s="6"/>
      <c r="H44" s="10" t="s">
        <v>91</v>
      </c>
      <c r="I44" s="20"/>
      <c r="J44" s="20">
        <v>36</v>
      </c>
      <c r="K44" s="20"/>
      <c r="L44" s="20"/>
      <c r="M44" s="20" t="s">
        <v>20</v>
      </c>
      <c r="N44" s="92" t="s">
        <v>403</v>
      </c>
      <c r="O44" s="6" t="s">
        <v>350</v>
      </c>
    </row>
    <row r="45" spans="1:15" ht="43.5" customHeight="1" x14ac:dyDescent="0.2">
      <c r="A45" s="20" t="s">
        <v>253</v>
      </c>
      <c r="B45" s="24" t="s">
        <v>462</v>
      </c>
      <c r="C45" s="20" t="s">
        <v>19</v>
      </c>
      <c r="D45" s="20"/>
      <c r="E45" s="6"/>
      <c r="F45" s="6"/>
      <c r="G45" s="6"/>
      <c r="H45" s="10" t="s">
        <v>91</v>
      </c>
      <c r="I45" s="20">
        <v>6</v>
      </c>
      <c r="J45" s="20">
        <v>42</v>
      </c>
      <c r="K45" s="20"/>
      <c r="L45" s="20"/>
      <c r="M45" s="20" t="s">
        <v>12</v>
      </c>
      <c r="N45" s="92"/>
      <c r="O45" s="6" t="s">
        <v>420</v>
      </c>
    </row>
    <row r="46" spans="1:15" s="78" customFormat="1" ht="43.5" customHeight="1" x14ac:dyDescent="0.2">
      <c r="A46" s="75" t="s">
        <v>260</v>
      </c>
      <c r="B46" s="76" t="s">
        <v>414</v>
      </c>
      <c r="C46" s="75" t="s">
        <v>19</v>
      </c>
      <c r="D46" s="75"/>
      <c r="E46" s="84"/>
      <c r="F46" s="84"/>
      <c r="G46" s="84"/>
      <c r="H46" s="83" t="s">
        <v>91</v>
      </c>
      <c r="I46" s="75"/>
      <c r="J46" s="75"/>
      <c r="K46" s="75"/>
      <c r="L46" s="75"/>
      <c r="M46" s="75"/>
      <c r="N46" s="93"/>
      <c r="O46" s="84"/>
    </row>
    <row r="47" spans="1:15" ht="43.5" customHeight="1" x14ac:dyDescent="0.2">
      <c r="A47" s="20"/>
      <c r="B47" s="24" t="s">
        <v>202</v>
      </c>
      <c r="C47" s="20" t="s">
        <v>29</v>
      </c>
      <c r="D47" s="20"/>
      <c r="E47" s="6"/>
      <c r="F47" s="6"/>
      <c r="G47" s="6"/>
      <c r="H47" s="10"/>
      <c r="I47" s="20"/>
      <c r="J47" s="20"/>
      <c r="K47" s="20"/>
      <c r="L47" s="20"/>
      <c r="M47" s="20"/>
      <c r="N47" s="92"/>
      <c r="O47" s="6"/>
    </row>
    <row r="48" spans="1:15" ht="43.5" customHeight="1" x14ac:dyDescent="0.2">
      <c r="A48" s="20" t="s">
        <v>415</v>
      </c>
      <c r="B48" s="24" t="s">
        <v>463</v>
      </c>
      <c r="C48" s="20" t="s">
        <v>19</v>
      </c>
      <c r="D48" s="20"/>
      <c r="E48" s="6"/>
      <c r="F48" s="6"/>
      <c r="G48" s="6"/>
      <c r="H48" s="10" t="s">
        <v>91</v>
      </c>
      <c r="I48" s="20"/>
      <c r="J48" s="20">
        <v>36</v>
      </c>
      <c r="K48" s="20"/>
      <c r="L48" s="20"/>
      <c r="M48" s="20" t="s">
        <v>20</v>
      </c>
      <c r="N48" s="92" t="s">
        <v>403</v>
      </c>
      <c r="O48" s="6" t="s">
        <v>350</v>
      </c>
    </row>
    <row r="49" spans="1:15" ht="43.5" customHeight="1" x14ac:dyDescent="0.2">
      <c r="A49" s="20" t="s">
        <v>418</v>
      </c>
      <c r="B49" s="24" t="s">
        <v>464</v>
      </c>
      <c r="C49" s="20" t="s">
        <v>19</v>
      </c>
      <c r="D49" s="20"/>
      <c r="E49" s="6"/>
      <c r="F49" s="6"/>
      <c r="G49" s="6"/>
      <c r="H49" s="10" t="s">
        <v>91</v>
      </c>
      <c r="I49" s="12"/>
      <c r="J49" s="20">
        <v>36</v>
      </c>
      <c r="K49" s="20"/>
      <c r="L49" s="20"/>
      <c r="M49" s="20" t="s">
        <v>20</v>
      </c>
      <c r="N49" s="92" t="s">
        <v>403</v>
      </c>
      <c r="O49" s="6" t="s">
        <v>350</v>
      </c>
    </row>
    <row r="50" spans="1:15" ht="43.5" customHeight="1" x14ac:dyDescent="0.2">
      <c r="A50" s="20" t="s">
        <v>465</v>
      </c>
      <c r="B50" s="24" t="s">
        <v>466</v>
      </c>
      <c r="C50" s="20" t="s">
        <v>19</v>
      </c>
      <c r="D50" s="20"/>
      <c r="E50" s="6"/>
      <c r="F50" s="6"/>
      <c r="G50" s="6"/>
      <c r="H50" s="10" t="s">
        <v>91</v>
      </c>
      <c r="I50" s="20">
        <v>6</v>
      </c>
      <c r="J50" s="20">
        <v>42</v>
      </c>
      <c r="K50" s="20"/>
      <c r="L50" s="20"/>
      <c r="M50" s="20" t="s">
        <v>12</v>
      </c>
      <c r="N50" s="92"/>
      <c r="O50" s="6" t="s">
        <v>420</v>
      </c>
    </row>
    <row r="51" spans="1:15" s="82" customFormat="1" ht="43.5" customHeight="1" x14ac:dyDescent="0.2">
      <c r="A51" s="79">
        <v>3</v>
      </c>
      <c r="B51" s="80" t="s">
        <v>421</v>
      </c>
      <c r="C51" s="79" t="s">
        <v>11</v>
      </c>
      <c r="D51" s="79">
        <v>6</v>
      </c>
      <c r="E51" s="88"/>
      <c r="F51" s="88"/>
      <c r="G51" s="88"/>
      <c r="H51" s="87"/>
      <c r="I51" s="79"/>
      <c r="J51" s="79"/>
      <c r="K51" s="79"/>
      <c r="L51" s="79"/>
      <c r="M51" s="79"/>
      <c r="N51" s="95"/>
      <c r="O51" s="88"/>
    </row>
    <row r="52" spans="1:15" ht="43.5" customHeight="1" x14ac:dyDescent="0.2">
      <c r="A52" s="21"/>
      <c r="B52" s="101" t="s">
        <v>202</v>
      </c>
      <c r="C52" s="21" t="s">
        <v>29</v>
      </c>
      <c r="D52" s="21"/>
      <c r="E52" s="7"/>
      <c r="F52" s="7"/>
      <c r="G52" s="7"/>
      <c r="H52" s="11"/>
      <c r="I52" s="21"/>
      <c r="J52" s="21"/>
      <c r="K52" s="21"/>
      <c r="L52" s="21"/>
      <c r="M52" s="21"/>
      <c r="N52" s="100"/>
      <c r="O52" s="7"/>
    </row>
    <row r="53" spans="1:15" s="82" customFormat="1" ht="43.5" customHeight="1" x14ac:dyDescent="0.2">
      <c r="A53" s="102" t="s">
        <v>275</v>
      </c>
      <c r="B53" s="103" t="s">
        <v>467</v>
      </c>
      <c r="C53" s="102" t="s">
        <v>11</v>
      </c>
      <c r="D53" s="102"/>
      <c r="E53" s="104"/>
      <c r="F53" s="104"/>
      <c r="G53" s="104"/>
      <c r="H53" s="105"/>
      <c r="I53" s="102"/>
      <c r="J53" s="102"/>
      <c r="K53" s="102"/>
      <c r="L53" s="102"/>
      <c r="M53" s="102"/>
      <c r="N53" s="106"/>
      <c r="O53" s="14" t="s">
        <v>215</v>
      </c>
    </row>
    <row r="54" spans="1:15" ht="43.5" customHeight="1" x14ac:dyDescent="0.2">
      <c r="A54" s="21"/>
      <c r="B54" s="101" t="s">
        <v>216</v>
      </c>
      <c r="C54" s="21" t="s">
        <v>29</v>
      </c>
      <c r="D54" s="21"/>
      <c r="E54" s="7"/>
      <c r="F54" s="7"/>
      <c r="G54" s="7"/>
      <c r="H54" s="11"/>
      <c r="I54" s="21"/>
      <c r="J54" s="21"/>
      <c r="K54" s="21"/>
      <c r="L54" s="21"/>
      <c r="M54" s="21"/>
      <c r="N54" s="100"/>
      <c r="O54" s="7"/>
    </row>
    <row r="55" spans="1:15" s="112" customFormat="1" ht="43.5" customHeight="1" x14ac:dyDescent="0.2">
      <c r="A55" s="113" t="s">
        <v>276</v>
      </c>
      <c r="B55" s="114" t="s">
        <v>468</v>
      </c>
      <c r="C55" s="113" t="s">
        <v>19</v>
      </c>
      <c r="D55" s="113"/>
      <c r="E55" s="115"/>
      <c r="F55" s="115"/>
      <c r="G55" s="115"/>
      <c r="H55" s="116" t="s">
        <v>92</v>
      </c>
      <c r="I55" s="113">
        <v>12</v>
      </c>
      <c r="J55" s="113">
        <v>24</v>
      </c>
      <c r="K55" s="113"/>
      <c r="L55" s="113"/>
      <c r="M55" s="113"/>
      <c r="N55" s="118"/>
      <c r="O55" s="115"/>
    </row>
    <row r="56" spans="1:15" s="78" customFormat="1" ht="43.5" customHeight="1" x14ac:dyDescent="0.2">
      <c r="A56" s="75" t="s">
        <v>278</v>
      </c>
      <c r="B56" s="76" t="s">
        <v>469</v>
      </c>
      <c r="C56" s="75" t="s">
        <v>19</v>
      </c>
      <c r="D56" s="75"/>
      <c r="E56" s="84"/>
      <c r="F56" s="84"/>
      <c r="G56" s="84"/>
      <c r="H56" s="83" t="s">
        <v>92</v>
      </c>
      <c r="I56" s="75">
        <v>12</v>
      </c>
      <c r="J56" s="75">
        <v>24</v>
      </c>
      <c r="K56" s="75"/>
      <c r="L56" s="75"/>
      <c r="M56" s="109"/>
      <c r="N56" s="93"/>
      <c r="O56" s="117"/>
    </row>
    <row r="57" spans="1:15" s="78" customFormat="1" ht="43.5" customHeight="1" x14ac:dyDescent="0.2">
      <c r="A57" s="75" t="s">
        <v>280</v>
      </c>
      <c r="B57" s="76" t="s">
        <v>470</v>
      </c>
      <c r="C57" s="75" t="s">
        <v>19</v>
      </c>
      <c r="D57" s="75"/>
      <c r="E57" s="84"/>
      <c r="F57" s="84"/>
      <c r="G57" s="84"/>
      <c r="H57" s="83" t="s">
        <v>93</v>
      </c>
      <c r="I57" s="75">
        <v>12</v>
      </c>
      <c r="J57" s="75">
        <v>24</v>
      </c>
      <c r="K57" s="75"/>
      <c r="L57" s="75"/>
      <c r="M57" s="75"/>
      <c r="N57" s="93"/>
      <c r="O57" s="84"/>
    </row>
    <row r="58" spans="1:15" s="78" customFormat="1" ht="43.5" customHeight="1" x14ac:dyDescent="0.2">
      <c r="A58" s="75" t="s">
        <v>281</v>
      </c>
      <c r="B58" s="76" t="s">
        <v>246</v>
      </c>
      <c r="C58" s="75" t="s">
        <v>19</v>
      </c>
      <c r="D58" s="75"/>
      <c r="E58" s="84"/>
      <c r="F58" s="84"/>
      <c r="G58" s="84"/>
      <c r="H58" s="83" t="s">
        <v>91</v>
      </c>
      <c r="I58" s="75"/>
      <c r="J58" s="75"/>
      <c r="K58" s="75"/>
      <c r="L58" s="75"/>
      <c r="M58" s="75"/>
      <c r="N58" s="93"/>
      <c r="O58" s="84"/>
    </row>
    <row r="59" spans="1:15" ht="43.5" customHeight="1" x14ac:dyDescent="0.2">
      <c r="A59" s="20"/>
      <c r="B59" s="24" t="s">
        <v>202</v>
      </c>
      <c r="C59" s="20" t="s">
        <v>29</v>
      </c>
      <c r="D59" s="20"/>
      <c r="E59" s="6"/>
      <c r="F59" s="6"/>
      <c r="G59" s="6"/>
      <c r="H59" s="10"/>
      <c r="I59" s="20"/>
      <c r="J59" s="20"/>
      <c r="K59" s="20"/>
      <c r="L59" s="20"/>
      <c r="M59" s="20"/>
      <c r="N59" s="92"/>
      <c r="O59" s="6"/>
    </row>
    <row r="60" spans="1:15" ht="43.5" customHeight="1" x14ac:dyDescent="0.2">
      <c r="A60" s="20" t="s">
        <v>426</v>
      </c>
      <c r="B60" s="24" t="s">
        <v>378</v>
      </c>
      <c r="C60" s="20" t="s">
        <v>19</v>
      </c>
      <c r="D60" s="20"/>
      <c r="E60" s="6"/>
      <c r="F60" s="6"/>
      <c r="G60" s="6"/>
      <c r="H60" s="10" t="s">
        <v>91</v>
      </c>
      <c r="I60" s="20">
        <v>12</v>
      </c>
      <c r="J60" s="20">
        <v>24</v>
      </c>
      <c r="K60" s="20"/>
      <c r="L60" s="20"/>
      <c r="M60" s="20" t="s">
        <v>20</v>
      </c>
      <c r="N60" s="92" t="s">
        <v>410</v>
      </c>
      <c r="O60" s="6" t="s">
        <v>427</v>
      </c>
    </row>
    <row r="61" spans="1:15" ht="43.5" customHeight="1" x14ac:dyDescent="0.2">
      <c r="A61" s="20" t="s">
        <v>428</v>
      </c>
      <c r="B61" s="24" t="s">
        <v>380</v>
      </c>
      <c r="C61" s="20" t="s">
        <v>19</v>
      </c>
      <c r="D61" s="20"/>
      <c r="E61" s="6"/>
      <c r="F61" s="6"/>
      <c r="G61" s="6"/>
      <c r="H61" s="10" t="s">
        <v>91</v>
      </c>
      <c r="I61" s="20">
        <v>12</v>
      </c>
      <c r="J61" s="20">
        <v>24</v>
      </c>
      <c r="K61" s="20"/>
      <c r="L61" s="20"/>
      <c r="M61" s="20" t="s">
        <v>20</v>
      </c>
      <c r="N61" s="92" t="s">
        <v>410</v>
      </c>
      <c r="O61" s="6" t="s">
        <v>252</v>
      </c>
    </row>
    <row r="62" spans="1:15" ht="43.5" customHeight="1" x14ac:dyDescent="0.2">
      <c r="A62" s="20" t="s">
        <v>430</v>
      </c>
      <c r="B62" s="24" t="s">
        <v>383</v>
      </c>
      <c r="C62" s="20" t="s">
        <v>19</v>
      </c>
      <c r="D62" s="20"/>
      <c r="E62" s="6"/>
      <c r="F62" s="6"/>
      <c r="G62" s="6"/>
      <c r="H62" s="10" t="s">
        <v>91</v>
      </c>
      <c r="I62" s="20">
        <v>12</v>
      </c>
      <c r="J62" s="20">
        <v>24</v>
      </c>
      <c r="K62" s="20"/>
      <c r="L62" s="20"/>
      <c r="M62" s="20" t="s">
        <v>20</v>
      </c>
      <c r="N62" s="92" t="s">
        <v>410</v>
      </c>
      <c r="O62" s="6" t="s">
        <v>252</v>
      </c>
    </row>
    <row r="63" spans="1:15" ht="43.5" customHeight="1" x14ac:dyDescent="0.2">
      <c r="A63" s="20" t="s">
        <v>431</v>
      </c>
      <c r="B63" s="24" t="s">
        <v>385</v>
      </c>
      <c r="C63" s="20" t="s">
        <v>19</v>
      </c>
      <c r="D63" s="20"/>
      <c r="E63" s="6"/>
      <c r="F63" s="6"/>
      <c r="G63" s="6"/>
      <c r="H63" s="10" t="s">
        <v>91</v>
      </c>
      <c r="I63" s="20">
        <v>12</v>
      </c>
      <c r="J63" s="20">
        <v>24</v>
      </c>
      <c r="K63" s="20"/>
      <c r="L63" s="20"/>
      <c r="M63" s="20" t="s">
        <v>20</v>
      </c>
      <c r="N63" s="92" t="s">
        <v>410</v>
      </c>
      <c r="O63" s="6" t="s">
        <v>252</v>
      </c>
    </row>
    <row r="64" spans="1:15" ht="43.5" customHeight="1" x14ac:dyDescent="0.2">
      <c r="A64" s="20" t="s">
        <v>432</v>
      </c>
      <c r="B64" s="24" t="s">
        <v>387</v>
      </c>
      <c r="C64" s="20" t="s">
        <v>19</v>
      </c>
      <c r="D64" s="20"/>
      <c r="E64" s="6"/>
      <c r="F64" s="6"/>
      <c r="G64" s="6"/>
      <c r="H64" s="10" t="s">
        <v>91</v>
      </c>
      <c r="I64" s="20">
        <v>12</v>
      </c>
      <c r="J64" s="20">
        <v>24</v>
      </c>
      <c r="K64" s="20"/>
      <c r="L64" s="20"/>
      <c r="M64" s="20" t="s">
        <v>20</v>
      </c>
      <c r="N64" s="92" t="s">
        <v>410</v>
      </c>
      <c r="O64" s="6" t="s">
        <v>252</v>
      </c>
    </row>
    <row r="65" spans="1:15" s="78" customFormat="1" ht="43.5" customHeight="1" x14ac:dyDescent="0.2">
      <c r="A65" s="75" t="s">
        <v>433</v>
      </c>
      <c r="B65" s="76" t="s">
        <v>408</v>
      </c>
      <c r="C65" s="75" t="s">
        <v>19</v>
      </c>
      <c r="D65" s="75"/>
      <c r="E65" s="84"/>
      <c r="F65" s="84"/>
      <c r="G65" s="84"/>
      <c r="H65" s="83" t="s">
        <v>91</v>
      </c>
      <c r="I65" s="75"/>
      <c r="J65" s="75"/>
      <c r="K65" s="75"/>
      <c r="L65" s="75"/>
      <c r="M65" s="75"/>
      <c r="N65" s="93"/>
      <c r="O65" s="84"/>
    </row>
    <row r="66" spans="1:15" ht="43.5" customHeight="1" x14ac:dyDescent="0.2">
      <c r="A66" s="20"/>
      <c r="B66" s="24" t="s">
        <v>202</v>
      </c>
      <c r="C66" s="20" t="s">
        <v>29</v>
      </c>
      <c r="D66" s="20"/>
      <c r="E66" s="6"/>
      <c r="F66" s="6"/>
      <c r="G66" s="6"/>
      <c r="H66" s="10"/>
      <c r="I66" s="20"/>
      <c r="J66" s="20"/>
      <c r="K66" s="20"/>
      <c r="L66" s="20"/>
      <c r="M66" s="20"/>
      <c r="N66" s="92"/>
      <c r="O66" s="6"/>
    </row>
    <row r="67" spans="1:15" ht="43.5" customHeight="1" x14ac:dyDescent="0.2">
      <c r="A67" s="20" t="s">
        <v>434</v>
      </c>
      <c r="B67" s="24" t="s">
        <v>461</v>
      </c>
      <c r="C67" s="20" t="s">
        <v>19</v>
      </c>
      <c r="D67" s="20"/>
      <c r="E67" s="6"/>
      <c r="F67" s="6"/>
      <c r="G67" s="6"/>
      <c r="H67" s="10" t="s">
        <v>91</v>
      </c>
      <c r="I67" s="20"/>
      <c r="J67" s="20">
        <v>36</v>
      </c>
      <c r="K67" s="20"/>
      <c r="L67" s="20"/>
      <c r="M67" s="20" t="s">
        <v>20</v>
      </c>
      <c r="N67" s="92" t="s">
        <v>410</v>
      </c>
      <c r="O67" s="6" t="s">
        <v>350</v>
      </c>
    </row>
    <row r="68" spans="1:15" ht="43.5" customHeight="1" x14ac:dyDescent="0.2">
      <c r="A68" s="20" t="s">
        <v>435</v>
      </c>
      <c r="B68" s="24" t="s">
        <v>373</v>
      </c>
      <c r="C68" s="20" t="s">
        <v>19</v>
      </c>
      <c r="D68" s="20"/>
      <c r="E68" s="6"/>
      <c r="F68" s="6"/>
      <c r="G68" s="6"/>
      <c r="H68" s="10" t="s">
        <v>91</v>
      </c>
      <c r="I68" s="20"/>
      <c r="J68" s="20">
        <v>36</v>
      </c>
      <c r="K68" s="20"/>
      <c r="L68" s="20"/>
      <c r="M68" s="20" t="s">
        <v>20</v>
      </c>
      <c r="N68" s="92" t="s">
        <v>410</v>
      </c>
      <c r="O68" s="6" t="s">
        <v>350</v>
      </c>
    </row>
    <row r="69" spans="1:15" ht="43.5" customHeight="1" x14ac:dyDescent="0.2">
      <c r="A69" s="20" t="s">
        <v>471</v>
      </c>
      <c r="B69" s="24" t="s">
        <v>462</v>
      </c>
      <c r="C69" s="20" t="s">
        <v>19</v>
      </c>
      <c r="D69" s="20"/>
      <c r="E69" s="6"/>
      <c r="F69" s="6"/>
      <c r="G69" s="6"/>
      <c r="H69" s="10" t="s">
        <v>91</v>
      </c>
      <c r="I69" s="20">
        <v>6</v>
      </c>
      <c r="J69" s="20">
        <v>42</v>
      </c>
      <c r="K69" s="20"/>
      <c r="L69" s="20"/>
      <c r="M69" s="20" t="s">
        <v>20</v>
      </c>
      <c r="N69" s="92" t="s">
        <v>436</v>
      </c>
      <c r="O69" s="6" t="s">
        <v>420</v>
      </c>
    </row>
    <row r="70" spans="1:15" s="78" customFormat="1" ht="43.5" customHeight="1" x14ac:dyDescent="0.2">
      <c r="A70" s="75" t="s">
        <v>437</v>
      </c>
      <c r="B70" s="76" t="s">
        <v>414</v>
      </c>
      <c r="C70" s="75" t="s">
        <v>19</v>
      </c>
      <c r="D70" s="75"/>
      <c r="E70" s="84"/>
      <c r="F70" s="84"/>
      <c r="G70" s="84"/>
      <c r="H70" s="83" t="s">
        <v>91</v>
      </c>
      <c r="I70" s="75"/>
      <c r="J70" s="75"/>
      <c r="K70" s="75"/>
      <c r="L70" s="75"/>
      <c r="M70" s="75"/>
      <c r="N70" s="93"/>
      <c r="O70" s="84"/>
    </row>
    <row r="71" spans="1:15" ht="43.5" customHeight="1" x14ac:dyDescent="0.2">
      <c r="A71" s="20"/>
      <c r="B71" s="24" t="s">
        <v>202</v>
      </c>
      <c r="C71" s="20" t="s">
        <v>29</v>
      </c>
      <c r="D71" s="20"/>
      <c r="E71" s="6"/>
      <c r="F71" s="6"/>
      <c r="G71" s="6"/>
      <c r="H71" s="10"/>
      <c r="I71" s="20"/>
      <c r="J71" s="20"/>
      <c r="K71" s="20"/>
      <c r="L71" s="20"/>
      <c r="M71" s="20"/>
      <c r="N71" s="92"/>
      <c r="O71" s="6"/>
    </row>
    <row r="72" spans="1:15" ht="43.5" customHeight="1" x14ac:dyDescent="0.2">
      <c r="A72" s="20" t="s">
        <v>438</v>
      </c>
      <c r="B72" s="24" t="s">
        <v>463</v>
      </c>
      <c r="C72" s="20" t="s">
        <v>19</v>
      </c>
      <c r="D72" s="20"/>
      <c r="E72" s="6"/>
      <c r="F72" s="6"/>
      <c r="G72" s="6"/>
      <c r="H72" s="10" t="s">
        <v>91</v>
      </c>
      <c r="I72" s="20"/>
      <c r="J72" s="20">
        <v>36</v>
      </c>
      <c r="K72" s="20"/>
      <c r="L72" s="20"/>
      <c r="M72" s="20" t="s">
        <v>20</v>
      </c>
      <c r="N72" s="92" t="s">
        <v>403</v>
      </c>
      <c r="O72" s="6" t="s">
        <v>350</v>
      </c>
    </row>
    <row r="73" spans="1:15" ht="43.5" customHeight="1" x14ac:dyDescent="0.2">
      <c r="A73" s="20" t="s">
        <v>439</v>
      </c>
      <c r="B73" s="24" t="s">
        <v>464</v>
      </c>
      <c r="C73" s="20" t="s">
        <v>19</v>
      </c>
      <c r="D73" s="20"/>
      <c r="E73" s="6"/>
      <c r="F73" s="6"/>
      <c r="G73" s="6"/>
      <c r="H73" s="10" t="s">
        <v>91</v>
      </c>
      <c r="I73" s="20"/>
      <c r="J73" s="20">
        <v>36</v>
      </c>
      <c r="K73" s="20"/>
      <c r="L73" s="20"/>
      <c r="M73" s="20" t="s">
        <v>20</v>
      </c>
      <c r="N73" s="92" t="s">
        <v>403</v>
      </c>
      <c r="O73" s="6" t="s">
        <v>350</v>
      </c>
    </row>
    <row r="74" spans="1:15" ht="43.5" customHeight="1" x14ac:dyDescent="0.2">
      <c r="A74" s="20" t="s">
        <v>472</v>
      </c>
      <c r="B74" s="24" t="s">
        <v>466</v>
      </c>
      <c r="C74" s="20" t="s">
        <v>19</v>
      </c>
      <c r="D74" s="20"/>
      <c r="E74" s="6"/>
      <c r="F74" s="6"/>
      <c r="G74" s="6"/>
      <c r="H74" s="10" t="s">
        <v>91</v>
      </c>
      <c r="I74" s="20">
        <v>6</v>
      </c>
      <c r="J74" s="20">
        <v>42</v>
      </c>
      <c r="K74" s="20"/>
      <c r="L74" s="20"/>
      <c r="M74" s="20" t="s">
        <v>20</v>
      </c>
      <c r="N74" s="92" t="s">
        <v>436</v>
      </c>
      <c r="O74" s="6" t="s">
        <v>420</v>
      </c>
    </row>
    <row r="75" spans="1:15" s="82" customFormat="1" ht="43.5" customHeight="1" x14ac:dyDescent="0.2">
      <c r="A75" s="79" t="s">
        <v>282</v>
      </c>
      <c r="B75" s="80" t="s">
        <v>473</v>
      </c>
      <c r="C75" s="79" t="s">
        <v>11</v>
      </c>
      <c r="D75" s="79"/>
      <c r="E75" s="88"/>
      <c r="F75" s="88"/>
      <c r="G75" s="88"/>
      <c r="H75" s="87"/>
      <c r="I75" s="79"/>
      <c r="J75" s="79"/>
      <c r="K75" s="79"/>
      <c r="L75" s="79"/>
      <c r="M75" s="79"/>
      <c r="N75" s="95"/>
      <c r="O75" s="88"/>
    </row>
    <row r="76" spans="1:15" s="78" customFormat="1" ht="43.5" customHeight="1" x14ac:dyDescent="0.2">
      <c r="A76" s="75" t="s">
        <v>284</v>
      </c>
      <c r="B76" s="76" t="s">
        <v>440</v>
      </c>
      <c r="C76" s="75" t="s">
        <v>19</v>
      </c>
      <c r="D76" s="75"/>
      <c r="E76" s="84"/>
      <c r="F76" s="84"/>
      <c r="G76" s="84"/>
      <c r="H76" s="83"/>
      <c r="I76" s="75"/>
      <c r="J76" s="75">
        <v>12</v>
      </c>
      <c r="K76" s="75"/>
      <c r="L76" s="75"/>
      <c r="M76" s="75" t="s">
        <v>20</v>
      </c>
      <c r="N76" s="93" t="s">
        <v>441</v>
      </c>
      <c r="O76" s="84"/>
    </row>
    <row r="77" spans="1:15" s="78" customFormat="1" ht="43.5" customHeight="1" x14ac:dyDescent="0.2">
      <c r="A77" s="75" t="s">
        <v>366</v>
      </c>
      <c r="B77" s="76" t="s">
        <v>442</v>
      </c>
      <c r="C77" s="75" t="s">
        <v>19</v>
      </c>
      <c r="D77" s="75"/>
      <c r="E77" s="84"/>
      <c r="F77" s="84"/>
      <c r="G77" s="84"/>
      <c r="H77" s="83"/>
      <c r="I77" s="75"/>
      <c r="J77" s="75">
        <v>12</v>
      </c>
      <c r="K77" s="75"/>
      <c r="L77" s="75"/>
      <c r="M77" s="75" t="s">
        <v>20</v>
      </c>
      <c r="N77" s="93" t="s">
        <v>441</v>
      </c>
      <c r="O77" s="84"/>
    </row>
    <row r="78" spans="1:15" s="78" customFormat="1" ht="43.5" customHeight="1" x14ac:dyDescent="0.2">
      <c r="A78" s="75" t="s">
        <v>368</v>
      </c>
      <c r="B78" s="76" t="s">
        <v>443</v>
      </c>
      <c r="C78" s="75" t="s">
        <v>19</v>
      </c>
      <c r="D78" s="75"/>
      <c r="E78" s="84"/>
      <c r="F78" s="84"/>
      <c r="G78" s="84"/>
      <c r="H78" s="83"/>
      <c r="I78" s="75"/>
      <c r="J78" s="75">
        <v>20</v>
      </c>
      <c r="K78" s="75"/>
      <c r="L78" s="75"/>
      <c r="M78" s="75" t="s">
        <v>20</v>
      </c>
      <c r="N78" s="93" t="s">
        <v>441</v>
      </c>
      <c r="O78" s="84"/>
    </row>
    <row r="79" spans="1:15" s="78" customFormat="1" ht="43.5" customHeight="1" x14ac:dyDescent="0.2">
      <c r="A79" s="75" t="s">
        <v>444</v>
      </c>
      <c r="B79" s="76" t="s">
        <v>445</v>
      </c>
      <c r="C79" s="75" t="s">
        <v>19</v>
      </c>
      <c r="D79" s="75"/>
      <c r="E79" s="84"/>
      <c r="F79" s="84"/>
      <c r="G79" s="84"/>
      <c r="H79" s="83"/>
      <c r="I79" s="75"/>
      <c r="J79" s="75">
        <v>20</v>
      </c>
      <c r="K79" s="75"/>
      <c r="L79" s="75"/>
      <c r="M79" s="75" t="s">
        <v>20</v>
      </c>
      <c r="N79" s="93" t="s">
        <v>441</v>
      </c>
      <c r="O79" s="84"/>
    </row>
    <row r="80" spans="1:15" s="78" customFormat="1" ht="43.5" customHeight="1" x14ac:dyDescent="0.2">
      <c r="A80" s="75" t="s">
        <v>474</v>
      </c>
      <c r="B80" s="76" t="s">
        <v>475</v>
      </c>
      <c r="C80" s="75" t="s">
        <v>19</v>
      </c>
      <c r="D80" s="75"/>
      <c r="E80" s="84"/>
      <c r="F80" s="84"/>
      <c r="G80" s="84"/>
      <c r="H80" s="83"/>
      <c r="I80" s="75"/>
      <c r="J80" s="75">
        <v>12</v>
      </c>
      <c r="K80" s="75"/>
      <c r="L80" s="75"/>
      <c r="M80" s="75" t="s">
        <v>20</v>
      </c>
      <c r="N80" s="93" t="s">
        <v>441</v>
      </c>
      <c r="O80" s="84"/>
    </row>
    <row r="81" spans="1:15" s="82" customFormat="1" ht="43.5" customHeight="1" x14ac:dyDescent="0.2">
      <c r="A81" s="79">
        <v>4</v>
      </c>
      <c r="B81" s="80" t="s">
        <v>446</v>
      </c>
      <c r="C81" s="79" t="s">
        <v>11</v>
      </c>
      <c r="D81" s="79">
        <v>6</v>
      </c>
      <c r="E81" s="88"/>
      <c r="F81" s="88"/>
      <c r="G81" s="88"/>
      <c r="H81" s="87"/>
      <c r="I81" s="79"/>
      <c r="J81" s="79"/>
      <c r="K81" s="79"/>
      <c r="L81" s="79"/>
      <c r="M81" s="79"/>
      <c r="N81" s="95"/>
      <c r="O81" s="88"/>
    </row>
    <row r="82" spans="1:15" s="78" customFormat="1" ht="43.5" customHeight="1" x14ac:dyDescent="0.2">
      <c r="A82" s="75"/>
      <c r="B82" s="76"/>
      <c r="C82" s="75"/>
      <c r="D82" s="75"/>
      <c r="E82" s="84"/>
      <c r="F82" s="84"/>
      <c r="G82" s="84"/>
      <c r="H82" s="83"/>
      <c r="I82" s="75"/>
      <c r="J82" s="75"/>
      <c r="K82" s="75"/>
      <c r="L82" s="75"/>
      <c r="M82" s="75"/>
      <c r="N82" s="93"/>
      <c r="O82" s="84"/>
    </row>
    <row r="83" spans="1:15" s="82" customFormat="1" ht="43.5" customHeight="1" x14ac:dyDescent="0.2">
      <c r="A83" s="79"/>
      <c r="B83" s="80"/>
      <c r="C83" s="79"/>
      <c r="D83" s="79"/>
      <c r="E83" s="88"/>
      <c r="F83" s="88"/>
      <c r="G83" s="88"/>
      <c r="H83" s="87"/>
      <c r="I83" s="79"/>
      <c r="J83" s="79"/>
      <c r="K83" s="79"/>
      <c r="L83" s="79"/>
      <c r="M83" s="79"/>
      <c r="N83" s="95"/>
      <c r="O83" s="88"/>
    </row>
    <row r="84" spans="1:15" s="78" customFormat="1" ht="43.5" customHeight="1" x14ac:dyDescent="0.2">
      <c r="A84" s="75"/>
      <c r="B84" s="76"/>
      <c r="C84" s="75"/>
      <c r="D84" s="75"/>
      <c r="E84" s="84"/>
      <c r="F84" s="84"/>
      <c r="G84" s="84"/>
      <c r="H84" s="83"/>
      <c r="I84" s="75"/>
      <c r="J84" s="75"/>
      <c r="K84" s="75"/>
      <c r="L84" s="75"/>
      <c r="M84" s="75"/>
      <c r="N84" s="93"/>
      <c r="O84" s="84"/>
    </row>
    <row r="85" spans="1:15" s="78" customFormat="1" ht="43.5" customHeight="1" x14ac:dyDescent="0.2">
      <c r="A85" s="75"/>
      <c r="B85" s="76"/>
      <c r="C85" s="75"/>
      <c r="D85" s="75"/>
      <c r="E85" s="84"/>
      <c r="F85" s="84"/>
      <c r="G85" s="84"/>
      <c r="H85" s="83"/>
      <c r="I85" s="75"/>
      <c r="J85" s="75"/>
      <c r="K85" s="75"/>
      <c r="L85" s="75"/>
      <c r="M85" s="75"/>
      <c r="N85" s="93"/>
      <c r="O85" s="84"/>
    </row>
    <row r="86" spans="1:15" ht="43.5" customHeight="1" x14ac:dyDescent="0.2">
      <c r="A86" s="20"/>
      <c r="B86" s="24"/>
      <c r="C86" s="20"/>
      <c r="D86" s="20"/>
      <c r="E86" s="6"/>
      <c r="F86" s="6"/>
      <c r="G86" s="6"/>
      <c r="H86" s="10"/>
      <c r="I86" s="20"/>
      <c r="J86" s="20"/>
      <c r="K86" s="20"/>
      <c r="L86" s="20"/>
      <c r="M86" s="20"/>
      <c r="N86" s="92"/>
      <c r="O86" s="6"/>
    </row>
    <row r="87" spans="1:15" ht="43.5" customHeight="1" x14ac:dyDescent="0.2">
      <c r="A87" s="20"/>
      <c r="B87" s="24"/>
      <c r="C87" s="20"/>
      <c r="D87" s="20"/>
      <c r="E87" s="6"/>
      <c r="F87" s="6"/>
      <c r="G87" s="6"/>
      <c r="H87" s="10"/>
      <c r="I87" s="20"/>
      <c r="J87" s="20"/>
      <c r="K87" s="20"/>
      <c r="L87" s="20"/>
      <c r="M87" s="20"/>
      <c r="N87" s="92"/>
      <c r="O87" s="6"/>
    </row>
    <row r="88" spans="1:15" ht="43.5" customHeight="1" x14ac:dyDescent="0.2">
      <c r="A88" s="20"/>
      <c r="B88" s="24"/>
      <c r="C88" s="20"/>
      <c r="D88" s="20"/>
      <c r="E88" s="6"/>
      <c r="F88" s="6"/>
      <c r="G88" s="6"/>
      <c r="H88" s="10"/>
      <c r="I88" s="20"/>
      <c r="J88" s="20"/>
      <c r="K88" s="20"/>
      <c r="L88" s="20"/>
      <c r="M88" s="20"/>
      <c r="N88" s="92"/>
      <c r="O88" s="6"/>
    </row>
    <row r="89" spans="1:15" ht="43.5" customHeight="1" x14ac:dyDescent="0.2">
      <c r="A89" s="20"/>
      <c r="B89" s="24"/>
      <c r="C89" s="20"/>
      <c r="D89" s="20"/>
      <c r="E89" s="6"/>
      <c r="F89" s="6"/>
      <c r="G89" s="6"/>
      <c r="H89" s="10"/>
      <c r="I89" s="20"/>
      <c r="J89" s="20"/>
      <c r="K89" s="20"/>
      <c r="L89" s="20"/>
      <c r="M89" s="20"/>
      <c r="N89" s="92"/>
      <c r="O89" s="6"/>
    </row>
    <row r="90" spans="1:15" ht="43.5" customHeight="1" x14ac:dyDescent="0.2">
      <c r="A90" s="20"/>
      <c r="B90" s="24"/>
      <c r="C90" s="20"/>
      <c r="D90" s="20"/>
      <c r="E90" s="6"/>
      <c r="F90" s="6"/>
      <c r="G90" s="6"/>
      <c r="H90" s="10"/>
      <c r="I90" s="20"/>
      <c r="J90" s="20"/>
      <c r="K90" s="20"/>
      <c r="L90" s="20"/>
      <c r="M90" s="20"/>
      <c r="N90" s="92"/>
      <c r="O90" s="6"/>
    </row>
    <row r="91" spans="1:15" ht="43.5" customHeight="1" x14ac:dyDescent="0.2">
      <c r="A91" s="20"/>
      <c r="B91" s="24"/>
      <c r="C91" s="20"/>
      <c r="D91" s="20"/>
      <c r="E91" s="6"/>
      <c r="F91" s="6"/>
      <c r="G91" s="6"/>
      <c r="H91" s="10"/>
      <c r="I91" s="20"/>
      <c r="J91" s="20"/>
      <c r="K91" s="20"/>
      <c r="L91" s="20"/>
      <c r="M91" s="20"/>
      <c r="N91" s="92"/>
      <c r="O91" s="6"/>
    </row>
    <row r="92" spans="1:15" ht="43.5" customHeight="1" x14ac:dyDescent="0.2">
      <c r="A92" s="20"/>
      <c r="B92" s="24"/>
      <c r="C92" s="20"/>
      <c r="D92" s="20"/>
      <c r="E92" s="6"/>
      <c r="F92" s="6"/>
      <c r="G92" s="6"/>
      <c r="H92" s="10"/>
      <c r="I92" s="20"/>
      <c r="J92" s="20"/>
      <c r="K92" s="20"/>
      <c r="L92" s="20"/>
      <c r="M92" s="20"/>
      <c r="N92" s="92"/>
      <c r="O92" s="6"/>
    </row>
    <row r="93" spans="1:15" ht="43.5" customHeight="1" x14ac:dyDescent="0.2">
      <c r="A93" s="20"/>
      <c r="B93" s="24"/>
      <c r="C93" s="20"/>
      <c r="D93" s="20"/>
      <c r="E93" s="6"/>
      <c r="F93" s="6"/>
      <c r="G93" s="6"/>
      <c r="H93" s="10"/>
      <c r="I93" s="20"/>
      <c r="J93" s="20"/>
      <c r="K93" s="20"/>
      <c r="L93" s="20"/>
      <c r="M93" s="20"/>
      <c r="N93" s="92"/>
      <c r="O93" s="6"/>
    </row>
    <row r="94" spans="1:15" ht="43.5" customHeight="1" x14ac:dyDescent="0.2">
      <c r="A94" s="20"/>
      <c r="B94" s="24"/>
      <c r="C94" s="20"/>
      <c r="D94" s="20"/>
      <c r="E94" s="6"/>
      <c r="F94" s="6"/>
      <c r="G94" s="6"/>
      <c r="H94" s="10"/>
      <c r="I94" s="20"/>
      <c r="J94" s="20"/>
      <c r="K94" s="20"/>
      <c r="L94" s="20"/>
      <c r="M94" s="20"/>
      <c r="N94" s="92"/>
      <c r="O94" s="6"/>
    </row>
    <row r="95" spans="1:15" ht="43.5" customHeight="1" x14ac:dyDescent="0.2">
      <c r="A95" s="20"/>
      <c r="B95" s="24"/>
      <c r="C95" s="20"/>
      <c r="D95" s="20"/>
      <c r="E95" s="6"/>
      <c r="F95" s="6"/>
      <c r="G95" s="6"/>
      <c r="H95" s="10"/>
      <c r="I95" s="20"/>
      <c r="J95" s="20"/>
      <c r="K95" s="20"/>
      <c r="L95" s="20"/>
      <c r="M95" s="20"/>
      <c r="N95" s="92"/>
      <c r="O95" s="6"/>
    </row>
    <row r="96" spans="1:15" ht="43.5" customHeight="1" x14ac:dyDescent="0.2">
      <c r="A96" s="20"/>
      <c r="B96" s="24"/>
      <c r="C96" s="20"/>
      <c r="D96" s="20"/>
      <c r="E96" s="6"/>
      <c r="F96" s="6"/>
      <c r="G96" s="6"/>
      <c r="H96" s="10"/>
      <c r="I96" s="20"/>
      <c r="J96" s="20"/>
      <c r="K96" s="20"/>
      <c r="L96" s="20"/>
      <c r="M96" s="20"/>
      <c r="N96" s="92"/>
      <c r="O96" s="6"/>
    </row>
    <row r="97" spans="1:15" ht="43.5" customHeight="1" x14ac:dyDescent="0.2">
      <c r="A97" s="20"/>
      <c r="B97" s="24"/>
      <c r="C97" s="20"/>
      <c r="D97" s="20"/>
      <c r="E97" s="6"/>
      <c r="F97" s="6"/>
      <c r="G97" s="6"/>
      <c r="H97" s="10"/>
      <c r="I97" s="20"/>
      <c r="J97" s="20"/>
      <c r="K97" s="20"/>
      <c r="L97" s="20"/>
      <c r="M97" s="20"/>
      <c r="N97" s="92"/>
      <c r="O97" s="6"/>
    </row>
    <row r="98" spans="1:15" ht="43.5" customHeight="1" x14ac:dyDescent="0.2">
      <c r="A98" s="20"/>
      <c r="B98" s="24"/>
      <c r="C98" s="20"/>
      <c r="D98" s="20"/>
      <c r="E98" s="6"/>
      <c r="F98" s="6"/>
      <c r="G98" s="6"/>
      <c r="H98" s="10"/>
      <c r="I98" s="20"/>
      <c r="J98" s="20"/>
      <c r="K98" s="20"/>
      <c r="L98" s="20"/>
      <c r="M98" s="20"/>
      <c r="N98" s="92"/>
      <c r="O98" s="6"/>
    </row>
    <row r="99" spans="1:15" ht="43.5" customHeight="1" x14ac:dyDescent="0.2">
      <c r="A99" s="20"/>
      <c r="B99" s="24"/>
      <c r="C99" s="20"/>
      <c r="D99" s="20"/>
      <c r="E99" s="6"/>
      <c r="F99" s="6"/>
      <c r="G99" s="6"/>
      <c r="H99" s="10"/>
      <c r="I99" s="20"/>
      <c r="J99" s="20"/>
      <c r="K99" s="20"/>
      <c r="L99" s="20"/>
      <c r="M99" s="20"/>
      <c r="N99" s="92"/>
      <c r="O99" s="6"/>
    </row>
    <row r="100" spans="1:15" ht="43.5" customHeight="1" x14ac:dyDescent="0.2">
      <c r="A100" s="20"/>
      <c r="B100" s="24"/>
      <c r="C100" s="20"/>
      <c r="D100" s="20"/>
      <c r="E100" s="6"/>
      <c r="F100" s="6"/>
      <c r="G100" s="6"/>
      <c r="H100" s="10"/>
      <c r="I100" s="20"/>
      <c r="J100" s="20"/>
      <c r="K100" s="20"/>
      <c r="L100" s="20"/>
      <c r="M100" s="20"/>
      <c r="N100" s="92"/>
      <c r="O100" s="6"/>
    </row>
    <row r="101" spans="1:15" ht="43.5" customHeight="1" x14ac:dyDescent="0.2">
      <c r="A101" s="20"/>
      <c r="B101" s="24"/>
      <c r="C101" s="20"/>
      <c r="D101" s="20"/>
      <c r="E101" s="6"/>
      <c r="F101" s="6"/>
      <c r="G101" s="6"/>
      <c r="H101" s="10"/>
      <c r="I101" s="20"/>
      <c r="J101" s="20"/>
      <c r="K101" s="20"/>
      <c r="L101" s="20"/>
      <c r="M101" s="20"/>
      <c r="N101" s="92"/>
      <c r="O101" s="6"/>
    </row>
    <row r="102" spans="1:15" ht="43.5" customHeight="1" x14ac:dyDescent="0.2">
      <c r="A102" s="20"/>
      <c r="B102" s="24"/>
      <c r="C102" s="20"/>
      <c r="D102" s="20"/>
      <c r="E102" s="6"/>
      <c r="F102" s="6"/>
      <c r="G102" s="6"/>
      <c r="H102" s="10"/>
      <c r="I102" s="20"/>
      <c r="J102" s="20"/>
      <c r="K102" s="20"/>
      <c r="L102" s="20"/>
      <c r="M102" s="20"/>
      <c r="N102" s="92"/>
      <c r="O102" s="6"/>
    </row>
    <row r="103" spans="1:15" ht="43.5" customHeight="1" x14ac:dyDescent="0.2">
      <c r="A103" s="20"/>
      <c r="B103" s="24"/>
      <c r="C103" s="20"/>
      <c r="D103" s="20"/>
      <c r="E103" s="6"/>
      <c r="F103" s="6"/>
      <c r="G103" s="6"/>
      <c r="H103" s="10"/>
      <c r="I103" s="20"/>
      <c r="J103" s="20"/>
      <c r="K103" s="20"/>
      <c r="L103" s="20"/>
      <c r="M103" s="20"/>
      <c r="N103" s="92"/>
      <c r="O103" s="6"/>
    </row>
    <row r="104" spans="1:15" ht="43.5" customHeight="1" x14ac:dyDescent="0.2">
      <c r="A104" s="20"/>
      <c r="B104" s="24"/>
      <c r="C104" s="20"/>
      <c r="D104" s="20"/>
      <c r="E104" s="6"/>
      <c r="F104" s="6"/>
      <c r="G104" s="6"/>
      <c r="H104" s="10"/>
      <c r="I104" s="20"/>
      <c r="J104" s="20"/>
      <c r="K104" s="20"/>
      <c r="L104" s="20"/>
      <c r="M104" s="20"/>
      <c r="N104" s="92"/>
      <c r="O104" s="6"/>
    </row>
    <row r="105" spans="1:15" ht="43.5" customHeight="1" x14ac:dyDescent="0.2">
      <c r="A105" s="20"/>
      <c r="B105" s="24"/>
      <c r="C105" s="20"/>
      <c r="D105" s="20"/>
      <c r="E105" s="6"/>
      <c r="F105" s="6"/>
      <c r="G105" s="6"/>
      <c r="H105" s="10"/>
      <c r="I105" s="20"/>
      <c r="J105" s="20"/>
      <c r="K105" s="20"/>
      <c r="L105" s="20"/>
      <c r="M105" s="20"/>
      <c r="N105" s="92"/>
      <c r="O105" s="6"/>
    </row>
    <row r="106" spans="1:15" ht="43.5" customHeight="1" x14ac:dyDescent="0.2">
      <c r="A106" s="20"/>
      <c r="B106" s="24"/>
      <c r="C106" s="20"/>
      <c r="D106" s="20"/>
      <c r="E106" s="6"/>
      <c r="F106" s="6"/>
      <c r="G106" s="6"/>
      <c r="H106" s="10"/>
      <c r="I106" s="20"/>
      <c r="J106" s="20"/>
      <c r="K106" s="20"/>
      <c r="L106" s="20"/>
      <c r="M106" s="20"/>
      <c r="N106" s="92"/>
      <c r="O106" s="6"/>
    </row>
    <row r="107" spans="1:15" ht="43.5" customHeight="1" x14ac:dyDescent="0.2">
      <c r="A107" s="20"/>
      <c r="B107" s="24"/>
      <c r="C107" s="20"/>
      <c r="D107" s="20"/>
      <c r="E107" s="6"/>
      <c r="F107" s="6"/>
      <c r="G107" s="6"/>
      <c r="H107" s="10"/>
      <c r="I107" s="20"/>
      <c r="J107" s="20"/>
      <c r="K107" s="20"/>
      <c r="L107" s="20"/>
      <c r="M107" s="20"/>
      <c r="N107" s="92"/>
      <c r="O107" s="6"/>
    </row>
    <row r="108" spans="1:15" ht="43.5" customHeight="1" x14ac:dyDescent="0.2">
      <c r="A108" s="20"/>
      <c r="B108" s="24"/>
      <c r="C108" s="20"/>
      <c r="D108" s="20"/>
      <c r="E108" s="6"/>
      <c r="F108" s="6"/>
      <c r="G108" s="6"/>
      <c r="H108" s="10"/>
      <c r="I108" s="20"/>
      <c r="J108" s="20"/>
      <c r="K108" s="20"/>
      <c r="L108" s="20"/>
      <c r="M108" s="20"/>
      <c r="N108" s="92"/>
      <c r="O108" s="6"/>
    </row>
    <row r="109" spans="1:15" ht="43.5" customHeight="1" x14ac:dyDescent="0.2">
      <c r="A109" s="20"/>
      <c r="B109" s="24"/>
      <c r="C109" s="20"/>
      <c r="D109" s="20"/>
      <c r="E109" s="6"/>
      <c r="F109" s="6"/>
      <c r="G109" s="6"/>
      <c r="H109" s="10"/>
      <c r="I109" s="20"/>
      <c r="J109" s="20"/>
      <c r="K109" s="20"/>
      <c r="L109" s="20"/>
      <c r="M109" s="20"/>
      <c r="N109" s="92"/>
      <c r="O109" s="6"/>
    </row>
    <row r="110" spans="1:15" ht="43.5" customHeight="1" x14ac:dyDescent="0.2">
      <c r="A110" s="20"/>
      <c r="B110" s="24"/>
      <c r="C110" s="20"/>
      <c r="D110" s="20"/>
      <c r="E110" s="6"/>
      <c r="F110" s="6"/>
      <c r="G110" s="6"/>
      <c r="H110" s="10"/>
      <c r="I110" s="20"/>
      <c r="J110" s="20"/>
      <c r="K110" s="20"/>
      <c r="L110" s="20"/>
      <c r="M110" s="20"/>
      <c r="N110" s="92"/>
      <c r="O110" s="6"/>
    </row>
    <row r="111" spans="1:15" ht="43.5" customHeight="1" x14ac:dyDescent="0.2">
      <c r="A111" s="20"/>
      <c r="B111" s="24"/>
      <c r="C111" s="20"/>
      <c r="D111" s="20"/>
      <c r="E111" s="6"/>
      <c r="F111" s="6"/>
      <c r="G111" s="6"/>
      <c r="H111" s="10"/>
      <c r="I111" s="20"/>
      <c r="J111" s="20"/>
      <c r="K111" s="20"/>
      <c r="L111" s="20"/>
      <c r="M111" s="20"/>
      <c r="N111" s="92"/>
      <c r="O111" s="6"/>
    </row>
    <row r="112" spans="1:15" ht="43.5" customHeight="1" x14ac:dyDescent="0.2">
      <c r="A112" s="20"/>
      <c r="B112" s="24"/>
      <c r="C112" s="20"/>
      <c r="D112" s="20"/>
      <c r="E112" s="6"/>
      <c r="F112" s="6"/>
      <c r="G112" s="6"/>
      <c r="H112" s="10"/>
      <c r="I112" s="20"/>
      <c r="J112" s="20"/>
      <c r="K112" s="20"/>
      <c r="L112" s="20"/>
      <c r="M112" s="20"/>
      <c r="N112" s="92"/>
      <c r="O112" s="6"/>
    </row>
    <row r="113" spans="1:15" ht="43.5" customHeight="1" x14ac:dyDescent="0.2">
      <c r="A113" s="20"/>
      <c r="B113" s="24"/>
      <c r="C113" s="20"/>
      <c r="D113" s="20"/>
      <c r="E113" s="6"/>
      <c r="F113" s="6"/>
      <c r="G113" s="6"/>
      <c r="H113" s="10"/>
      <c r="I113" s="20"/>
      <c r="J113" s="20"/>
      <c r="K113" s="20"/>
      <c r="L113" s="20"/>
      <c r="M113" s="20"/>
      <c r="N113" s="92"/>
      <c r="O113" s="6"/>
    </row>
    <row r="114" spans="1:15" ht="43.5" customHeight="1" x14ac:dyDescent="0.2">
      <c r="A114" s="20"/>
      <c r="B114" s="24"/>
      <c r="C114" s="20"/>
      <c r="D114" s="20"/>
      <c r="E114" s="6"/>
      <c r="F114" s="6"/>
      <c r="G114" s="6"/>
      <c r="H114" s="10"/>
      <c r="I114" s="20"/>
      <c r="J114" s="20"/>
      <c r="K114" s="20"/>
      <c r="L114" s="20"/>
      <c r="M114" s="20"/>
      <c r="N114" s="92"/>
      <c r="O114" s="6"/>
    </row>
    <row r="115" spans="1:15" ht="43.5" customHeight="1" x14ac:dyDescent="0.2">
      <c r="A115" s="20"/>
      <c r="B115" s="24"/>
      <c r="C115" s="20"/>
      <c r="D115" s="20"/>
      <c r="E115" s="6"/>
      <c r="F115" s="6"/>
      <c r="G115" s="6"/>
      <c r="H115" s="10"/>
      <c r="I115" s="20"/>
      <c r="J115" s="20"/>
      <c r="K115" s="20"/>
      <c r="L115" s="20"/>
      <c r="M115" s="20"/>
      <c r="N115" s="92"/>
      <c r="O115" s="6"/>
    </row>
    <row r="116" spans="1:15" ht="43.5" customHeight="1" x14ac:dyDescent="0.2">
      <c r="A116" s="20"/>
      <c r="B116" s="24"/>
      <c r="C116" s="20"/>
      <c r="D116" s="20"/>
      <c r="E116" s="6"/>
      <c r="F116" s="6"/>
      <c r="G116" s="6"/>
      <c r="H116" s="10"/>
      <c r="I116" s="20"/>
      <c r="J116" s="20"/>
      <c r="K116" s="20"/>
      <c r="L116" s="20"/>
      <c r="M116" s="20"/>
      <c r="N116" s="92"/>
      <c r="O116" s="6"/>
    </row>
    <row r="117" spans="1:15" ht="43.5" customHeight="1" x14ac:dyDescent="0.2">
      <c r="A117" s="20"/>
      <c r="B117" s="24"/>
      <c r="C117" s="20"/>
      <c r="D117" s="20"/>
      <c r="E117" s="6"/>
      <c r="F117" s="6"/>
      <c r="G117" s="6"/>
      <c r="H117" s="10"/>
      <c r="I117" s="20"/>
      <c r="J117" s="20"/>
      <c r="K117" s="20"/>
      <c r="L117" s="20"/>
      <c r="M117" s="20"/>
      <c r="N117" s="92"/>
      <c r="O117" s="6"/>
    </row>
    <row r="118" spans="1:15" ht="43.5" customHeight="1" x14ac:dyDescent="0.2">
      <c r="A118" s="20"/>
      <c r="B118" s="24"/>
      <c r="C118" s="20"/>
      <c r="D118" s="20"/>
      <c r="E118" s="6"/>
      <c r="F118" s="6"/>
      <c r="G118" s="6"/>
      <c r="H118" s="10"/>
      <c r="I118" s="20"/>
      <c r="J118" s="20"/>
      <c r="K118" s="20"/>
      <c r="L118" s="20"/>
      <c r="M118" s="20"/>
      <c r="N118" s="92"/>
      <c r="O118" s="6"/>
    </row>
    <row r="119" spans="1:15" ht="43.5" customHeight="1" x14ac:dyDescent="0.2">
      <c r="A119" s="20"/>
      <c r="B119" s="24"/>
      <c r="C119" s="20"/>
      <c r="D119" s="20"/>
      <c r="E119" s="6"/>
      <c r="F119" s="6"/>
      <c r="G119" s="6"/>
      <c r="H119" s="10"/>
      <c r="I119" s="20"/>
      <c r="J119" s="20"/>
      <c r="K119" s="20"/>
      <c r="L119" s="20"/>
      <c r="M119" s="20"/>
      <c r="N119" s="92"/>
      <c r="O119" s="6"/>
    </row>
    <row r="120" spans="1:15" ht="43.5" customHeight="1" x14ac:dyDescent="0.2">
      <c r="A120" s="20"/>
      <c r="B120" s="24"/>
      <c r="C120" s="20"/>
      <c r="D120" s="20"/>
      <c r="E120" s="6"/>
      <c r="F120" s="6"/>
      <c r="G120" s="6"/>
      <c r="H120" s="10"/>
      <c r="I120" s="20"/>
      <c r="J120" s="20"/>
      <c r="K120" s="20"/>
      <c r="L120" s="20"/>
      <c r="M120" s="20"/>
      <c r="N120" s="92"/>
      <c r="O120" s="6"/>
    </row>
    <row r="121" spans="1:15" ht="43.5" customHeight="1" x14ac:dyDescent="0.2">
      <c r="A121" s="20"/>
      <c r="B121" s="24"/>
      <c r="C121" s="20"/>
      <c r="D121" s="20"/>
      <c r="E121" s="6"/>
      <c r="F121" s="6"/>
      <c r="G121" s="6"/>
      <c r="H121" s="10"/>
      <c r="I121" s="20"/>
      <c r="J121" s="20"/>
      <c r="K121" s="20"/>
      <c r="L121" s="20"/>
      <c r="M121" s="20"/>
      <c r="N121" s="92"/>
      <c r="O121" s="6"/>
    </row>
    <row r="122" spans="1:15" ht="43.5" customHeight="1" x14ac:dyDescent="0.2">
      <c r="A122" s="20"/>
      <c r="B122" s="24"/>
      <c r="C122" s="20"/>
      <c r="D122" s="20"/>
      <c r="E122" s="6"/>
      <c r="F122" s="6"/>
      <c r="G122" s="6"/>
      <c r="H122" s="10"/>
      <c r="I122" s="20"/>
      <c r="J122" s="20"/>
      <c r="K122" s="20"/>
      <c r="L122" s="20"/>
      <c r="M122" s="20"/>
      <c r="N122" s="92"/>
      <c r="O122" s="6"/>
    </row>
    <row r="123" spans="1:15" ht="43.5" customHeight="1" x14ac:dyDescent="0.2">
      <c r="A123" s="20"/>
      <c r="B123" s="24"/>
      <c r="C123" s="20"/>
      <c r="D123" s="20"/>
      <c r="E123" s="6"/>
      <c r="F123" s="6"/>
      <c r="G123" s="6"/>
      <c r="H123" s="10"/>
      <c r="I123" s="20"/>
      <c r="J123" s="20"/>
      <c r="K123" s="20"/>
      <c r="L123" s="20"/>
      <c r="M123" s="20"/>
      <c r="N123" s="92"/>
      <c r="O123" s="6"/>
    </row>
    <row r="124" spans="1:15" ht="43.5" customHeight="1" x14ac:dyDescent="0.2">
      <c r="A124" s="20"/>
      <c r="B124" s="24"/>
      <c r="C124" s="20"/>
      <c r="D124" s="20"/>
      <c r="E124" s="6"/>
      <c r="F124" s="6"/>
      <c r="G124" s="6"/>
      <c r="H124" s="10"/>
      <c r="I124" s="20"/>
      <c r="J124" s="20"/>
      <c r="K124" s="20"/>
      <c r="L124" s="20"/>
      <c r="M124" s="20"/>
      <c r="N124" s="92"/>
      <c r="O124" s="6"/>
    </row>
    <row r="125" spans="1:15" ht="43.5" customHeight="1" x14ac:dyDescent="0.2">
      <c r="A125" s="20"/>
      <c r="B125" s="24"/>
      <c r="C125" s="20"/>
      <c r="D125" s="20"/>
      <c r="E125" s="6"/>
      <c r="F125" s="6"/>
      <c r="G125" s="6"/>
      <c r="H125" s="10"/>
      <c r="I125" s="20"/>
      <c r="J125" s="20"/>
      <c r="K125" s="20"/>
      <c r="L125" s="20"/>
      <c r="M125" s="20"/>
      <c r="N125" s="92"/>
      <c r="O125" s="6"/>
    </row>
    <row r="126" spans="1:15" ht="43.5" customHeight="1" x14ac:dyDescent="0.2">
      <c r="A126" s="20"/>
      <c r="B126" s="24"/>
      <c r="C126" s="20"/>
      <c r="D126" s="20"/>
      <c r="E126" s="6"/>
      <c r="F126" s="6"/>
      <c r="G126" s="6"/>
      <c r="H126" s="10"/>
      <c r="I126" s="20"/>
      <c r="J126" s="20"/>
      <c r="K126" s="20"/>
      <c r="L126" s="20"/>
      <c r="M126" s="20"/>
      <c r="N126" s="92"/>
      <c r="O126" s="6"/>
    </row>
    <row r="127" spans="1:15" ht="43.5" customHeight="1" x14ac:dyDescent="0.2">
      <c r="A127" s="20"/>
      <c r="B127" s="24"/>
      <c r="C127" s="20"/>
      <c r="D127" s="20"/>
      <c r="E127" s="6"/>
      <c r="F127" s="6"/>
      <c r="G127" s="6"/>
      <c r="H127" s="10"/>
      <c r="I127" s="20"/>
      <c r="J127" s="20"/>
      <c r="K127" s="20"/>
      <c r="L127" s="20"/>
      <c r="M127" s="20"/>
      <c r="N127" s="92"/>
      <c r="O127" s="6"/>
    </row>
    <row r="128" spans="1:15" ht="43.5" customHeight="1" x14ac:dyDescent="0.2">
      <c r="A128" s="20"/>
      <c r="B128" s="24"/>
      <c r="C128" s="20"/>
      <c r="D128" s="20"/>
      <c r="E128" s="6"/>
      <c r="F128" s="6"/>
      <c r="G128" s="6"/>
      <c r="H128" s="10"/>
      <c r="I128" s="20"/>
      <c r="J128" s="20"/>
      <c r="K128" s="20"/>
      <c r="L128" s="20"/>
      <c r="M128" s="20"/>
      <c r="N128" s="92"/>
      <c r="O128" s="6"/>
    </row>
    <row r="129" spans="1:15" ht="43.5" customHeight="1" x14ac:dyDescent="0.2">
      <c r="A129" s="20"/>
      <c r="B129" s="24"/>
      <c r="C129" s="20"/>
      <c r="D129" s="20"/>
      <c r="E129" s="6"/>
      <c r="F129" s="6"/>
      <c r="G129" s="6"/>
      <c r="H129" s="10"/>
      <c r="I129" s="20"/>
      <c r="J129" s="20"/>
      <c r="K129" s="20"/>
      <c r="L129" s="20"/>
      <c r="M129" s="20"/>
      <c r="N129" s="92"/>
      <c r="O129" s="6"/>
    </row>
    <row r="130" spans="1:15" ht="43.5" customHeight="1" x14ac:dyDescent="0.2">
      <c r="A130" s="20"/>
      <c r="B130" s="24"/>
      <c r="C130" s="20"/>
      <c r="D130" s="20"/>
      <c r="E130" s="6"/>
      <c r="F130" s="6"/>
      <c r="G130" s="6"/>
      <c r="H130" s="10"/>
      <c r="I130" s="20"/>
      <c r="J130" s="20"/>
      <c r="K130" s="20"/>
      <c r="L130" s="20"/>
      <c r="M130" s="20"/>
      <c r="N130" s="92"/>
      <c r="O130" s="6"/>
    </row>
    <row r="131" spans="1:15" ht="43.5" customHeight="1" x14ac:dyDescent="0.2">
      <c r="A131" s="20"/>
      <c r="B131" s="24"/>
      <c r="C131" s="20"/>
      <c r="D131" s="20"/>
      <c r="E131" s="6"/>
      <c r="F131" s="6"/>
      <c r="G131" s="6"/>
      <c r="H131" s="10"/>
      <c r="I131" s="20"/>
      <c r="J131" s="20"/>
      <c r="K131" s="20"/>
      <c r="L131" s="20"/>
      <c r="M131" s="20"/>
      <c r="N131" s="92"/>
      <c r="O131" s="6"/>
    </row>
    <row r="132" spans="1:15" ht="43.5" customHeight="1" x14ac:dyDescent="0.2">
      <c r="A132" s="20"/>
      <c r="B132" s="24"/>
      <c r="C132" s="20"/>
      <c r="D132" s="20"/>
      <c r="E132" s="6"/>
      <c r="F132" s="6"/>
      <c r="G132" s="6"/>
      <c r="H132" s="10"/>
      <c r="I132" s="20"/>
      <c r="J132" s="20"/>
      <c r="K132" s="20"/>
      <c r="L132" s="20"/>
      <c r="M132" s="20"/>
      <c r="N132" s="92"/>
      <c r="O132" s="6"/>
    </row>
    <row r="133" spans="1:15" ht="43.5" customHeight="1" x14ac:dyDescent="0.2">
      <c r="A133" s="20"/>
      <c r="B133" s="24"/>
      <c r="C133" s="20"/>
      <c r="D133" s="20"/>
      <c r="E133" s="6"/>
      <c r="F133" s="6"/>
      <c r="G133" s="6"/>
      <c r="H133" s="10"/>
      <c r="I133" s="20"/>
      <c r="J133" s="20"/>
      <c r="K133" s="20"/>
      <c r="L133" s="20"/>
      <c r="M133" s="20"/>
      <c r="N133" s="92"/>
      <c r="O133" s="6"/>
    </row>
    <row r="134" spans="1:15" ht="43.5" customHeight="1" x14ac:dyDescent="0.2">
      <c r="A134" s="20"/>
      <c r="B134" s="24"/>
      <c r="C134" s="20"/>
      <c r="D134" s="20"/>
      <c r="E134" s="6"/>
      <c r="F134" s="6"/>
      <c r="G134" s="6"/>
      <c r="H134" s="10"/>
      <c r="I134" s="20"/>
      <c r="J134" s="20"/>
      <c r="K134" s="20"/>
      <c r="L134" s="20"/>
      <c r="M134" s="20"/>
      <c r="N134" s="92"/>
      <c r="O134" s="6"/>
    </row>
    <row r="135" spans="1:15" ht="43.5" customHeight="1" x14ac:dyDescent="0.2">
      <c r="A135" s="20"/>
      <c r="B135" s="24"/>
      <c r="C135" s="20"/>
      <c r="D135" s="20"/>
      <c r="E135" s="6"/>
      <c r="F135" s="6"/>
      <c r="G135" s="6"/>
      <c r="H135" s="10"/>
      <c r="I135" s="20"/>
      <c r="J135" s="20"/>
      <c r="K135" s="20"/>
      <c r="L135" s="20"/>
      <c r="M135" s="20"/>
      <c r="N135" s="92"/>
      <c r="O135" s="6"/>
    </row>
    <row r="136" spans="1:15" ht="43.5" customHeight="1" x14ac:dyDescent="0.2">
      <c r="A136" s="20"/>
      <c r="B136" s="24"/>
      <c r="C136" s="20"/>
      <c r="D136" s="20"/>
      <c r="E136" s="6"/>
      <c r="F136" s="6"/>
      <c r="G136" s="6"/>
      <c r="H136" s="10"/>
      <c r="I136" s="20"/>
      <c r="J136" s="20"/>
      <c r="K136" s="20"/>
      <c r="L136" s="20"/>
      <c r="M136" s="20"/>
      <c r="N136" s="92"/>
      <c r="O136" s="6"/>
    </row>
    <row r="137" spans="1:15" ht="43.5" customHeight="1" x14ac:dyDescent="0.2">
      <c r="A137" s="20"/>
      <c r="B137" s="24"/>
      <c r="C137" s="20"/>
      <c r="D137" s="20"/>
      <c r="E137" s="6"/>
      <c r="F137" s="6"/>
      <c r="G137" s="6"/>
      <c r="H137" s="10"/>
      <c r="I137" s="20"/>
      <c r="J137" s="20"/>
      <c r="K137" s="20"/>
      <c r="L137" s="20"/>
      <c r="M137" s="20"/>
      <c r="N137" s="92"/>
      <c r="O137" s="6"/>
    </row>
    <row r="138" spans="1:15" ht="43.5" customHeight="1" x14ac:dyDescent="0.2">
      <c r="A138" s="20"/>
      <c r="B138" s="24"/>
      <c r="C138" s="20"/>
      <c r="D138" s="20"/>
      <c r="E138" s="6"/>
      <c r="F138" s="6"/>
      <c r="G138" s="6"/>
      <c r="H138" s="10"/>
      <c r="I138" s="20"/>
      <c r="J138" s="20"/>
      <c r="K138" s="20"/>
      <c r="L138" s="20"/>
      <c r="M138" s="20"/>
      <c r="N138" s="92"/>
      <c r="O138" s="6"/>
    </row>
    <row r="139" spans="1:15" ht="43.5" customHeight="1" x14ac:dyDescent="0.2">
      <c r="A139" s="20"/>
      <c r="B139" s="24"/>
      <c r="C139" s="20"/>
      <c r="D139" s="20"/>
      <c r="E139" s="6"/>
      <c r="F139" s="6"/>
      <c r="G139" s="6"/>
      <c r="H139" s="10"/>
      <c r="I139" s="20"/>
      <c r="J139" s="20"/>
      <c r="K139" s="20"/>
      <c r="L139" s="20"/>
      <c r="M139" s="20"/>
      <c r="N139" s="92"/>
      <c r="O139" s="6"/>
    </row>
    <row r="140" spans="1:15" ht="43.5" customHeight="1" x14ac:dyDescent="0.2">
      <c r="A140" s="20"/>
      <c r="B140" s="24"/>
      <c r="C140" s="20"/>
      <c r="D140" s="20"/>
      <c r="E140" s="6"/>
      <c r="F140" s="6"/>
      <c r="G140" s="6"/>
      <c r="H140" s="10"/>
      <c r="I140" s="20"/>
      <c r="J140" s="20"/>
      <c r="K140" s="20"/>
      <c r="L140" s="20"/>
      <c r="M140" s="20"/>
      <c r="N140" s="92"/>
      <c r="O140" s="6"/>
    </row>
    <row r="141" spans="1:15" ht="43.5" customHeight="1" x14ac:dyDescent="0.2">
      <c r="A141" s="20"/>
      <c r="B141" s="24"/>
      <c r="C141" s="20"/>
      <c r="D141" s="20"/>
      <c r="E141" s="6"/>
      <c r="F141" s="6"/>
      <c r="G141" s="6"/>
      <c r="H141" s="10"/>
      <c r="I141" s="20"/>
      <c r="J141" s="20"/>
      <c r="K141" s="20"/>
      <c r="L141" s="20"/>
      <c r="M141" s="20"/>
      <c r="N141" s="92"/>
      <c r="O141" s="6"/>
    </row>
    <row r="142" spans="1:15" ht="43.5" customHeight="1" x14ac:dyDescent="0.2">
      <c r="A142" s="20"/>
      <c r="B142" s="24"/>
      <c r="C142" s="20"/>
      <c r="D142" s="20"/>
      <c r="E142" s="6"/>
      <c r="F142" s="6"/>
      <c r="G142" s="6"/>
      <c r="H142" s="10"/>
      <c r="I142" s="20"/>
      <c r="J142" s="20"/>
      <c r="K142" s="20"/>
      <c r="L142" s="20"/>
      <c r="M142" s="20"/>
      <c r="N142" s="92"/>
      <c r="O142" s="6"/>
    </row>
    <row r="143" spans="1:15" ht="43.5" customHeight="1" x14ac:dyDescent="0.2">
      <c r="A143" s="20"/>
      <c r="B143" s="24"/>
      <c r="C143" s="20"/>
      <c r="D143" s="20"/>
      <c r="E143" s="6"/>
      <c r="F143" s="6"/>
      <c r="G143" s="6"/>
      <c r="H143" s="10"/>
      <c r="I143" s="20"/>
      <c r="J143" s="20"/>
      <c r="K143" s="20"/>
      <c r="L143" s="20"/>
      <c r="M143" s="20"/>
      <c r="N143" s="92"/>
      <c r="O143" s="6"/>
    </row>
    <row r="144" spans="1:15" ht="43.5" customHeight="1" x14ac:dyDescent="0.2">
      <c r="A144" s="20"/>
      <c r="B144" s="24"/>
      <c r="C144" s="20"/>
      <c r="D144" s="20"/>
      <c r="E144" s="6"/>
      <c r="F144" s="6"/>
      <c r="G144" s="6"/>
      <c r="H144" s="10"/>
      <c r="I144" s="20"/>
      <c r="J144" s="20"/>
      <c r="K144" s="20"/>
      <c r="L144" s="20"/>
      <c r="M144" s="20"/>
      <c r="N144" s="92"/>
      <c r="O144" s="6"/>
    </row>
    <row r="145" spans="1:15" ht="43.5" customHeight="1" x14ac:dyDescent="0.2">
      <c r="A145" s="20"/>
      <c r="B145" s="24"/>
      <c r="C145" s="20"/>
      <c r="D145" s="20"/>
      <c r="E145" s="6"/>
      <c r="F145" s="6"/>
      <c r="G145" s="6"/>
      <c r="H145" s="10"/>
      <c r="I145" s="20"/>
      <c r="J145" s="20"/>
      <c r="K145" s="20"/>
      <c r="L145" s="20"/>
      <c r="M145" s="20"/>
      <c r="N145" s="92"/>
      <c r="O145" s="6"/>
    </row>
    <row r="146" spans="1:15" ht="43.5" customHeight="1" x14ac:dyDescent="0.2">
      <c r="A146" s="20"/>
      <c r="B146" s="24"/>
      <c r="C146" s="20"/>
      <c r="D146" s="20"/>
      <c r="E146" s="6"/>
      <c r="F146" s="6"/>
      <c r="G146" s="6"/>
      <c r="H146" s="10"/>
      <c r="I146" s="20"/>
      <c r="J146" s="20"/>
      <c r="K146" s="20"/>
      <c r="L146" s="20"/>
      <c r="M146" s="20"/>
      <c r="N146" s="92"/>
      <c r="O146" s="6"/>
    </row>
    <row r="147" spans="1:15" ht="43.5" customHeight="1" x14ac:dyDescent="0.2">
      <c r="A147" s="20"/>
      <c r="B147" s="24"/>
      <c r="C147" s="20"/>
      <c r="D147" s="20"/>
      <c r="E147" s="6"/>
      <c r="F147" s="6"/>
      <c r="G147" s="6"/>
      <c r="H147" s="10"/>
      <c r="I147" s="20"/>
      <c r="J147" s="20"/>
      <c r="K147" s="20"/>
      <c r="L147" s="20"/>
      <c r="M147" s="20"/>
      <c r="N147" s="92"/>
      <c r="O147" s="6"/>
    </row>
    <row r="148" spans="1:15" ht="43.5" customHeight="1" x14ac:dyDescent="0.2">
      <c r="A148" s="20"/>
      <c r="B148" s="24"/>
      <c r="C148" s="20"/>
      <c r="D148" s="20"/>
      <c r="E148" s="6"/>
      <c r="F148" s="6"/>
      <c r="G148" s="6"/>
      <c r="H148" s="10"/>
      <c r="I148" s="20"/>
      <c r="J148" s="20"/>
      <c r="K148" s="20"/>
      <c r="L148" s="20"/>
      <c r="M148" s="20"/>
      <c r="N148" s="92"/>
      <c r="O148" s="6"/>
    </row>
    <row r="149" spans="1:15" ht="43.5" customHeight="1" x14ac:dyDescent="0.2">
      <c r="A149" s="20"/>
      <c r="B149" s="24"/>
      <c r="C149" s="20"/>
      <c r="D149" s="20"/>
      <c r="E149" s="6"/>
      <c r="F149" s="6"/>
      <c r="G149" s="6"/>
      <c r="H149" s="10"/>
      <c r="I149" s="20"/>
      <c r="J149" s="20"/>
      <c r="K149" s="20"/>
      <c r="L149" s="20"/>
      <c r="M149" s="20"/>
      <c r="N149" s="92"/>
      <c r="O149" s="6"/>
    </row>
    <row r="150" spans="1:15" ht="43.5" customHeight="1" x14ac:dyDescent="0.2">
      <c r="A150" s="20"/>
      <c r="B150" s="24"/>
      <c r="C150" s="20"/>
      <c r="D150" s="20"/>
      <c r="E150" s="6"/>
      <c r="F150" s="6"/>
      <c r="G150" s="6"/>
      <c r="H150" s="10"/>
      <c r="I150" s="20"/>
      <c r="J150" s="20"/>
      <c r="K150" s="20"/>
      <c r="L150" s="20"/>
      <c r="M150" s="20"/>
      <c r="N150" s="92"/>
      <c r="O150" s="6"/>
    </row>
    <row r="151" spans="1:15" ht="43.5" customHeight="1" x14ac:dyDescent="0.2">
      <c r="A151" s="20"/>
      <c r="B151" s="24"/>
      <c r="C151" s="20"/>
      <c r="D151" s="20"/>
      <c r="E151" s="6"/>
      <c r="F151" s="6"/>
      <c r="G151" s="6"/>
      <c r="H151" s="10"/>
      <c r="I151" s="20"/>
      <c r="J151" s="20"/>
      <c r="K151" s="20"/>
      <c r="L151" s="20"/>
      <c r="M151" s="20"/>
      <c r="N151" s="92"/>
      <c r="O151" s="6"/>
    </row>
    <row r="152" spans="1:15" ht="43.5" customHeight="1" x14ac:dyDescent="0.2">
      <c r="A152" s="20"/>
      <c r="B152" s="24"/>
      <c r="C152" s="20"/>
      <c r="D152" s="20"/>
      <c r="E152" s="6"/>
      <c r="F152" s="6"/>
      <c r="G152" s="6"/>
      <c r="H152" s="10"/>
      <c r="I152" s="20"/>
      <c r="J152" s="20"/>
      <c r="K152" s="20"/>
      <c r="L152" s="20"/>
      <c r="M152" s="20"/>
      <c r="N152" s="92"/>
      <c r="O152" s="6"/>
    </row>
    <row r="153" spans="1:15" ht="43.5" customHeight="1" x14ac:dyDescent="0.2">
      <c r="A153" s="20"/>
      <c r="B153" s="24"/>
      <c r="C153" s="20"/>
      <c r="D153" s="20"/>
      <c r="E153" s="6"/>
      <c r="F153" s="6"/>
      <c r="G153" s="6"/>
      <c r="H153" s="10"/>
      <c r="I153" s="20"/>
      <c r="J153" s="20"/>
      <c r="K153" s="20"/>
      <c r="L153" s="20"/>
      <c r="M153" s="20"/>
      <c r="N153" s="92"/>
      <c r="O153" s="6"/>
    </row>
    <row r="154" spans="1:15" ht="43.5" customHeight="1" x14ac:dyDescent="0.2">
      <c r="A154" s="20"/>
      <c r="B154" s="24"/>
      <c r="C154" s="20"/>
      <c r="D154" s="20"/>
      <c r="E154" s="6"/>
      <c r="F154" s="6"/>
      <c r="G154" s="6"/>
      <c r="H154" s="10"/>
      <c r="I154" s="20"/>
      <c r="J154" s="20"/>
      <c r="K154" s="20"/>
      <c r="L154" s="20"/>
      <c r="M154" s="20"/>
      <c r="N154" s="92"/>
      <c r="O154" s="6"/>
    </row>
    <row r="155" spans="1:15" ht="43.5" customHeight="1" x14ac:dyDescent="0.2">
      <c r="A155" s="20"/>
      <c r="B155" s="24"/>
      <c r="C155" s="20"/>
      <c r="D155" s="20"/>
      <c r="E155" s="6"/>
      <c r="F155" s="6"/>
      <c r="G155" s="6"/>
      <c r="H155" s="10"/>
      <c r="I155" s="20"/>
      <c r="J155" s="20"/>
      <c r="K155" s="20"/>
      <c r="L155" s="20"/>
      <c r="M155" s="20"/>
      <c r="N155" s="92"/>
      <c r="O155" s="6"/>
    </row>
    <row r="156" spans="1:15" ht="43.5" customHeight="1" x14ac:dyDescent="0.2">
      <c r="A156" s="20"/>
      <c r="B156" s="24"/>
      <c r="C156" s="20"/>
      <c r="D156" s="20"/>
      <c r="E156" s="6"/>
      <c r="F156" s="6"/>
      <c r="G156" s="6"/>
      <c r="H156" s="10"/>
      <c r="I156" s="20"/>
      <c r="J156" s="20"/>
      <c r="K156" s="20"/>
      <c r="L156" s="20"/>
      <c r="M156" s="20"/>
      <c r="N156" s="92"/>
      <c r="O156" s="6"/>
    </row>
    <row r="157" spans="1:15" ht="43.5" customHeight="1" x14ac:dyDescent="0.2">
      <c r="A157" s="20"/>
      <c r="B157" s="24"/>
      <c r="C157" s="20"/>
      <c r="D157" s="20"/>
      <c r="E157" s="6"/>
      <c r="F157" s="6"/>
      <c r="G157" s="6"/>
      <c r="H157" s="10"/>
      <c r="I157" s="20"/>
      <c r="J157" s="20"/>
      <c r="K157" s="20"/>
      <c r="L157" s="20"/>
      <c r="M157" s="20"/>
      <c r="N157" s="92"/>
      <c r="O157" s="6"/>
    </row>
    <row r="158" spans="1:15" ht="43.5" customHeight="1" x14ac:dyDescent="0.2">
      <c r="A158" s="20"/>
      <c r="B158" s="24"/>
      <c r="C158" s="20"/>
      <c r="D158" s="20"/>
      <c r="E158" s="6"/>
      <c r="F158" s="6"/>
      <c r="G158" s="6"/>
      <c r="H158" s="10"/>
      <c r="I158" s="20"/>
      <c r="J158" s="20"/>
      <c r="K158" s="20"/>
      <c r="L158" s="20"/>
      <c r="M158" s="20"/>
      <c r="N158" s="92"/>
      <c r="O158" s="6"/>
    </row>
    <row r="159" spans="1:15" ht="43.5" customHeight="1" x14ac:dyDescent="0.2">
      <c r="A159" s="20"/>
      <c r="B159" s="24"/>
      <c r="C159" s="20"/>
      <c r="D159" s="20"/>
      <c r="E159" s="6"/>
      <c r="F159" s="6"/>
      <c r="G159" s="6"/>
      <c r="H159" s="10"/>
      <c r="I159" s="20"/>
      <c r="J159" s="20"/>
      <c r="K159" s="20"/>
      <c r="L159" s="20"/>
      <c r="M159" s="20"/>
      <c r="N159" s="92"/>
      <c r="O159" s="6"/>
    </row>
    <row r="160" spans="1:15" ht="43.5" customHeight="1" x14ac:dyDescent="0.2">
      <c r="A160" s="20"/>
      <c r="B160" s="24"/>
      <c r="C160" s="20"/>
      <c r="D160" s="20"/>
      <c r="E160" s="6"/>
      <c r="F160" s="6"/>
      <c r="G160" s="6"/>
      <c r="H160" s="10"/>
      <c r="I160" s="20"/>
      <c r="J160" s="20"/>
      <c r="K160" s="20"/>
      <c r="L160" s="20"/>
      <c r="M160" s="20"/>
      <c r="N160" s="92"/>
      <c r="O160" s="6"/>
    </row>
    <row r="161" spans="1:15" ht="43.5" customHeight="1" x14ac:dyDescent="0.2">
      <c r="A161" s="20"/>
      <c r="B161" s="24"/>
      <c r="C161" s="20"/>
      <c r="D161" s="20"/>
      <c r="E161" s="6"/>
      <c r="F161" s="6"/>
      <c r="G161" s="6"/>
      <c r="H161" s="10"/>
      <c r="I161" s="20"/>
      <c r="J161" s="20"/>
      <c r="K161" s="20"/>
      <c r="L161" s="20"/>
      <c r="M161" s="20"/>
      <c r="N161" s="92"/>
      <c r="O161" s="6"/>
    </row>
    <row r="162" spans="1:15" ht="43.5" customHeight="1" x14ac:dyDescent="0.2">
      <c r="A162" s="20"/>
      <c r="B162" s="24"/>
      <c r="C162" s="20"/>
      <c r="D162" s="20"/>
      <c r="E162" s="6"/>
      <c r="F162" s="6"/>
      <c r="G162" s="6"/>
      <c r="H162" s="10"/>
      <c r="I162" s="20"/>
      <c r="J162" s="20"/>
      <c r="K162" s="20"/>
      <c r="L162" s="20"/>
      <c r="M162" s="20"/>
      <c r="N162" s="92"/>
      <c r="O162" s="6"/>
    </row>
    <row r="163" spans="1:15" ht="43.5" customHeight="1" x14ac:dyDescent="0.2">
      <c r="A163" s="20"/>
      <c r="B163" s="24"/>
      <c r="C163" s="20"/>
      <c r="D163" s="20"/>
      <c r="E163" s="6"/>
      <c r="F163" s="6"/>
      <c r="G163" s="6"/>
      <c r="H163" s="10"/>
      <c r="I163" s="20"/>
      <c r="J163" s="20"/>
      <c r="K163" s="20"/>
      <c r="L163" s="20"/>
      <c r="M163" s="20"/>
      <c r="N163" s="92"/>
      <c r="O163" s="6"/>
    </row>
    <row r="164" spans="1:15" ht="43.5" customHeight="1" x14ac:dyDescent="0.2">
      <c r="A164" s="20"/>
      <c r="B164" s="24"/>
      <c r="C164" s="20"/>
      <c r="D164" s="20"/>
      <c r="E164" s="6"/>
      <c r="F164" s="6"/>
      <c r="G164" s="6"/>
      <c r="H164" s="6"/>
      <c r="I164" s="20"/>
      <c r="J164" s="20"/>
      <c r="K164" s="20"/>
      <c r="L164" s="20"/>
      <c r="M164" s="20"/>
      <c r="N164" s="92"/>
      <c r="O164" s="6"/>
    </row>
    <row r="165" spans="1:15" ht="43.5" customHeight="1" x14ac:dyDescent="0.2">
      <c r="A165" s="20"/>
      <c r="B165" s="24"/>
      <c r="C165" s="20"/>
      <c r="D165" s="20"/>
      <c r="E165" s="6"/>
      <c r="F165" s="6"/>
      <c r="G165" s="6"/>
      <c r="H165" s="6"/>
      <c r="I165" s="20"/>
      <c r="J165" s="20"/>
      <c r="K165" s="20"/>
      <c r="L165" s="20"/>
      <c r="M165" s="20"/>
      <c r="N165" s="92"/>
      <c r="O165" s="6"/>
    </row>
    <row r="166" spans="1:15" ht="43.5" customHeight="1" x14ac:dyDescent="0.2">
      <c r="A166" s="20"/>
      <c r="B166" s="24"/>
      <c r="C166" s="20"/>
      <c r="D166" s="20"/>
      <c r="E166" s="6"/>
      <c r="F166" s="6"/>
      <c r="G166" s="6"/>
      <c r="H166" s="6"/>
      <c r="I166" s="20"/>
      <c r="J166" s="20"/>
      <c r="K166" s="20"/>
      <c r="L166" s="20"/>
      <c r="M166" s="20"/>
      <c r="N166" s="92"/>
      <c r="O166" s="6"/>
    </row>
    <row r="167" spans="1:15" ht="43.5" customHeight="1" x14ac:dyDescent="0.2">
      <c r="A167" s="20"/>
      <c r="B167" s="24"/>
      <c r="C167" s="20"/>
      <c r="D167" s="20"/>
      <c r="E167" s="6"/>
      <c r="F167" s="6"/>
      <c r="G167" s="6"/>
      <c r="H167" s="6"/>
      <c r="I167" s="20"/>
      <c r="J167" s="20"/>
      <c r="K167" s="20"/>
      <c r="L167" s="20"/>
      <c r="M167" s="20"/>
      <c r="N167" s="92"/>
      <c r="O167" s="6"/>
    </row>
    <row r="168" spans="1:15" ht="43.5" customHeight="1" x14ac:dyDescent="0.2">
      <c r="A168" s="20"/>
      <c r="B168" s="24"/>
      <c r="C168" s="20"/>
      <c r="D168" s="20"/>
      <c r="E168" s="6"/>
      <c r="F168" s="6"/>
      <c r="G168" s="6"/>
      <c r="H168" s="6"/>
      <c r="I168" s="20"/>
      <c r="J168" s="20"/>
      <c r="K168" s="20"/>
      <c r="L168" s="20"/>
      <c r="M168" s="20"/>
      <c r="N168" s="92"/>
      <c r="O168" s="6"/>
    </row>
    <row r="169" spans="1:15" ht="43.5" customHeight="1" x14ac:dyDescent="0.2">
      <c r="A169" s="20"/>
      <c r="B169" s="24"/>
      <c r="C169" s="20"/>
      <c r="D169" s="20"/>
      <c r="E169" s="6"/>
      <c r="F169" s="6"/>
      <c r="G169" s="6"/>
      <c r="H169" s="6"/>
      <c r="I169" s="20"/>
      <c r="J169" s="20"/>
      <c r="K169" s="20"/>
      <c r="L169" s="20"/>
      <c r="M169" s="20"/>
      <c r="N169" s="92"/>
      <c r="O169" s="6"/>
    </row>
    <row r="170" spans="1:15" ht="43.5" customHeight="1" x14ac:dyDescent="0.2">
      <c r="A170" s="20"/>
      <c r="B170" s="24"/>
      <c r="C170" s="20"/>
      <c r="D170" s="20"/>
      <c r="E170" s="6"/>
      <c r="F170" s="6"/>
      <c r="G170" s="6"/>
      <c r="H170" s="6"/>
      <c r="I170" s="20"/>
      <c r="J170" s="20"/>
      <c r="K170" s="20"/>
      <c r="L170" s="20"/>
      <c r="M170" s="20"/>
      <c r="N170" s="92"/>
      <c r="O170" s="6"/>
    </row>
    <row r="171" spans="1:15" ht="43.5" customHeight="1" x14ac:dyDescent="0.2">
      <c r="A171" s="20"/>
      <c r="B171" s="24"/>
      <c r="C171" s="20"/>
      <c r="D171" s="20"/>
      <c r="E171" s="6"/>
      <c r="F171" s="6"/>
      <c r="G171" s="6"/>
      <c r="H171" s="6"/>
      <c r="I171" s="20"/>
      <c r="J171" s="20"/>
      <c r="K171" s="20"/>
      <c r="L171" s="20"/>
      <c r="M171" s="20"/>
      <c r="N171" s="92"/>
      <c r="O171" s="6"/>
    </row>
    <row r="172" spans="1:15" ht="43.5" customHeight="1" x14ac:dyDescent="0.2">
      <c r="A172" s="20"/>
      <c r="B172" s="24"/>
      <c r="C172" s="20"/>
      <c r="D172" s="20"/>
      <c r="E172" s="6"/>
      <c r="F172" s="6"/>
      <c r="G172" s="6"/>
      <c r="H172" s="6"/>
      <c r="I172" s="20"/>
      <c r="J172" s="20"/>
      <c r="K172" s="20"/>
      <c r="L172" s="20"/>
      <c r="M172" s="20"/>
      <c r="N172" s="92"/>
      <c r="O172" s="6"/>
    </row>
    <row r="173" spans="1:15" ht="43.5" customHeight="1" x14ac:dyDescent="0.2">
      <c r="A173" s="20"/>
      <c r="B173" s="24"/>
      <c r="C173" s="20"/>
      <c r="D173" s="20"/>
      <c r="E173" s="6"/>
      <c r="F173" s="6"/>
      <c r="G173" s="6"/>
      <c r="H173" s="6"/>
      <c r="I173" s="20"/>
      <c r="J173" s="20"/>
      <c r="K173" s="20"/>
      <c r="L173" s="20"/>
      <c r="M173" s="20"/>
      <c r="N173" s="92"/>
      <c r="O173" s="6"/>
    </row>
    <row r="174" spans="1:15" ht="43.5" customHeight="1" x14ac:dyDescent="0.2">
      <c r="A174" s="20"/>
      <c r="B174" s="24"/>
      <c r="C174" s="20"/>
      <c r="D174" s="20"/>
      <c r="E174" s="6"/>
      <c r="F174" s="6"/>
      <c r="G174" s="6"/>
      <c r="H174" s="6"/>
      <c r="I174" s="20"/>
      <c r="J174" s="20"/>
      <c r="K174" s="20"/>
      <c r="L174" s="20"/>
      <c r="M174" s="20"/>
      <c r="N174" s="92"/>
      <c r="O174" s="6"/>
    </row>
    <row r="175" spans="1:15" ht="43.5" customHeight="1" x14ac:dyDescent="0.2">
      <c r="A175" s="20"/>
      <c r="B175" s="24"/>
      <c r="C175" s="20"/>
      <c r="D175" s="20"/>
      <c r="E175" s="6"/>
      <c r="F175" s="6"/>
      <c r="G175" s="6"/>
      <c r="H175" s="6"/>
      <c r="I175" s="20"/>
      <c r="J175" s="20"/>
      <c r="K175" s="20"/>
      <c r="L175" s="20"/>
      <c r="M175" s="20"/>
      <c r="N175" s="92"/>
      <c r="O175" s="6"/>
    </row>
    <row r="176" spans="1:15" ht="43.5" customHeight="1" x14ac:dyDescent="0.2">
      <c r="A176" s="20"/>
      <c r="B176" s="24"/>
      <c r="C176" s="20"/>
      <c r="D176" s="20"/>
      <c r="E176" s="6"/>
      <c r="F176" s="6"/>
      <c r="G176" s="6"/>
      <c r="H176" s="6"/>
      <c r="I176" s="20"/>
      <c r="J176" s="20"/>
      <c r="K176" s="20"/>
      <c r="L176" s="20"/>
      <c r="M176" s="20"/>
      <c r="N176" s="92"/>
      <c r="O176" s="6"/>
    </row>
    <row r="177" spans="1:15" ht="43.5" customHeight="1" x14ac:dyDescent="0.2">
      <c r="A177" s="20"/>
      <c r="B177" s="24"/>
      <c r="C177" s="20"/>
      <c r="D177" s="20"/>
      <c r="E177" s="6"/>
      <c r="F177" s="6"/>
      <c r="G177" s="6"/>
      <c r="H177" s="6"/>
      <c r="I177" s="20"/>
      <c r="J177" s="20"/>
      <c r="K177" s="20"/>
      <c r="L177" s="20"/>
      <c r="M177" s="20"/>
      <c r="N177" s="92"/>
      <c r="O177" s="6"/>
    </row>
    <row r="178" spans="1:15" ht="43.5" customHeight="1" x14ac:dyDescent="0.2">
      <c r="A178" s="20"/>
      <c r="B178" s="24"/>
      <c r="C178" s="20"/>
      <c r="D178" s="20"/>
      <c r="E178" s="6"/>
      <c r="F178" s="6"/>
      <c r="G178" s="6"/>
      <c r="H178" s="6"/>
      <c r="I178" s="20"/>
      <c r="J178" s="20"/>
      <c r="K178" s="20"/>
      <c r="L178" s="20"/>
      <c r="M178" s="20"/>
      <c r="N178" s="92"/>
      <c r="O178" s="6"/>
    </row>
    <row r="179" spans="1:15" ht="43.5" customHeight="1" x14ac:dyDescent="0.2">
      <c r="A179" s="20"/>
      <c r="B179" s="24"/>
      <c r="C179" s="20"/>
      <c r="D179" s="20"/>
      <c r="E179" s="6"/>
      <c r="F179" s="6"/>
      <c r="G179" s="6"/>
      <c r="H179" s="6"/>
      <c r="I179" s="20"/>
      <c r="J179" s="20"/>
      <c r="K179" s="20"/>
      <c r="L179" s="20"/>
      <c r="M179" s="20"/>
      <c r="N179" s="92"/>
      <c r="O179" s="6"/>
    </row>
    <row r="180" spans="1:15" ht="43.5" customHeight="1" x14ac:dyDescent="0.2">
      <c r="A180" s="20"/>
      <c r="B180" s="24"/>
      <c r="C180" s="20"/>
      <c r="D180" s="20"/>
      <c r="E180" s="6"/>
      <c r="F180" s="6"/>
      <c r="G180" s="6"/>
      <c r="H180" s="6"/>
      <c r="I180" s="20"/>
      <c r="J180" s="20"/>
      <c r="K180" s="20"/>
      <c r="L180" s="20"/>
      <c r="M180" s="20"/>
      <c r="N180" s="92"/>
      <c r="O180" s="6"/>
    </row>
    <row r="181" spans="1:15" ht="43.5" customHeight="1" x14ac:dyDescent="0.2">
      <c r="A181" s="20"/>
      <c r="B181" s="24"/>
      <c r="C181" s="20"/>
      <c r="D181" s="20"/>
      <c r="E181" s="6"/>
      <c r="F181" s="6"/>
      <c r="G181" s="6"/>
      <c r="H181" s="6"/>
      <c r="I181" s="20"/>
      <c r="J181" s="20"/>
      <c r="K181" s="20"/>
      <c r="L181" s="20"/>
      <c r="M181" s="20"/>
      <c r="N181" s="92"/>
      <c r="O181" s="6"/>
    </row>
    <row r="182" spans="1:15" ht="43.5" customHeight="1" x14ac:dyDescent="0.2">
      <c r="A182" s="20"/>
      <c r="B182" s="24"/>
      <c r="C182" s="20"/>
      <c r="D182" s="20"/>
      <c r="E182" s="6"/>
      <c r="F182" s="6"/>
      <c r="G182" s="6"/>
      <c r="H182" s="6"/>
      <c r="I182" s="20"/>
      <c r="J182" s="20"/>
      <c r="K182" s="20"/>
      <c r="L182" s="20"/>
      <c r="M182" s="20"/>
      <c r="N182" s="92"/>
      <c r="O182" s="6"/>
    </row>
    <row r="183" spans="1:15" ht="43.5" customHeight="1" x14ac:dyDescent="0.2">
      <c r="A183" s="20"/>
      <c r="B183" s="24"/>
      <c r="C183" s="20"/>
      <c r="D183" s="20"/>
      <c r="E183" s="6"/>
      <c r="F183" s="6"/>
      <c r="G183" s="6"/>
      <c r="H183" s="6"/>
      <c r="I183" s="20"/>
      <c r="J183" s="20"/>
      <c r="K183" s="20"/>
      <c r="L183" s="20"/>
      <c r="M183" s="20"/>
      <c r="N183" s="92"/>
      <c r="O183" s="6"/>
    </row>
    <row r="184" spans="1:15" ht="43.5" customHeight="1" x14ac:dyDescent="0.2">
      <c r="A184" s="20"/>
      <c r="B184" s="24"/>
      <c r="C184" s="20"/>
      <c r="D184" s="20"/>
      <c r="E184" s="6"/>
      <c r="F184" s="6"/>
      <c r="G184" s="6"/>
      <c r="H184" s="6"/>
      <c r="I184" s="20"/>
      <c r="J184" s="20"/>
      <c r="K184" s="20"/>
      <c r="L184" s="20"/>
      <c r="M184" s="20"/>
      <c r="N184" s="92"/>
      <c r="O184" s="6"/>
    </row>
    <row r="185" spans="1:15" ht="43.5" customHeight="1" x14ac:dyDescent="0.2">
      <c r="A185" s="20"/>
      <c r="B185" s="24"/>
      <c r="C185" s="20"/>
      <c r="D185" s="20"/>
      <c r="E185" s="6"/>
      <c r="F185" s="6"/>
      <c r="G185" s="6"/>
      <c r="H185" s="6"/>
      <c r="I185" s="20"/>
      <c r="J185" s="20"/>
      <c r="K185" s="20"/>
      <c r="L185" s="20"/>
      <c r="M185" s="20"/>
      <c r="N185" s="92"/>
      <c r="O185" s="6"/>
    </row>
    <row r="186" spans="1:15" ht="43.5" customHeight="1" x14ac:dyDescent="0.2">
      <c r="A186" s="20"/>
      <c r="B186" s="24"/>
      <c r="C186" s="20"/>
      <c r="D186" s="20"/>
      <c r="E186" s="6"/>
      <c r="F186" s="6"/>
      <c r="G186" s="6"/>
      <c r="H186" s="6"/>
      <c r="I186" s="20"/>
      <c r="J186" s="20"/>
      <c r="K186" s="20"/>
      <c r="L186" s="20"/>
      <c r="M186" s="20"/>
      <c r="N186" s="92"/>
      <c r="O186" s="6"/>
    </row>
    <row r="187" spans="1:15" ht="43.5" customHeight="1" x14ac:dyDescent="0.2">
      <c r="A187" s="20"/>
      <c r="B187" s="24"/>
      <c r="C187" s="20"/>
      <c r="D187" s="20"/>
      <c r="E187" s="6"/>
      <c r="F187" s="6"/>
      <c r="G187" s="6"/>
      <c r="H187" s="6"/>
      <c r="I187" s="20"/>
      <c r="J187" s="20"/>
      <c r="K187" s="20"/>
      <c r="L187" s="20"/>
      <c r="M187" s="20"/>
      <c r="N187" s="92"/>
      <c r="O187" s="6"/>
    </row>
    <row r="188" spans="1:15" ht="43.5" customHeight="1" x14ac:dyDescent="0.2">
      <c r="A188" s="20"/>
      <c r="B188" s="24"/>
      <c r="C188" s="20"/>
      <c r="D188" s="20"/>
      <c r="E188" s="6"/>
      <c r="F188" s="6"/>
      <c r="G188" s="6"/>
      <c r="H188" s="6"/>
      <c r="I188" s="20"/>
      <c r="J188" s="20"/>
      <c r="K188" s="20"/>
      <c r="L188" s="20"/>
      <c r="M188" s="20"/>
      <c r="N188" s="92"/>
      <c r="O188" s="6"/>
    </row>
    <row r="189" spans="1:15" ht="43.5" customHeight="1" x14ac:dyDescent="0.2">
      <c r="A189" s="20"/>
      <c r="B189" s="24"/>
      <c r="C189" s="20"/>
      <c r="D189" s="20"/>
      <c r="E189" s="6"/>
      <c r="F189" s="6"/>
      <c r="G189" s="6"/>
      <c r="H189" s="6"/>
      <c r="I189" s="20"/>
      <c r="J189" s="20"/>
      <c r="K189" s="20"/>
      <c r="L189" s="20"/>
      <c r="M189" s="20"/>
      <c r="N189" s="92"/>
      <c r="O189" s="6"/>
    </row>
    <row r="190" spans="1:15" ht="43.5" customHeight="1" x14ac:dyDescent="0.2">
      <c r="A190" s="20"/>
      <c r="B190" s="24"/>
      <c r="C190" s="20"/>
      <c r="D190" s="20"/>
      <c r="E190" s="6"/>
      <c r="F190" s="6"/>
      <c r="G190" s="6"/>
      <c r="H190" s="6"/>
      <c r="I190" s="20"/>
      <c r="J190" s="20"/>
      <c r="K190" s="20"/>
      <c r="L190" s="20"/>
      <c r="M190" s="20"/>
      <c r="N190" s="92"/>
      <c r="O190" s="6"/>
    </row>
    <row r="191" spans="1:15" ht="43.5" customHeight="1" x14ac:dyDescent="0.2">
      <c r="A191" s="20"/>
      <c r="B191" s="24"/>
      <c r="C191" s="20"/>
      <c r="D191" s="20"/>
      <c r="E191" s="6"/>
      <c r="F191" s="6"/>
      <c r="G191" s="6"/>
      <c r="H191" s="6"/>
      <c r="I191" s="20"/>
      <c r="J191" s="20"/>
      <c r="K191" s="20"/>
      <c r="L191" s="20"/>
      <c r="M191" s="20"/>
      <c r="N191" s="92"/>
      <c r="O191" s="6"/>
    </row>
    <row r="192" spans="1:15" ht="43.5" customHeight="1" x14ac:dyDescent="0.2">
      <c r="A192" s="20"/>
      <c r="B192" s="24"/>
      <c r="C192" s="20"/>
      <c r="D192" s="20"/>
      <c r="E192" s="6"/>
      <c r="F192" s="6"/>
      <c r="G192" s="6"/>
      <c r="H192" s="6"/>
      <c r="I192" s="20"/>
      <c r="J192" s="20"/>
      <c r="K192" s="20"/>
      <c r="L192" s="20"/>
      <c r="M192" s="20"/>
      <c r="N192" s="92"/>
      <c r="O192" s="6"/>
    </row>
    <row r="193" spans="1:15" ht="43.5" customHeight="1" x14ac:dyDescent="0.2">
      <c r="A193" s="20"/>
      <c r="B193" s="24"/>
      <c r="C193" s="20"/>
      <c r="D193" s="20"/>
      <c r="E193" s="6"/>
      <c r="F193" s="6"/>
      <c r="G193" s="6"/>
      <c r="H193" s="6"/>
      <c r="I193" s="20"/>
      <c r="J193" s="20"/>
      <c r="K193" s="20"/>
      <c r="L193" s="20"/>
      <c r="M193" s="20"/>
      <c r="N193" s="92"/>
      <c r="O193" s="6"/>
    </row>
    <row r="194" spans="1:15" ht="43.5" customHeight="1" x14ac:dyDescent="0.2">
      <c r="A194" s="20"/>
      <c r="B194" s="24"/>
      <c r="C194" s="20"/>
      <c r="D194" s="20"/>
      <c r="E194" s="6"/>
      <c r="F194" s="6"/>
      <c r="G194" s="6"/>
      <c r="H194" s="6"/>
      <c r="I194" s="20"/>
      <c r="J194" s="20"/>
      <c r="K194" s="20"/>
      <c r="L194" s="20"/>
      <c r="M194" s="20"/>
      <c r="N194" s="92"/>
      <c r="O194" s="6"/>
    </row>
    <row r="195" spans="1:15" ht="43.5" customHeight="1" x14ac:dyDescent="0.2">
      <c r="A195" s="20"/>
      <c r="B195" s="24"/>
      <c r="C195" s="20"/>
      <c r="D195" s="20"/>
      <c r="E195" s="6"/>
      <c r="F195" s="6"/>
      <c r="G195" s="6"/>
      <c r="H195" s="6"/>
      <c r="I195" s="20"/>
      <c r="J195" s="20"/>
      <c r="K195" s="20"/>
      <c r="L195" s="20"/>
      <c r="M195" s="20"/>
      <c r="N195" s="92"/>
      <c r="O195" s="6"/>
    </row>
    <row r="196" spans="1:15" ht="43.5" customHeight="1" x14ac:dyDescent="0.2">
      <c r="A196" s="20"/>
      <c r="B196" s="24"/>
      <c r="C196" s="20"/>
      <c r="D196" s="20"/>
      <c r="E196" s="6"/>
      <c r="F196" s="6"/>
      <c r="G196" s="6"/>
      <c r="H196" s="6"/>
      <c r="I196" s="20"/>
      <c r="J196" s="20"/>
      <c r="K196" s="20"/>
      <c r="L196" s="20"/>
      <c r="M196" s="20"/>
      <c r="N196" s="92"/>
      <c r="O196" s="6"/>
    </row>
    <row r="197" spans="1:15" ht="43.5" customHeight="1" x14ac:dyDescent="0.2">
      <c r="A197" s="20"/>
      <c r="B197" s="24"/>
      <c r="C197" s="20"/>
      <c r="D197" s="20"/>
      <c r="E197" s="6"/>
      <c r="F197" s="6"/>
      <c r="G197" s="6"/>
      <c r="H197" s="6"/>
      <c r="I197" s="20"/>
      <c r="J197" s="20"/>
      <c r="K197" s="20"/>
      <c r="L197" s="20"/>
      <c r="M197" s="20"/>
      <c r="N197" s="92"/>
      <c r="O197" s="6"/>
    </row>
    <row r="198" spans="1:15" ht="43.5" customHeight="1" x14ac:dyDescent="0.2">
      <c r="A198" s="20"/>
      <c r="B198" s="24"/>
      <c r="C198" s="20"/>
      <c r="D198" s="20"/>
      <c r="E198" s="6"/>
      <c r="F198" s="6"/>
      <c r="G198" s="6"/>
      <c r="H198" s="6"/>
      <c r="I198" s="20"/>
      <c r="J198" s="20"/>
      <c r="K198" s="20"/>
      <c r="L198" s="20"/>
      <c r="M198" s="20"/>
      <c r="N198" s="92"/>
      <c r="O198" s="6"/>
    </row>
    <row r="199" spans="1:15" ht="43.5" customHeight="1" x14ac:dyDescent="0.2">
      <c r="A199" s="20"/>
      <c r="B199" s="24"/>
      <c r="C199" s="20"/>
      <c r="D199" s="20"/>
      <c r="E199" s="6"/>
      <c r="F199" s="6"/>
      <c r="G199" s="6"/>
      <c r="H199" s="6"/>
      <c r="I199" s="20"/>
      <c r="J199" s="20"/>
      <c r="K199" s="20"/>
      <c r="L199" s="20"/>
      <c r="M199" s="20"/>
      <c r="N199" s="92"/>
      <c r="O199" s="6"/>
    </row>
    <row r="200" spans="1:15" ht="43.5" customHeight="1" x14ac:dyDescent="0.2">
      <c r="A200" s="20"/>
      <c r="B200" s="24"/>
      <c r="C200" s="20"/>
      <c r="D200" s="20"/>
      <c r="E200" s="6"/>
      <c r="F200" s="6"/>
      <c r="G200" s="6"/>
      <c r="H200" s="6"/>
      <c r="I200" s="20"/>
      <c r="J200" s="20"/>
      <c r="K200" s="20"/>
      <c r="L200" s="20"/>
      <c r="M200" s="20"/>
      <c r="N200" s="92"/>
      <c r="O200" s="6"/>
    </row>
    <row r="201" spans="1:15" ht="43.5" customHeight="1" x14ac:dyDescent="0.2">
      <c r="A201" s="20"/>
      <c r="B201" s="24"/>
      <c r="C201" s="20"/>
      <c r="D201" s="20"/>
      <c r="E201" s="6"/>
      <c r="F201" s="6"/>
      <c r="G201" s="6"/>
      <c r="H201" s="6"/>
      <c r="I201" s="20"/>
      <c r="J201" s="20"/>
      <c r="K201" s="20"/>
      <c r="L201" s="20"/>
      <c r="M201" s="20"/>
      <c r="N201" s="92"/>
      <c r="O201" s="6"/>
    </row>
    <row r="202" spans="1:15" ht="43.5" customHeight="1" x14ac:dyDescent="0.2">
      <c r="A202" s="20"/>
      <c r="B202" s="24"/>
      <c r="C202" s="20"/>
      <c r="D202" s="20"/>
      <c r="E202" s="6"/>
      <c r="F202" s="6"/>
      <c r="G202" s="6"/>
      <c r="H202" s="6"/>
      <c r="I202" s="20"/>
      <c r="J202" s="20"/>
      <c r="K202" s="20"/>
      <c r="L202" s="20"/>
      <c r="M202" s="20"/>
      <c r="N202" s="92"/>
      <c r="O202" s="6"/>
    </row>
    <row r="203" spans="1:15" ht="43.5" customHeight="1" x14ac:dyDescent="0.2">
      <c r="A203" s="20"/>
      <c r="B203" s="24"/>
      <c r="C203" s="20"/>
      <c r="D203" s="20"/>
      <c r="E203" s="6"/>
      <c r="F203" s="6"/>
      <c r="G203" s="6"/>
      <c r="H203" s="6"/>
      <c r="I203" s="20"/>
      <c r="J203" s="20"/>
      <c r="K203" s="20"/>
      <c r="L203" s="20"/>
      <c r="M203" s="20"/>
      <c r="N203" s="92"/>
      <c r="O203" s="6"/>
    </row>
    <row r="204" spans="1:15" ht="43.5" customHeight="1" x14ac:dyDescent="0.2">
      <c r="A204" s="20"/>
      <c r="B204" s="24"/>
      <c r="C204" s="20"/>
      <c r="D204" s="20"/>
      <c r="E204" s="6"/>
      <c r="F204" s="6"/>
      <c r="G204" s="6"/>
      <c r="H204" s="6"/>
      <c r="I204" s="20"/>
      <c r="J204" s="20"/>
      <c r="K204" s="20"/>
      <c r="L204" s="20"/>
      <c r="M204" s="20"/>
      <c r="N204" s="92"/>
      <c r="O204" s="6"/>
    </row>
    <row r="205" spans="1:15" ht="43.5" customHeight="1" x14ac:dyDescent="0.2">
      <c r="A205" s="20"/>
      <c r="B205" s="24"/>
      <c r="C205" s="20"/>
      <c r="D205" s="20"/>
      <c r="E205" s="6"/>
      <c r="F205" s="6"/>
      <c r="G205" s="6"/>
      <c r="H205" s="6"/>
      <c r="I205" s="20"/>
      <c r="J205" s="20"/>
      <c r="K205" s="20"/>
      <c r="L205" s="20"/>
      <c r="M205" s="20"/>
      <c r="N205" s="92"/>
      <c r="O205" s="6"/>
    </row>
    <row r="206" spans="1:15" ht="43.5" customHeight="1" x14ac:dyDescent="0.2">
      <c r="A206" s="20"/>
      <c r="B206" s="24"/>
      <c r="C206" s="20"/>
      <c r="D206" s="20"/>
      <c r="E206" s="6"/>
      <c r="F206" s="6"/>
      <c r="G206" s="6"/>
      <c r="H206" s="6"/>
      <c r="I206" s="20"/>
      <c r="J206" s="20"/>
      <c r="K206" s="20"/>
      <c r="L206" s="20"/>
      <c r="M206" s="20"/>
      <c r="N206" s="92"/>
      <c r="O206" s="6"/>
    </row>
    <row r="207" spans="1:15" ht="43.5" customHeight="1" x14ac:dyDescent="0.2">
      <c r="A207" s="20"/>
      <c r="B207" s="24"/>
      <c r="C207" s="20"/>
      <c r="D207" s="20"/>
      <c r="E207" s="6"/>
      <c r="F207" s="6"/>
      <c r="G207" s="6"/>
      <c r="H207" s="6"/>
      <c r="I207" s="20"/>
      <c r="J207" s="20"/>
      <c r="K207" s="20"/>
      <c r="L207" s="20"/>
      <c r="M207" s="20"/>
      <c r="N207" s="92"/>
      <c r="O207" s="6"/>
    </row>
    <row r="208" spans="1:15" ht="43.5" customHeight="1" x14ac:dyDescent="0.2">
      <c r="A208" s="20"/>
      <c r="B208" s="24"/>
      <c r="C208" s="20"/>
      <c r="D208" s="20"/>
      <c r="E208" s="6"/>
      <c r="F208" s="6"/>
      <c r="G208" s="6"/>
      <c r="H208" s="6"/>
      <c r="I208" s="20"/>
      <c r="J208" s="20"/>
      <c r="K208" s="20"/>
      <c r="L208" s="20"/>
      <c r="M208" s="20"/>
      <c r="N208" s="92"/>
      <c r="O208" s="6"/>
    </row>
    <row r="209" spans="1:15" ht="43.5" customHeight="1" x14ac:dyDescent="0.2">
      <c r="A209" s="20"/>
      <c r="B209" s="24"/>
      <c r="C209" s="20"/>
      <c r="D209" s="20"/>
      <c r="E209" s="6"/>
      <c r="F209" s="6"/>
      <c r="G209" s="6"/>
      <c r="H209" s="6"/>
      <c r="I209" s="20"/>
      <c r="J209" s="20"/>
      <c r="K209" s="20"/>
      <c r="L209" s="20"/>
      <c r="M209" s="20"/>
      <c r="N209" s="92"/>
      <c r="O209" s="6"/>
    </row>
    <row r="210" spans="1:15" ht="43.5" customHeight="1" x14ac:dyDescent="0.2">
      <c r="A210" s="20"/>
      <c r="B210" s="24"/>
      <c r="C210" s="20"/>
      <c r="D210" s="20"/>
      <c r="E210" s="6"/>
      <c r="F210" s="6"/>
      <c r="G210" s="6"/>
      <c r="H210" s="6"/>
      <c r="I210" s="20"/>
      <c r="J210" s="20"/>
      <c r="K210" s="20"/>
      <c r="L210" s="20"/>
      <c r="M210" s="20"/>
      <c r="N210" s="92"/>
      <c r="O210" s="6"/>
    </row>
    <row r="211" spans="1:15" ht="43.5" customHeight="1" x14ac:dyDescent="0.2">
      <c r="A211" s="20"/>
      <c r="B211" s="24"/>
      <c r="C211" s="20"/>
      <c r="D211" s="20"/>
      <c r="E211" s="6"/>
      <c r="F211" s="6"/>
      <c r="G211" s="6"/>
      <c r="H211" s="6"/>
      <c r="I211" s="20"/>
      <c r="J211" s="20"/>
      <c r="K211" s="20"/>
      <c r="L211" s="20"/>
      <c r="M211" s="20"/>
      <c r="N211" s="92"/>
      <c r="O211" s="6"/>
    </row>
    <row r="212" spans="1:15" ht="43.5" customHeight="1" x14ac:dyDescent="0.2">
      <c r="A212" s="20"/>
      <c r="B212" s="24"/>
      <c r="C212" s="20"/>
      <c r="D212" s="20"/>
      <c r="E212" s="6"/>
      <c r="F212" s="6"/>
      <c r="G212" s="6"/>
      <c r="H212" s="6"/>
      <c r="I212" s="20"/>
      <c r="J212" s="20"/>
      <c r="K212" s="20"/>
      <c r="L212" s="20"/>
      <c r="M212" s="20"/>
      <c r="N212" s="92"/>
      <c r="O212" s="6"/>
    </row>
    <row r="213" spans="1:15" ht="43.5" customHeight="1" x14ac:dyDescent="0.2">
      <c r="A213" s="20"/>
      <c r="B213" s="24"/>
      <c r="C213" s="20"/>
      <c r="D213" s="20"/>
      <c r="E213" s="6"/>
      <c r="F213" s="6"/>
      <c r="G213" s="6"/>
      <c r="H213" s="6"/>
      <c r="I213" s="20"/>
      <c r="J213" s="20"/>
      <c r="K213" s="20"/>
      <c r="L213" s="20"/>
      <c r="M213" s="20"/>
      <c r="N213" s="92"/>
      <c r="O213" s="6"/>
    </row>
    <row r="214" spans="1:15" ht="43.5" customHeight="1" x14ac:dyDescent="0.2">
      <c r="A214" s="20"/>
      <c r="B214" s="24"/>
      <c r="C214" s="20"/>
      <c r="D214" s="20"/>
      <c r="E214" s="6"/>
      <c r="F214" s="6"/>
      <c r="G214" s="6"/>
      <c r="H214" s="6"/>
      <c r="I214" s="20"/>
      <c r="J214" s="20"/>
      <c r="K214" s="20"/>
      <c r="L214" s="20"/>
      <c r="M214" s="20"/>
      <c r="N214" s="92"/>
      <c r="O214" s="6"/>
    </row>
    <row r="215" spans="1:15" ht="43.5" customHeight="1" x14ac:dyDescent="0.2">
      <c r="A215" s="20"/>
      <c r="B215" s="24"/>
      <c r="C215" s="20"/>
      <c r="D215" s="20"/>
      <c r="E215" s="6"/>
      <c r="F215" s="6"/>
      <c r="G215" s="6"/>
      <c r="H215" s="6"/>
      <c r="I215" s="20"/>
      <c r="J215" s="20"/>
      <c r="K215" s="20"/>
      <c r="L215" s="20"/>
      <c r="M215" s="20"/>
      <c r="N215" s="92"/>
      <c r="O215" s="6"/>
    </row>
    <row r="216" spans="1:15" ht="43.5" customHeight="1" x14ac:dyDescent="0.2">
      <c r="A216" s="20"/>
      <c r="B216" s="24"/>
      <c r="C216" s="20"/>
      <c r="D216" s="20"/>
      <c r="E216" s="6"/>
      <c r="F216" s="6"/>
      <c r="G216" s="6"/>
      <c r="H216" s="6"/>
      <c r="I216" s="20"/>
      <c r="J216" s="20"/>
      <c r="K216" s="20"/>
      <c r="L216" s="20"/>
      <c r="M216" s="20"/>
      <c r="N216" s="92"/>
      <c r="O216" s="6"/>
    </row>
    <row r="217" spans="1:15" ht="43.5" customHeight="1" x14ac:dyDescent="0.2">
      <c r="A217" s="20"/>
      <c r="B217" s="24"/>
      <c r="C217" s="20"/>
      <c r="D217" s="20"/>
      <c r="E217" s="6"/>
      <c r="F217" s="6"/>
      <c r="G217" s="6"/>
      <c r="H217" s="6"/>
      <c r="I217" s="20"/>
      <c r="J217" s="20"/>
      <c r="K217" s="20"/>
      <c r="L217" s="20"/>
      <c r="M217" s="20"/>
      <c r="N217" s="92"/>
      <c r="O217" s="6"/>
    </row>
    <row r="218" spans="1:15" ht="43.5" customHeight="1" x14ac:dyDescent="0.2">
      <c r="A218" s="20"/>
      <c r="B218" s="24"/>
      <c r="C218" s="20"/>
      <c r="D218" s="20"/>
      <c r="E218" s="6"/>
      <c r="F218" s="6"/>
      <c r="G218" s="6"/>
      <c r="H218" s="6"/>
      <c r="I218" s="20"/>
      <c r="J218" s="20"/>
      <c r="K218" s="20"/>
      <c r="L218" s="20"/>
      <c r="M218" s="20"/>
      <c r="N218" s="92"/>
      <c r="O218" s="6"/>
    </row>
    <row r="219" spans="1:15" ht="43.5" customHeight="1" x14ac:dyDescent="0.2">
      <c r="A219" s="20"/>
      <c r="B219" s="24"/>
      <c r="C219" s="20"/>
      <c r="D219" s="20"/>
      <c r="E219" s="6"/>
      <c r="F219" s="6"/>
      <c r="G219" s="6"/>
      <c r="H219" s="6"/>
      <c r="I219" s="20"/>
      <c r="J219" s="20"/>
      <c r="K219" s="20"/>
      <c r="L219" s="20"/>
      <c r="M219" s="20"/>
      <c r="N219" s="92"/>
      <c r="O219" s="6"/>
    </row>
    <row r="220" spans="1:15" ht="43.5" customHeight="1" x14ac:dyDescent="0.2">
      <c r="A220" s="20"/>
      <c r="B220" s="24"/>
      <c r="C220" s="20"/>
      <c r="D220" s="20"/>
      <c r="E220" s="6"/>
      <c r="F220" s="6"/>
      <c r="G220" s="6"/>
      <c r="H220" s="6"/>
      <c r="I220" s="20"/>
      <c r="J220" s="20"/>
      <c r="K220" s="20"/>
      <c r="L220" s="20"/>
      <c r="M220" s="20"/>
      <c r="N220" s="92"/>
      <c r="O220" s="6"/>
    </row>
    <row r="221" spans="1:15" ht="43.5" customHeight="1" x14ac:dyDescent="0.2">
      <c r="A221" s="20"/>
      <c r="B221" s="24"/>
      <c r="C221" s="20"/>
      <c r="D221" s="20"/>
      <c r="E221" s="6"/>
      <c r="F221" s="6"/>
      <c r="G221" s="6"/>
      <c r="H221" s="6"/>
      <c r="I221" s="20"/>
      <c r="J221" s="20"/>
      <c r="K221" s="20"/>
      <c r="L221" s="20"/>
      <c r="M221" s="20"/>
      <c r="N221" s="92"/>
      <c r="O221" s="6"/>
    </row>
    <row r="222" spans="1:15" ht="43.5" customHeight="1" x14ac:dyDescent="0.2">
      <c r="A222" s="20"/>
      <c r="B222" s="24"/>
      <c r="C222" s="20"/>
      <c r="D222" s="20"/>
      <c r="E222" s="6"/>
      <c r="F222" s="6"/>
      <c r="G222" s="6"/>
      <c r="H222" s="6"/>
      <c r="I222" s="20"/>
      <c r="J222" s="20"/>
      <c r="K222" s="20"/>
      <c r="L222" s="20"/>
      <c r="M222" s="20"/>
      <c r="N222" s="92"/>
      <c r="O222" s="6"/>
    </row>
    <row r="223" spans="1:15" ht="43.5" customHeight="1" x14ac:dyDescent="0.2">
      <c r="A223" s="20"/>
      <c r="B223" s="24"/>
      <c r="C223" s="20"/>
      <c r="D223" s="20"/>
      <c r="E223" s="6"/>
      <c r="F223" s="6"/>
      <c r="G223" s="6"/>
      <c r="H223" s="6"/>
      <c r="I223" s="20"/>
      <c r="J223" s="20"/>
      <c r="K223" s="20"/>
      <c r="L223" s="20"/>
      <c r="M223" s="20"/>
      <c r="N223" s="92"/>
      <c r="O223" s="6"/>
    </row>
    <row r="224" spans="1:15" ht="43.5" customHeight="1" x14ac:dyDescent="0.2">
      <c r="A224" s="20"/>
      <c r="B224" s="24"/>
      <c r="C224" s="20"/>
      <c r="D224" s="20"/>
      <c r="E224" s="6"/>
      <c r="F224" s="6"/>
      <c r="G224" s="6"/>
      <c r="H224" s="6"/>
      <c r="I224" s="20"/>
      <c r="J224" s="20"/>
      <c r="K224" s="20"/>
      <c r="L224" s="20"/>
      <c r="M224" s="20"/>
      <c r="N224" s="92"/>
      <c r="O224" s="6"/>
    </row>
    <row r="225" spans="1:15" ht="43.5" customHeight="1" x14ac:dyDescent="0.2">
      <c r="A225" s="20"/>
      <c r="B225" s="24"/>
      <c r="C225" s="20"/>
      <c r="D225" s="20"/>
      <c r="E225" s="6"/>
      <c r="F225" s="6"/>
      <c r="G225" s="6"/>
      <c r="H225" s="6"/>
      <c r="I225" s="20"/>
      <c r="J225" s="20"/>
      <c r="K225" s="20"/>
      <c r="L225" s="20"/>
      <c r="M225" s="20"/>
      <c r="N225" s="92"/>
      <c r="O225" s="6"/>
    </row>
    <row r="226" spans="1:15" ht="43.5" customHeight="1" x14ac:dyDescent="0.2">
      <c r="A226" s="20"/>
      <c r="B226" s="24"/>
      <c r="C226" s="20"/>
      <c r="D226" s="20"/>
      <c r="E226" s="6"/>
      <c r="F226" s="6"/>
      <c r="G226" s="6"/>
      <c r="H226" s="6"/>
      <c r="I226" s="20"/>
      <c r="J226" s="20"/>
      <c r="K226" s="20"/>
      <c r="L226" s="20"/>
      <c r="M226" s="20"/>
      <c r="N226" s="92"/>
      <c r="O226" s="6"/>
    </row>
    <row r="227" spans="1:15" ht="43.5" customHeight="1" x14ac:dyDescent="0.2">
      <c r="A227" s="20"/>
      <c r="B227" s="24"/>
      <c r="C227" s="20"/>
      <c r="D227" s="20"/>
      <c r="E227" s="6"/>
      <c r="F227" s="6"/>
      <c r="G227" s="6"/>
      <c r="H227" s="6"/>
      <c r="I227" s="20"/>
      <c r="J227" s="20"/>
      <c r="K227" s="20"/>
      <c r="L227" s="20"/>
      <c r="M227" s="20"/>
      <c r="N227" s="92"/>
      <c r="O227" s="6"/>
    </row>
    <row r="228" spans="1:15" ht="43.5" customHeight="1" x14ac:dyDescent="0.2">
      <c r="A228" s="20"/>
      <c r="B228" s="24"/>
      <c r="C228" s="20"/>
      <c r="D228" s="20"/>
      <c r="E228" s="6"/>
      <c r="F228" s="6"/>
      <c r="G228" s="6"/>
      <c r="H228" s="6"/>
      <c r="I228" s="20"/>
      <c r="J228" s="20"/>
      <c r="K228" s="20"/>
      <c r="L228" s="20"/>
      <c r="M228" s="20"/>
      <c r="N228" s="92"/>
      <c r="O228" s="6"/>
    </row>
    <row r="229" spans="1:15" ht="43.5" customHeight="1" x14ac:dyDescent="0.2">
      <c r="A229" s="20"/>
      <c r="B229" s="24"/>
      <c r="C229" s="20"/>
      <c r="D229" s="20"/>
      <c r="E229" s="6"/>
      <c r="F229" s="6"/>
      <c r="G229" s="6"/>
      <c r="H229" s="6"/>
      <c r="I229" s="20"/>
      <c r="J229" s="20"/>
      <c r="K229" s="20"/>
      <c r="L229" s="20"/>
      <c r="M229" s="20"/>
      <c r="N229" s="92"/>
      <c r="O229" s="6"/>
    </row>
    <row r="230" spans="1:15" ht="43.5" customHeight="1" x14ac:dyDescent="0.2">
      <c r="A230" s="20"/>
      <c r="B230" s="24"/>
      <c r="C230" s="20"/>
      <c r="D230" s="20"/>
      <c r="E230" s="6"/>
      <c r="F230" s="6"/>
      <c r="G230" s="6"/>
      <c r="H230" s="6"/>
      <c r="I230" s="20"/>
      <c r="J230" s="20"/>
      <c r="K230" s="20"/>
      <c r="L230" s="20"/>
      <c r="M230" s="20"/>
      <c r="N230" s="92"/>
      <c r="O230" s="6"/>
    </row>
    <row r="231" spans="1:15" ht="43.5" customHeight="1" x14ac:dyDescent="0.2">
      <c r="A231" s="20"/>
      <c r="B231" s="24"/>
      <c r="C231" s="20"/>
      <c r="D231" s="20"/>
      <c r="E231" s="6"/>
      <c r="F231" s="6"/>
      <c r="G231" s="6"/>
      <c r="H231" s="6"/>
      <c r="I231" s="20"/>
      <c r="J231" s="20"/>
      <c r="K231" s="20"/>
      <c r="L231" s="20"/>
      <c r="M231" s="20"/>
      <c r="N231" s="92"/>
      <c r="O231" s="6"/>
    </row>
    <row r="232" spans="1:15" ht="43.5" customHeight="1" x14ac:dyDescent="0.2">
      <c r="A232" s="20"/>
      <c r="B232" s="24"/>
      <c r="C232" s="20"/>
      <c r="D232" s="20"/>
      <c r="E232" s="6"/>
      <c r="F232" s="6"/>
      <c r="G232" s="6"/>
      <c r="H232" s="6"/>
      <c r="I232" s="20"/>
      <c r="J232" s="20"/>
      <c r="K232" s="20"/>
      <c r="L232" s="20"/>
      <c r="M232" s="20"/>
      <c r="N232" s="92"/>
      <c r="O232" s="6"/>
    </row>
    <row r="233" spans="1:15" ht="43.5" customHeight="1" x14ac:dyDescent="0.2">
      <c r="A233" s="20"/>
      <c r="B233" s="24"/>
      <c r="C233" s="20"/>
      <c r="D233" s="20"/>
      <c r="E233" s="6"/>
      <c r="F233" s="6"/>
      <c r="G233" s="6"/>
      <c r="H233" s="6"/>
      <c r="I233" s="20"/>
      <c r="J233" s="20"/>
      <c r="K233" s="20"/>
      <c r="L233" s="20"/>
      <c r="M233" s="20"/>
      <c r="N233" s="92"/>
      <c r="O233" s="6"/>
    </row>
    <row r="234" spans="1:15" ht="43.5" customHeight="1" x14ac:dyDescent="0.2">
      <c r="A234" s="20"/>
      <c r="B234" s="24"/>
      <c r="C234" s="20"/>
      <c r="D234" s="20"/>
      <c r="E234" s="6"/>
      <c r="F234" s="6"/>
      <c r="G234" s="6"/>
      <c r="H234" s="6"/>
      <c r="I234" s="20"/>
      <c r="J234" s="20"/>
      <c r="K234" s="20"/>
      <c r="L234" s="20"/>
      <c r="M234" s="20"/>
      <c r="N234" s="92"/>
      <c r="O234" s="6"/>
    </row>
    <row r="235" spans="1:15" ht="43.5" customHeight="1" x14ac:dyDescent="0.2">
      <c r="A235" s="20"/>
      <c r="B235" s="24"/>
      <c r="C235" s="20"/>
      <c r="D235" s="20"/>
      <c r="E235" s="6"/>
      <c r="F235" s="6"/>
      <c r="G235" s="6"/>
      <c r="H235" s="6"/>
      <c r="I235" s="20"/>
      <c r="J235" s="20"/>
      <c r="K235" s="20"/>
      <c r="L235" s="20"/>
      <c r="M235" s="20"/>
      <c r="N235" s="92"/>
      <c r="O235" s="6"/>
    </row>
    <row r="236" spans="1:15" ht="43.5" customHeight="1" x14ac:dyDescent="0.2">
      <c r="A236" s="20"/>
      <c r="B236" s="24"/>
      <c r="C236" s="20"/>
      <c r="D236" s="20"/>
      <c r="E236" s="6"/>
      <c r="F236" s="6"/>
      <c r="G236" s="6"/>
      <c r="H236" s="6"/>
      <c r="I236" s="20"/>
      <c r="J236" s="20"/>
      <c r="K236" s="20"/>
      <c r="L236" s="20"/>
      <c r="M236" s="20"/>
      <c r="N236" s="92"/>
      <c r="O236" s="6"/>
    </row>
    <row r="237" spans="1:15" ht="43.5" customHeight="1" x14ac:dyDescent="0.2">
      <c r="A237" s="20"/>
      <c r="B237" s="24"/>
      <c r="C237" s="20"/>
      <c r="D237" s="20"/>
      <c r="E237" s="6"/>
      <c r="F237" s="6"/>
      <c r="G237" s="6"/>
      <c r="H237" s="6"/>
      <c r="I237" s="20"/>
      <c r="J237" s="20"/>
      <c r="K237" s="20"/>
      <c r="L237" s="20"/>
      <c r="M237" s="20"/>
      <c r="N237" s="92"/>
      <c r="O237" s="6"/>
    </row>
    <row r="238" spans="1:15" ht="43.5" customHeight="1" x14ac:dyDescent="0.2">
      <c r="A238" s="20"/>
      <c r="B238" s="24"/>
      <c r="C238" s="20"/>
      <c r="D238" s="20"/>
      <c r="E238" s="6"/>
      <c r="F238" s="6"/>
      <c r="G238" s="6"/>
      <c r="H238" s="6"/>
      <c r="I238" s="20"/>
      <c r="J238" s="20"/>
      <c r="K238" s="20"/>
      <c r="L238" s="20"/>
      <c r="M238" s="20"/>
      <c r="N238" s="92"/>
      <c r="O238" s="6"/>
    </row>
    <row r="239" spans="1:15" ht="43.5" customHeight="1" x14ac:dyDescent="0.2">
      <c r="A239" s="20"/>
      <c r="B239" s="24"/>
      <c r="C239" s="20"/>
      <c r="D239" s="20"/>
      <c r="E239" s="6"/>
      <c r="F239" s="6"/>
      <c r="G239" s="6"/>
      <c r="H239" s="6"/>
      <c r="I239" s="20"/>
      <c r="J239" s="20"/>
      <c r="K239" s="20"/>
      <c r="L239" s="20"/>
      <c r="M239" s="20"/>
      <c r="N239" s="92"/>
      <c r="O239" s="6"/>
    </row>
    <row r="240" spans="1:15" ht="43.5" customHeight="1" x14ac:dyDescent="0.2">
      <c r="A240" s="20"/>
      <c r="B240" s="24"/>
      <c r="C240" s="20"/>
      <c r="D240" s="20"/>
      <c r="E240" s="6"/>
      <c r="F240" s="6"/>
      <c r="G240" s="6"/>
      <c r="H240" s="6"/>
      <c r="I240" s="20"/>
      <c r="J240" s="20"/>
      <c r="K240" s="20"/>
      <c r="L240" s="20"/>
      <c r="M240" s="20"/>
      <c r="N240" s="92"/>
      <c r="O240" s="6"/>
    </row>
    <row r="241" spans="1:15" ht="43.5" customHeight="1" x14ac:dyDescent="0.2">
      <c r="A241" s="20"/>
      <c r="B241" s="24"/>
      <c r="C241" s="20"/>
      <c r="D241" s="20"/>
      <c r="E241" s="6"/>
      <c r="F241" s="6"/>
      <c r="G241" s="6"/>
      <c r="H241" s="6"/>
      <c r="I241" s="20"/>
      <c r="J241" s="20"/>
      <c r="K241" s="20"/>
      <c r="L241" s="20"/>
      <c r="M241" s="20"/>
      <c r="N241" s="92"/>
      <c r="O241" s="6"/>
    </row>
    <row r="242" spans="1:15" ht="43.5" customHeight="1" x14ac:dyDescent="0.2">
      <c r="A242" s="20"/>
      <c r="B242" s="24"/>
      <c r="C242" s="20"/>
      <c r="D242" s="20"/>
      <c r="E242" s="6"/>
      <c r="F242" s="6"/>
      <c r="G242" s="6"/>
      <c r="H242" s="6"/>
      <c r="I242" s="20"/>
      <c r="J242" s="20"/>
      <c r="K242" s="20"/>
      <c r="L242" s="20"/>
      <c r="M242" s="20"/>
      <c r="N242" s="92"/>
      <c r="O242" s="6"/>
    </row>
    <row r="243" spans="1:15" ht="43.5" customHeight="1" x14ac:dyDescent="0.2">
      <c r="A243" s="20"/>
      <c r="B243" s="24"/>
      <c r="C243" s="20"/>
      <c r="D243" s="20"/>
      <c r="E243" s="6"/>
      <c r="F243" s="6"/>
      <c r="G243" s="6"/>
      <c r="H243" s="6"/>
      <c r="I243" s="20"/>
      <c r="J243" s="20"/>
      <c r="K243" s="20"/>
      <c r="L243" s="20"/>
      <c r="M243" s="20"/>
      <c r="N243" s="92"/>
      <c r="O243" s="6"/>
    </row>
    <row r="244" spans="1:15" ht="43.5" customHeight="1" x14ac:dyDescent="0.2">
      <c r="A244" s="20"/>
      <c r="B244" s="24"/>
      <c r="C244" s="20"/>
      <c r="D244" s="20"/>
      <c r="E244" s="6"/>
      <c r="F244" s="6"/>
      <c r="G244" s="6"/>
      <c r="H244" s="6"/>
      <c r="I244" s="20"/>
      <c r="J244" s="20"/>
      <c r="K244" s="20"/>
      <c r="L244" s="20"/>
      <c r="M244" s="20"/>
      <c r="N244" s="92"/>
      <c r="O244" s="6"/>
    </row>
    <row r="245" spans="1:15" ht="43.5" customHeight="1" x14ac:dyDescent="0.2">
      <c r="A245" s="20"/>
      <c r="B245" s="24"/>
      <c r="C245" s="20"/>
      <c r="D245" s="20"/>
      <c r="E245" s="6"/>
      <c r="F245" s="6"/>
      <c r="G245" s="6"/>
      <c r="H245" s="6"/>
      <c r="I245" s="20"/>
      <c r="J245" s="20"/>
      <c r="K245" s="20"/>
      <c r="L245" s="20"/>
      <c r="M245" s="20"/>
      <c r="N245" s="92"/>
      <c r="O245" s="6"/>
    </row>
    <row r="246" spans="1:15" ht="43.5" customHeight="1" x14ac:dyDescent="0.2">
      <c r="A246" s="20"/>
      <c r="B246" s="24"/>
      <c r="C246" s="20"/>
      <c r="D246" s="20"/>
      <c r="E246" s="6"/>
      <c r="F246" s="6"/>
      <c r="G246" s="6"/>
      <c r="H246" s="6"/>
      <c r="I246" s="20"/>
      <c r="J246" s="20"/>
      <c r="K246" s="20"/>
      <c r="L246" s="20"/>
      <c r="M246" s="20"/>
      <c r="N246" s="92"/>
      <c r="O246" s="6"/>
    </row>
    <row r="247" spans="1:15" ht="43.5" customHeight="1" x14ac:dyDescent="0.2">
      <c r="A247" s="20"/>
      <c r="B247" s="24"/>
      <c r="C247" s="20"/>
      <c r="D247" s="20"/>
      <c r="E247" s="6"/>
      <c r="F247" s="6"/>
      <c r="G247" s="6"/>
      <c r="H247" s="6"/>
      <c r="I247" s="20"/>
      <c r="J247" s="20"/>
      <c r="K247" s="20"/>
      <c r="L247" s="20"/>
      <c r="M247" s="20"/>
      <c r="N247" s="92"/>
      <c r="O247" s="6"/>
    </row>
    <row r="248" spans="1:15" ht="43.5" customHeight="1" x14ac:dyDescent="0.2">
      <c r="A248" s="20"/>
      <c r="B248" s="24"/>
      <c r="C248" s="20"/>
      <c r="D248" s="20"/>
      <c r="E248" s="6"/>
      <c r="F248" s="6"/>
      <c r="G248" s="6"/>
      <c r="H248" s="6"/>
      <c r="I248" s="20"/>
      <c r="J248" s="20"/>
      <c r="K248" s="20"/>
      <c r="L248" s="20"/>
      <c r="M248" s="20"/>
      <c r="N248" s="92"/>
      <c r="O248" s="6"/>
    </row>
    <row r="249" spans="1:15" ht="43.5" customHeight="1" x14ac:dyDescent="0.2">
      <c r="A249" s="20"/>
      <c r="B249" s="24"/>
      <c r="C249" s="20"/>
      <c r="D249" s="20"/>
      <c r="E249" s="6"/>
      <c r="F249" s="6"/>
      <c r="G249" s="6"/>
      <c r="H249" s="6"/>
      <c r="I249" s="20"/>
      <c r="J249" s="20"/>
      <c r="K249" s="20"/>
      <c r="L249" s="20"/>
      <c r="M249" s="20"/>
      <c r="N249" s="92"/>
      <c r="O249" s="6"/>
    </row>
    <row r="250" spans="1:15" ht="43.5" customHeight="1" x14ac:dyDescent="0.2">
      <c r="A250" s="20"/>
      <c r="B250" s="24"/>
      <c r="C250" s="20"/>
      <c r="D250" s="20"/>
      <c r="E250" s="6"/>
      <c r="F250" s="6"/>
      <c r="G250" s="6"/>
      <c r="H250" s="6"/>
      <c r="I250" s="20"/>
      <c r="J250" s="20"/>
      <c r="K250" s="20"/>
      <c r="L250" s="20"/>
      <c r="M250" s="20"/>
      <c r="N250" s="92"/>
      <c r="O250" s="6"/>
    </row>
    <row r="251" spans="1:15" ht="43.5" customHeight="1" x14ac:dyDescent="0.2">
      <c r="A251" s="20"/>
      <c r="B251" s="24"/>
      <c r="C251" s="20"/>
      <c r="D251" s="20"/>
      <c r="E251" s="6"/>
      <c r="F251" s="6"/>
      <c r="G251" s="6"/>
      <c r="H251" s="6"/>
      <c r="I251" s="20"/>
      <c r="J251" s="20"/>
      <c r="K251" s="20"/>
      <c r="L251" s="20"/>
      <c r="M251" s="20"/>
      <c r="N251" s="92"/>
      <c r="O251" s="6"/>
    </row>
    <row r="252" spans="1:15" ht="43.5" customHeight="1" x14ac:dyDescent="0.2">
      <c r="A252" s="20"/>
      <c r="B252" s="24"/>
      <c r="C252" s="20"/>
      <c r="D252" s="20"/>
      <c r="E252" s="6"/>
      <c r="F252" s="6"/>
      <c r="G252" s="6"/>
      <c r="H252" s="6"/>
      <c r="I252" s="20"/>
      <c r="J252" s="20"/>
      <c r="K252" s="20"/>
      <c r="L252" s="20"/>
      <c r="M252" s="20"/>
      <c r="N252" s="92"/>
      <c r="O252" s="6"/>
    </row>
    <row r="253" spans="1:15" ht="43.5" customHeight="1" x14ac:dyDescent="0.2">
      <c r="A253" s="20"/>
      <c r="B253" s="24"/>
      <c r="C253" s="20"/>
      <c r="D253" s="20"/>
      <c r="E253" s="6"/>
      <c r="F253" s="6"/>
      <c r="G253" s="6"/>
      <c r="H253" s="6"/>
      <c r="I253" s="20"/>
      <c r="J253" s="20"/>
      <c r="K253" s="20"/>
      <c r="L253" s="20"/>
      <c r="M253" s="20"/>
      <c r="N253" s="92"/>
      <c r="O253" s="6"/>
    </row>
    <row r="254" spans="1:15" ht="43.5" customHeight="1" x14ac:dyDescent="0.2">
      <c r="A254" s="20"/>
      <c r="B254" s="24"/>
      <c r="C254" s="20"/>
      <c r="D254" s="20"/>
      <c r="E254" s="6"/>
      <c r="F254" s="6"/>
      <c r="G254" s="6"/>
      <c r="H254" s="6"/>
      <c r="I254" s="20"/>
      <c r="J254" s="20"/>
      <c r="K254" s="20"/>
      <c r="L254" s="20"/>
      <c r="M254" s="20"/>
      <c r="N254" s="92"/>
      <c r="O254" s="6"/>
    </row>
    <row r="255" spans="1:15" ht="43.5" customHeight="1" x14ac:dyDescent="0.2">
      <c r="A255" s="20"/>
      <c r="B255" s="24"/>
      <c r="C255" s="20"/>
      <c r="D255" s="20"/>
      <c r="E255" s="6"/>
      <c r="F255" s="6"/>
      <c r="G255" s="6"/>
      <c r="H255" s="6"/>
      <c r="I255" s="20"/>
      <c r="J255" s="20"/>
      <c r="K255" s="20"/>
      <c r="L255" s="20"/>
      <c r="M255" s="20"/>
      <c r="N255" s="92"/>
      <c r="O255" s="6"/>
    </row>
    <row r="256" spans="1:15" ht="43.5" customHeight="1" x14ac:dyDescent="0.2">
      <c r="A256" s="20"/>
      <c r="B256" s="24"/>
      <c r="C256" s="20"/>
      <c r="D256" s="20"/>
      <c r="E256" s="6"/>
      <c r="F256" s="6"/>
      <c r="G256" s="6"/>
      <c r="H256" s="6"/>
      <c r="I256" s="20"/>
      <c r="J256" s="20"/>
      <c r="K256" s="20"/>
      <c r="L256" s="20"/>
      <c r="M256" s="20"/>
      <c r="N256" s="92"/>
      <c r="O256" s="6"/>
    </row>
    <row r="257" spans="1:15" ht="43.5" customHeight="1" x14ac:dyDescent="0.2">
      <c r="A257" s="20"/>
      <c r="B257" s="24"/>
      <c r="C257" s="20"/>
      <c r="D257" s="20"/>
      <c r="E257" s="6"/>
      <c r="F257" s="6"/>
      <c r="G257" s="6"/>
      <c r="H257" s="6"/>
      <c r="I257" s="20"/>
      <c r="J257" s="20"/>
      <c r="K257" s="20"/>
      <c r="L257" s="20"/>
      <c r="M257" s="20"/>
      <c r="N257" s="92"/>
      <c r="O257" s="6"/>
    </row>
    <row r="258" spans="1:15" ht="43.5" customHeight="1" x14ac:dyDescent="0.2">
      <c r="A258" s="20"/>
      <c r="B258" s="24"/>
      <c r="C258" s="20"/>
      <c r="D258" s="20"/>
      <c r="E258" s="6"/>
      <c r="F258" s="6"/>
      <c r="G258" s="6"/>
      <c r="H258" s="6"/>
      <c r="I258" s="20"/>
      <c r="J258" s="20"/>
      <c r="K258" s="20"/>
      <c r="L258" s="20"/>
      <c r="M258" s="20"/>
      <c r="N258" s="92"/>
      <c r="O258" s="6"/>
    </row>
    <row r="259" spans="1:15" ht="43.5" customHeight="1" x14ac:dyDescent="0.2">
      <c r="A259" s="20"/>
      <c r="B259" s="24"/>
      <c r="C259" s="20"/>
      <c r="D259" s="20"/>
      <c r="E259" s="6"/>
      <c r="F259" s="6"/>
      <c r="G259" s="6"/>
      <c r="H259" s="6"/>
      <c r="I259" s="20"/>
      <c r="J259" s="20"/>
      <c r="K259" s="20"/>
      <c r="L259" s="20"/>
      <c r="M259" s="20"/>
      <c r="N259" s="92"/>
      <c r="O259" s="6"/>
    </row>
    <row r="260" spans="1:15" ht="43.5" customHeight="1" x14ac:dyDescent="0.2">
      <c r="A260" s="20"/>
      <c r="B260" s="24"/>
      <c r="C260" s="20"/>
      <c r="D260" s="20"/>
      <c r="E260" s="6"/>
      <c r="F260" s="6"/>
      <c r="G260" s="6"/>
      <c r="H260" s="6"/>
      <c r="I260" s="20"/>
      <c r="J260" s="20"/>
      <c r="K260" s="20"/>
      <c r="L260" s="20"/>
      <c r="M260" s="20"/>
      <c r="N260" s="92"/>
      <c r="O260" s="6"/>
    </row>
    <row r="261" spans="1:15" ht="43.5" customHeight="1" x14ac:dyDescent="0.2">
      <c r="A261" s="20"/>
      <c r="B261" s="24"/>
      <c r="C261" s="20"/>
      <c r="D261" s="20"/>
      <c r="E261" s="6"/>
      <c r="F261" s="6"/>
      <c r="G261" s="6"/>
      <c r="H261" s="6"/>
      <c r="I261" s="20"/>
      <c r="J261" s="20"/>
      <c r="K261" s="20"/>
      <c r="L261" s="20"/>
      <c r="M261" s="20"/>
      <c r="N261" s="92"/>
      <c r="O261" s="6"/>
    </row>
    <row r="262" spans="1:15" ht="43.5" customHeight="1" x14ac:dyDescent="0.2">
      <c r="A262" s="20"/>
      <c r="B262" s="24"/>
      <c r="C262" s="20"/>
      <c r="D262" s="20"/>
      <c r="E262" s="6"/>
      <c r="F262" s="6"/>
      <c r="G262" s="6"/>
      <c r="H262" s="6"/>
      <c r="I262" s="20"/>
      <c r="J262" s="20"/>
      <c r="K262" s="20"/>
      <c r="L262" s="20"/>
      <c r="M262" s="20"/>
      <c r="N262" s="92"/>
      <c r="O262" s="6"/>
    </row>
    <row r="263" spans="1:15" ht="43.5" customHeight="1" x14ac:dyDescent="0.2">
      <c r="A263" s="20"/>
      <c r="B263" s="24"/>
      <c r="C263" s="20"/>
      <c r="D263" s="20"/>
      <c r="E263" s="6"/>
      <c r="F263" s="6"/>
      <c r="G263" s="6"/>
      <c r="H263" s="6"/>
      <c r="I263" s="20"/>
      <c r="J263" s="20"/>
      <c r="K263" s="20"/>
      <c r="L263" s="20"/>
      <c r="M263" s="20"/>
      <c r="N263" s="92"/>
      <c r="O263" s="6"/>
    </row>
    <row r="264" spans="1:15" ht="43.5" customHeight="1" x14ac:dyDescent="0.2">
      <c r="A264" s="20"/>
      <c r="B264" s="24"/>
      <c r="C264" s="20"/>
      <c r="D264" s="20"/>
      <c r="E264" s="6"/>
      <c r="F264" s="6"/>
      <c r="G264" s="6"/>
      <c r="H264" s="6"/>
      <c r="I264" s="20"/>
      <c r="J264" s="20"/>
      <c r="K264" s="20"/>
      <c r="L264" s="20"/>
      <c r="M264" s="20"/>
      <c r="N264" s="92"/>
      <c r="O264" s="6"/>
    </row>
    <row r="265" spans="1:15" ht="43.5" customHeight="1" x14ac:dyDescent="0.2">
      <c r="A265" s="20"/>
      <c r="B265" s="24"/>
      <c r="C265" s="20"/>
      <c r="D265" s="20"/>
      <c r="E265" s="6"/>
      <c r="F265" s="6"/>
      <c r="G265" s="6"/>
      <c r="H265" s="6"/>
      <c r="I265" s="20"/>
      <c r="J265" s="20"/>
      <c r="K265" s="20"/>
      <c r="L265" s="20"/>
      <c r="M265" s="20"/>
      <c r="N265" s="92"/>
      <c r="O265" s="6"/>
    </row>
    <row r="266" spans="1:15" ht="43.5" customHeight="1" x14ac:dyDescent="0.2">
      <c r="A266" s="20"/>
      <c r="B266" s="24"/>
      <c r="C266" s="20"/>
      <c r="D266" s="20"/>
      <c r="E266" s="6"/>
      <c r="F266" s="6"/>
      <c r="G266" s="6"/>
      <c r="H266" s="6"/>
      <c r="I266" s="20"/>
      <c r="J266" s="20"/>
      <c r="K266" s="20"/>
      <c r="L266" s="20"/>
      <c r="M266" s="20"/>
      <c r="N266" s="92"/>
      <c r="O266" s="6"/>
    </row>
    <row r="267" spans="1:15" ht="43.5" customHeight="1" x14ac:dyDescent="0.2">
      <c r="A267" s="20"/>
      <c r="B267" s="24"/>
      <c r="C267" s="20"/>
      <c r="D267" s="20"/>
      <c r="E267" s="6"/>
      <c r="F267" s="6"/>
      <c r="G267" s="6"/>
      <c r="H267" s="6"/>
      <c r="I267" s="20"/>
      <c r="J267" s="20"/>
      <c r="K267" s="20"/>
      <c r="L267" s="20"/>
      <c r="M267" s="20"/>
      <c r="N267" s="92"/>
      <c r="O267" s="6"/>
    </row>
    <row r="268" spans="1:15" ht="43.5" customHeight="1" x14ac:dyDescent="0.2">
      <c r="A268" s="20"/>
      <c r="B268" s="24"/>
      <c r="C268" s="20"/>
      <c r="D268" s="20"/>
      <c r="E268" s="6"/>
      <c r="F268" s="6"/>
      <c r="G268" s="6"/>
      <c r="H268" s="6"/>
      <c r="I268" s="20"/>
      <c r="J268" s="20"/>
      <c r="K268" s="20"/>
      <c r="L268" s="20"/>
      <c r="M268" s="20"/>
      <c r="N268" s="92"/>
      <c r="O268" s="6"/>
    </row>
    <row r="269" spans="1:15" ht="43.5" customHeight="1" x14ac:dyDescent="0.2">
      <c r="A269" s="20"/>
      <c r="B269" s="24"/>
      <c r="C269" s="20"/>
      <c r="D269" s="20"/>
      <c r="E269" s="6"/>
      <c r="F269" s="6"/>
      <c r="G269" s="6"/>
      <c r="H269" s="6"/>
      <c r="I269" s="20"/>
      <c r="J269" s="20"/>
      <c r="K269" s="20"/>
      <c r="L269" s="20"/>
      <c r="M269" s="20"/>
      <c r="N269" s="92"/>
      <c r="O269" s="6"/>
    </row>
    <row r="270" spans="1:15" ht="43.5" customHeight="1" x14ac:dyDescent="0.2">
      <c r="A270" s="20"/>
      <c r="B270" s="24"/>
      <c r="C270" s="20"/>
      <c r="D270" s="20"/>
      <c r="E270" s="6"/>
      <c r="F270" s="6"/>
      <c r="G270" s="6"/>
      <c r="H270" s="6"/>
      <c r="I270" s="20"/>
      <c r="J270" s="20"/>
      <c r="K270" s="20"/>
      <c r="L270" s="20"/>
      <c r="M270" s="20"/>
      <c r="N270" s="92"/>
      <c r="O270" s="6"/>
    </row>
    <row r="271" spans="1:15" ht="43.5" customHeight="1" x14ac:dyDescent="0.2">
      <c r="A271" s="20"/>
      <c r="B271" s="24"/>
      <c r="C271" s="20"/>
      <c r="D271" s="20"/>
      <c r="E271" s="6"/>
      <c r="F271" s="6"/>
      <c r="G271" s="6"/>
      <c r="H271" s="6"/>
      <c r="I271" s="20"/>
      <c r="J271" s="20"/>
      <c r="K271" s="20"/>
      <c r="L271" s="20"/>
      <c r="M271" s="20"/>
      <c r="N271" s="92"/>
      <c r="O271" s="6"/>
    </row>
    <row r="272" spans="1:15" ht="43.5" customHeight="1" x14ac:dyDescent="0.2">
      <c r="A272" s="20"/>
      <c r="B272" s="24"/>
      <c r="C272" s="20"/>
      <c r="D272" s="20"/>
      <c r="E272" s="6"/>
      <c r="F272" s="6"/>
      <c r="G272" s="6"/>
      <c r="H272" s="6"/>
      <c r="I272" s="20"/>
      <c r="J272" s="20"/>
      <c r="K272" s="20"/>
      <c r="L272" s="20"/>
      <c r="M272" s="20"/>
      <c r="N272" s="92"/>
      <c r="O272" s="6"/>
    </row>
    <row r="273" spans="1:15" ht="43.5" customHeight="1" x14ac:dyDescent="0.2">
      <c r="A273" s="20"/>
      <c r="B273" s="24"/>
      <c r="C273" s="20"/>
      <c r="D273" s="20"/>
      <c r="E273" s="6"/>
      <c r="F273" s="6"/>
      <c r="G273" s="6"/>
      <c r="H273" s="6"/>
      <c r="I273" s="20"/>
      <c r="J273" s="20"/>
      <c r="K273" s="20"/>
      <c r="L273" s="20"/>
      <c r="M273" s="20"/>
      <c r="N273" s="92"/>
      <c r="O273" s="6"/>
    </row>
    <row r="274" spans="1:15" ht="43.5" customHeight="1" x14ac:dyDescent="0.2">
      <c r="A274" s="20"/>
      <c r="B274" s="24"/>
      <c r="C274" s="20"/>
      <c r="D274" s="20"/>
      <c r="E274" s="6"/>
      <c r="F274" s="6"/>
      <c r="G274" s="6"/>
      <c r="H274" s="6"/>
      <c r="I274" s="20"/>
      <c r="J274" s="20"/>
      <c r="K274" s="20"/>
      <c r="L274" s="20"/>
      <c r="M274" s="20"/>
      <c r="N274" s="92"/>
      <c r="O274" s="6"/>
    </row>
    <row r="275" spans="1:15" ht="43.5" customHeight="1" x14ac:dyDescent="0.2">
      <c r="A275" s="20"/>
      <c r="B275" s="24"/>
      <c r="C275" s="20"/>
      <c r="D275" s="20"/>
      <c r="E275" s="6"/>
      <c r="F275" s="6"/>
      <c r="G275" s="6"/>
      <c r="H275" s="6"/>
      <c r="I275" s="20"/>
      <c r="J275" s="20"/>
      <c r="K275" s="20"/>
      <c r="L275" s="20"/>
      <c r="M275" s="20"/>
      <c r="N275" s="92"/>
      <c r="O275" s="6"/>
    </row>
    <row r="276" spans="1:15" ht="43.5" customHeight="1" x14ac:dyDescent="0.2">
      <c r="A276" s="20"/>
      <c r="B276" s="24"/>
      <c r="C276" s="20"/>
      <c r="D276" s="20"/>
      <c r="E276" s="6"/>
      <c r="F276" s="6"/>
      <c r="G276" s="6"/>
      <c r="H276" s="6"/>
      <c r="I276" s="20"/>
      <c r="J276" s="20"/>
      <c r="K276" s="20"/>
      <c r="L276" s="20"/>
      <c r="M276" s="20"/>
      <c r="N276" s="92"/>
      <c r="O276" s="6"/>
    </row>
    <row r="277" spans="1:15" ht="43.5" customHeight="1" x14ac:dyDescent="0.2">
      <c r="A277" s="20"/>
      <c r="B277" s="24"/>
      <c r="C277" s="20"/>
      <c r="D277" s="20"/>
      <c r="E277" s="6"/>
      <c r="F277" s="6"/>
      <c r="G277" s="6"/>
      <c r="H277" s="6"/>
      <c r="I277" s="20"/>
      <c r="J277" s="20"/>
      <c r="K277" s="20"/>
      <c r="L277" s="20"/>
      <c r="M277" s="20"/>
      <c r="N277" s="92"/>
      <c r="O277" s="6"/>
    </row>
    <row r="278" spans="1:15" ht="43.5" customHeight="1" x14ac:dyDescent="0.2">
      <c r="A278" s="20"/>
      <c r="B278" s="24"/>
      <c r="C278" s="20"/>
      <c r="D278" s="20"/>
      <c r="E278" s="6"/>
      <c r="F278" s="6"/>
      <c r="G278" s="6"/>
      <c r="H278" s="6"/>
      <c r="I278" s="20"/>
      <c r="J278" s="20"/>
      <c r="K278" s="20"/>
      <c r="L278" s="20"/>
      <c r="M278" s="20"/>
      <c r="N278" s="92"/>
      <c r="O278" s="6"/>
    </row>
    <row r="279" spans="1:15" ht="43.5" customHeight="1" x14ac:dyDescent="0.2">
      <c r="A279" s="20"/>
      <c r="B279" s="24"/>
      <c r="C279" s="20"/>
      <c r="D279" s="20"/>
      <c r="E279" s="6"/>
      <c r="F279" s="6"/>
      <c r="G279" s="6"/>
      <c r="H279" s="6"/>
      <c r="I279" s="20"/>
      <c r="J279" s="20"/>
      <c r="K279" s="20"/>
      <c r="L279" s="20"/>
      <c r="M279" s="20"/>
      <c r="N279" s="92"/>
      <c r="O279" s="6"/>
    </row>
    <row r="280" spans="1:15" ht="43.5" customHeight="1" x14ac:dyDescent="0.2">
      <c r="A280" s="20"/>
      <c r="B280" s="24"/>
      <c r="C280" s="20"/>
      <c r="D280" s="20"/>
      <c r="E280" s="6"/>
      <c r="F280" s="6"/>
      <c r="G280" s="6"/>
      <c r="H280" s="6"/>
      <c r="I280" s="20"/>
      <c r="J280" s="20"/>
      <c r="K280" s="20"/>
      <c r="L280" s="20"/>
      <c r="M280" s="20"/>
      <c r="N280" s="92"/>
      <c r="O280" s="6"/>
    </row>
    <row r="281" spans="1:15" ht="43.5" customHeight="1" x14ac:dyDescent="0.2">
      <c r="A281" s="20"/>
      <c r="B281" s="24"/>
      <c r="C281" s="20"/>
      <c r="D281" s="20"/>
      <c r="E281" s="6"/>
      <c r="F281" s="6"/>
      <c r="G281" s="6"/>
      <c r="H281" s="6"/>
      <c r="I281" s="20"/>
      <c r="J281" s="20"/>
      <c r="K281" s="20"/>
      <c r="L281" s="20"/>
      <c r="M281" s="20"/>
      <c r="N281" s="92"/>
      <c r="O281" s="6"/>
    </row>
    <row r="282" spans="1:15" ht="43.5" customHeight="1" x14ac:dyDescent="0.2">
      <c r="A282" s="20"/>
      <c r="B282" s="24"/>
      <c r="C282" s="20"/>
      <c r="D282" s="20"/>
      <c r="E282" s="6"/>
      <c r="F282" s="6"/>
      <c r="G282" s="6"/>
      <c r="H282" s="6"/>
      <c r="I282" s="20"/>
      <c r="J282" s="20"/>
      <c r="K282" s="20"/>
      <c r="L282" s="20"/>
      <c r="M282" s="20"/>
      <c r="N282" s="92"/>
      <c r="O282" s="6"/>
    </row>
    <row r="283" spans="1:15" ht="43.5" customHeight="1" x14ac:dyDescent="0.2">
      <c r="A283" s="20"/>
      <c r="B283" s="24"/>
      <c r="C283" s="20"/>
      <c r="D283" s="20"/>
      <c r="E283" s="6"/>
      <c r="F283" s="6"/>
      <c r="G283" s="6"/>
      <c r="H283" s="6"/>
      <c r="I283" s="20"/>
      <c r="J283" s="20"/>
      <c r="K283" s="20"/>
      <c r="L283" s="20"/>
      <c r="M283" s="20"/>
      <c r="N283" s="92"/>
      <c r="O283" s="6"/>
    </row>
    <row r="284" spans="1:15" ht="43.5" customHeight="1" x14ac:dyDescent="0.2">
      <c r="A284" s="20"/>
      <c r="B284" s="24"/>
      <c r="C284" s="20"/>
      <c r="D284" s="20"/>
      <c r="E284" s="6"/>
      <c r="F284" s="6"/>
      <c r="G284" s="6"/>
      <c r="H284" s="6"/>
      <c r="I284" s="20"/>
      <c r="J284" s="20"/>
      <c r="K284" s="20"/>
      <c r="L284" s="20"/>
      <c r="M284" s="20"/>
      <c r="N284" s="92"/>
      <c r="O284" s="6"/>
    </row>
    <row r="285" spans="1:15" ht="43.5" customHeight="1" x14ac:dyDescent="0.2">
      <c r="A285" s="20"/>
      <c r="B285" s="24"/>
      <c r="C285" s="20"/>
      <c r="D285" s="20"/>
      <c r="E285" s="6"/>
      <c r="F285" s="6"/>
      <c r="G285" s="6"/>
      <c r="H285" s="6"/>
      <c r="I285" s="20"/>
      <c r="J285" s="20"/>
      <c r="K285" s="20"/>
      <c r="L285" s="20"/>
      <c r="M285" s="20"/>
      <c r="N285" s="92"/>
      <c r="O285" s="6"/>
    </row>
    <row r="286" spans="1:15" ht="43.5" customHeight="1" x14ac:dyDescent="0.2">
      <c r="A286" s="20"/>
      <c r="B286" s="24"/>
      <c r="C286" s="20"/>
      <c r="D286" s="20"/>
      <c r="E286" s="6"/>
      <c r="F286" s="6"/>
      <c r="G286" s="6"/>
      <c r="H286" s="6"/>
      <c r="I286" s="20"/>
      <c r="J286" s="20"/>
      <c r="K286" s="20"/>
      <c r="L286" s="20"/>
      <c r="M286" s="20"/>
      <c r="N286" s="92"/>
      <c r="O286" s="6"/>
    </row>
    <row r="287" spans="1:15" ht="43.5" customHeight="1" x14ac:dyDescent="0.2">
      <c r="A287" s="20"/>
      <c r="B287" s="24"/>
      <c r="C287" s="20"/>
      <c r="D287" s="20"/>
      <c r="E287" s="6"/>
      <c r="F287" s="6"/>
      <c r="G287" s="6"/>
      <c r="H287" s="6"/>
      <c r="I287" s="20"/>
      <c r="J287" s="20"/>
      <c r="K287" s="20"/>
      <c r="L287" s="20"/>
      <c r="M287" s="20"/>
      <c r="N287" s="92"/>
      <c r="O287" s="6"/>
    </row>
    <row r="288" spans="1:15" ht="43.5" customHeight="1" x14ac:dyDescent="0.2">
      <c r="A288" s="20"/>
      <c r="B288" s="24"/>
      <c r="C288" s="20"/>
      <c r="D288" s="20"/>
      <c r="E288" s="6"/>
      <c r="F288" s="6"/>
      <c r="G288" s="6"/>
      <c r="H288" s="6"/>
      <c r="I288" s="20"/>
      <c r="J288" s="20"/>
      <c r="K288" s="20"/>
      <c r="L288" s="20"/>
      <c r="M288" s="20"/>
      <c r="N288" s="92"/>
      <c r="O288" s="6"/>
    </row>
    <row r="289" spans="1:15" ht="43.5" customHeight="1" x14ac:dyDescent="0.2">
      <c r="A289" s="20"/>
      <c r="B289" s="24"/>
      <c r="C289" s="20"/>
      <c r="D289" s="20"/>
      <c r="E289" s="6"/>
      <c r="F289" s="6"/>
      <c r="G289" s="6"/>
      <c r="H289" s="6"/>
      <c r="I289" s="20"/>
      <c r="J289" s="20"/>
      <c r="K289" s="20"/>
      <c r="L289" s="20"/>
      <c r="M289" s="20"/>
      <c r="N289" s="92"/>
      <c r="O289" s="6"/>
    </row>
    <row r="290" spans="1:15" ht="43.5" customHeight="1" x14ac:dyDescent="0.2">
      <c r="A290" s="20"/>
      <c r="B290" s="24"/>
      <c r="C290" s="20"/>
      <c r="D290" s="20"/>
      <c r="E290" s="6"/>
      <c r="F290" s="6"/>
      <c r="G290" s="6"/>
      <c r="H290" s="6"/>
      <c r="I290" s="20"/>
      <c r="J290" s="20"/>
      <c r="K290" s="20"/>
      <c r="L290" s="20"/>
      <c r="M290" s="20"/>
      <c r="N290" s="92"/>
      <c r="O290" s="6"/>
    </row>
    <row r="291" spans="1:15" ht="43.5" customHeight="1" x14ac:dyDescent="0.2">
      <c r="A291" s="20"/>
      <c r="B291" s="24"/>
      <c r="C291" s="20"/>
      <c r="D291" s="20"/>
      <c r="E291" s="6"/>
      <c r="F291" s="6"/>
      <c r="G291" s="6"/>
      <c r="H291" s="6"/>
      <c r="I291" s="20"/>
      <c r="J291" s="20"/>
      <c r="K291" s="20"/>
      <c r="L291" s="20"/>
      <c r="M291" s="20"/>
      <c r="N291" s="92"/>
      <c r="O291" s="6"/>
    </row>
    <row r="292" spans="1:15" ht="43.5" customHeight="1" x14ac:dyDescent="0.2">
      <c r="A292" s="20"/>
      <c r="B292" s="24"/>
      <c r="C292" s="20"/>
      <c r="D292" s="20"/>
      <c r="E292" s="6"/>
      <c r="F292" s="6"/>
      <c r="G292" s="6"/>
      <c r="H292" s="6"/>
      <c r="I292" s="20"/>
      <c r="J292" s="20"/>
      <c r="K292" s="20"/>
      <c r="L292" s="20"/>
      <c r="M292" s="20"/>
      <c r="N292" s="92"/>
      <c r="O292" s="6"/>
    </row>
    <row r="293" spans="1:15" ht="43.5" customHeight="1" x14ac:dyDescent="0.2">
      <c r="A293" s="20"/>
      <c r="B293" s="24"/>
      <c r="C293" s="20"/>
      <c r="D293" s="20"/>
      <c r="E293" s="6"/>
      <c r="F293" s="6"/>
      <c r="G293" s="6"/>
      <c r="H293" s="6"/>
      <c r="I293" s="20"/>
      <c r="J293" s="20"/>
      <c r="K293" s="20"/>
      <c r="L293" s="20"/>
      <c r="M293" s="20"/>
      <c r="N293" s="92"/>
      <c r="O293" s="6"/>
    </row>
    <row r="294" spans="1:15" ht="43.5" customHeight="1" x14ac:dyDescent="0.2">
      <c r="A294" s="20"/>
      <c r="B294" s="24"/>
      <c r="C294" s="20"/>
      <c r="D294" s="20"/>
      <c r="E294" s="6"/>
      <c r="F294" s="6"/>
      <c r="G294" s="6"/>
      <c r="H294" s="6"/>
      <c r="I294" s="20"/>
      <c r="J294" s="20"/>
      <c r="K294" s="20"/>
      <c r="L294" s="20"/>
      <c r="M294" s="20"/>
      <c r="N294" s="92"/>
      <c r="O294" s="6"/>
    </row>
    <row r="295" spans="1:15" ht="43.5" customHeight="1" x14ac:dyDescent="0.2">
      <c r="A295" s="20"/>
      <c r="B295" s="24"/>
      <c r="C295" s="20"/>
      <c r="D295" s="20"/>
      <c r="E295" s="6"/>
      <c r="F295" s="6"/>
      <c r="G295" s="6"/>
      <c r="H295" s="6"/>
      <c r="I295" s="20"/>
      <c r="J295" s="20"/>
      <c r="K295" s="20"/>
      <c r="L295" s="20"/>
      <c r="M295" s="20"/>
      <c r="N295" s="92"/>
      <c r="O295" s="6"/>
    </row>
    <row r="296" spans="1:15" ht="43.5" customHeight="1" x14ac:dyDescent="0.2">
      <c r="A296" s="20"/>
      <c r="B296" s="24"/>
      <c r="C296" s="20"/>
      <c r="D296" s="20"/>
      <c r="E296" s="6"/>
      <c r="F296" s="6"/>
      <c r="G296" s="6"/>
      <c r="H296" s="6"/>
      <c r="I296" s="20"/>
      <c r="J296" s="20"/>
      <c r="K296" s="20"/>
      <c r="L296" s="20"/>
      <c r="M296" s="20"/>
      <c r="N296" s="92"/>
      <c r="O296" s="6"/>
    </row>
    <row r="297" spans="1:15" ht="43.5" customHeight="1" x14ac:dyDescent="0.2">
      <c r="A297" s="20"/>
      <c r="B297" s="24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92"/>
      <c r="O297" s="6"/>
    </row>
    <row r="298" spans="1:15" ht="43.5" customHeight="1" x14ac:dyDescent="0.2">
      <c r="A298" s="20"/>
      <c r="B298" s="24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92"/>
      <c r="O298" s="6"/>
    </row>
    <row r="299" spans="1:15" ht="43.5" customHeight="1" x14ac:dyDescent="0.2">
      <c r="A299" s="20"/>
      <c r="B299" s="24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92"/>
      <c r="O299" s="6"/>
    </row>
    <row r="300" spans="1:15" ht="43.5" customHeight="1" x14ac:dyDescent="0.2">
      <c r="A300" s="20"/>
      <c r="B300" s="24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92"/>
      <c r="O300" s="6"/>
    </row>
    <row r="301" spans="1:15" ht="43.5" customHeight="1" x14ac:dyDescent="0.2">
      <c r="A301" s="20"/>
      <c r="B301" s="24"/>
      <c r="C301" s="20"/>
      <c r="D301" s="20"/>
      <c r="E301" s="6"/>
      <c r="F301" s="6"/>
      <c r="G301" s="6"/>
      <c r="H301" s="6"/>
      <c r="I301" s="20"/>
      <c r="J301" s="20"/>
      <c r="K301" s="20"/>
      <c r="L301" s="20"/>
      <c r="M301" s="20"/>
      <c r="N301" s="92"/>
      <c r="O301" s="6"/>
    </row>
    <row r="302" spans="1:15" ht="43.5" customHeight="1" x14ac:dyDescent="0.2">
      <c r="A302" s="20"/>
      <c r="B302" s="24"/>
      <c r="C302" s="20"/>
      <c r="D302" s="20"/>
      <c r="E302" s="6"/>
      <c r="F302" s="6"/>
      <c r="G302" s="6"/>
      <c r="H302" s="6"/>
      <c r="I302" s="20"/>
      <c r="J302" s="20"/>
      <c r="K302" s="20"/>
      <c r="L302" s="20"/>
      <c r="M302" s="20"/>
      <c r="N302" s="92"/>
      <c r="O302" s="6"/>
    </row>
    <row r="303" spans="1:15" ht="43.5" customHeight="1" x14ac:dyDescent="0.2">
      <c r="A303" s="20"/>
      <c r="B303" s="24"/>
      <c r="C303" s="20"/>
      <c r="D303" s="20"/>
      <c r="E303" s="6"/>
      <c r="F303" s="6"/>
      <c r="G303" s="6"/>
      <c r="H303" s="6"/>
      <c r="I303" s="20"/>
      <c r="J303" s="20"/>
      <c r="K303" s="20"/>
      <c r="L303" s="20"/>
      <c r="M303" s="20"/>
      <c r="N303" s="92"/>
      <c r="O303" s="6"/>
    </row>
  </sheetData>
  <sheetProtection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A12:A1004 D12:E1004 G12:N1004">
    <cfRule type="expression" dxfId="48" priority="7">
      <formula>$C1="Option"</formula>
    </cfRule>
  </conditionalFormatting>
  <conditionalFormatting sqref="A1:O7 C8:O9 C10 E10 K10:O11 A12:O12 A13:H13 K13:O16 A14:F14 A15:H15 A16:F16 A17:O24 A25:A26 C25:O26 A27:O29 A30:N30 A31:O52 A53:N53 A54:O1002">
    <cfRule type="expression" dxfId="47" priority="11">
      <formula>$F1="Modification"</formula>
    </cfRule>
    <cfRule type="expression" dxfId="46" priority="12">
      <formula>$F1="Création"</formula>
    </cfRule>
  </conditionalFormatting>
  <conditionalFormatting sqref="A1:O7 C8:O9 K10:O11 A12:O12 K13:O16 A17:O24 C25:O26 A27:O29 A30:N30 A31:O52 A53:N53 E10 A13:H13 A14:F14 A15:H15 A16:F16 A25:A26 C10 A54:O1002">
    <cfRule type="expression" dxfId="45" priority="10">
      <formula>$F1="Fermeture"</formula>
    </cfRule>
  </conditionalFormatting>
  <conditionalFormatting sqref="B25:B26">
    <cfRule type="expression" dxfId="44" priority="1">
      <formula>$F25="Fermeture"</formula>
    </cfRule>
    <cfRule type="expression" dxfId="43" priority="2">
      <formula>$F25="Modification"</formula>
    </cfRule>
    <cfRule type="expression" dxfId="42" priority="3">
      <formula>$F25="Création"</formula>
    </cfRule>
  </conditionalFormatting>
  <conditionalFormatting sqref="B26">
    <cfRule type="expression" dxfId="41" priority="4">
      <formula>$F26="Fermeture"</formula>
    </cfRule>
    <cfRule type="expression" dxfId="40" priority="5">
      <formula>$F26="Modification"</formula>
    </cfRule>
    <cfRule type="expression" dxfId="39" priority="6">
      <formula>$F26="Création"</formula>
    </cfRule>
  </conditionalFormatting>
  <conditionalFormatting sqref="N1:N1002">
    <cfRule type="expression" dxfId="38" priority="9">
      <formula>$M1="Porteuse"</formula>
    </cfRule>
  </conditionalFormatting>
  <dataValidations count="6">
    <dataValidation type="list" allowBlank="1" showInputMessage="1" showErrorMessage="1" sqref="M19:M303" xr:uid="{00000000-0002-0000-0C00-000000000000}">
      <formula1>List_Mutualisation</formula1>
    </dataValidation>
    <dataValidation type="list" allowBlank="1" showInputMessage="1" showErrorMessage="1" sqref="H19:H303" xr:uid="{00000000-0002-0000-0C00-000001000000}">
      <formula1>List_CNU</formula1>
    </dataValidation>
    <dataValidation type="list" allowBlank="1" showInputMessage="1" showErrorMessage="1" sqref="C19:C303" xr:uid="{00000000-0002-0000-0C00-000002000000}">
      <formula1>"UE, ECUE, BLOC, OPTION, Parcours Pédagogique"</formula1>
    </dataValidation>
    <dataValidation type="list" allowBlank="1" showInputMessage="1" showErrorMessage="1" sqref="F19:F303" xr:uid="{00000000-0002-0000-0C00-000003000000}">
      <formula1>List_Statut</formula1>
    </dataValidation>
    <dataValidation type="list" allowBlank="1" showInputMessage="1" showErrorMessage="1" sqref="E19:E303" xr:uid="{00000000-0002-0000-0C00-000004000000}">
      <formula1>List_Type</formula1>
    </dataValidation>
    <dataValidation type="list" allowBlank="1" showInputMessage="1" showErrorMessage="1" sqref="L19:L303" xr:uid="{00000000-0002-0000-0C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3"/>
  <dimension ref="A1:W297"/>
  <sheetViews>
    <sheetView zoomScale="90" zoomScaleNormal="90" workbookViewId="0">
      <pane ySplit="18" topLeftCell="A23" activePane="bottomLeft" state="frozen"/>
      <selection activeCell="D25" sqref="D25"/>
      <selection pane="bottomLeft" activeCell="H37" sqref="H37"/>
    </sheetView>
  </sheetViews>
  <sheetFormatPr baseColWidth="10" defaultColWidth="11.5" defaultRowHeight="15" x14ac:dyDescent="0.2"/>
  <cols>
    <col min="1" max="1" width="39" style="14" customWidth="1"/>
    <col min="2" max="2" width="50.6640625" style="14" customWidth="1"/>
    <col min="3" max="3" width="15.5" style="18" customWidth="1"/>
    <col min="4" max="4" width="20.83203125" style="14" customWidth="1"/>
    <col min="5" max="5" width="15.5" style="14" customWidth="1"/>
    <col min="6" max="6" width="24.6640625" style="14" customWidth="1"/>
    <col min="7" max="7" width="22" style="14" customWidth="1"/>
    <col min="8" max="8" width="27.1640625" style="14" customWidth="1"/>
    <col min="9" max="9" width="35.33203125" style="14" customWidth="1"/>
    <col min="10" max="10" width="18.6640625" style="14" customWidth="1"/>
    <col min="11" max="11" width="40.6640625" style="14" customWidth="1"/>
    <col min="12" max="12" width="31.6640625" style="14" customWidth="1"/>
    <col min="13" max="14" width="22.5" style="14" customWidth="1"/>
    <col min="15" max="15" width="20.33203125" style="14" customWidth="1"/>
    <col min="16" max="16" width="20.83203125" style="14" bestFit="1" customWidth="1"/>
    <col min="17" max="17" width="20.5" style="14" customWidth="1"/>
    <col min="18" max="18" width="17.33203125" style="14" customWidth="1"/>
    <col min="19" max="19" width="51.33203125" style="14" customWidth="1"/>
    <col min="20" max="20" width="46.1640625" style="18" customWidth="1"/>
    <col min="21" max="23" width="11.5" style="30"/>
  </cols>
  <sheetData>
    <row r="1" spans="1:19" x14ac:dyDescent="0.2">
      <c r="A1" s="186"/>
      <c r="B1" s="186"/>
      <c r="C1" s="186"/>
      <c r="D1" s="186"/>
      <c r="E1" s="186"/>
      <c r="F1" s="186"/>
      <c r="G1" s="186"/>
      <c r="H1" s="186"/>
      <c r="I1" s="186"/>
      <c r="J1" s="33"/>
    </row>
    <row r="2" spans="1:19" x14ac:dyDescent="0.2">
      <c r="A2" s="186"/>
      <c r="B2" s="186"/>
      <c r="C2" s="186"/>
      <c r="D2" s="186"/>
      <c r="E2" s="186"/>
      <c r="F2" s="186"/>
      <c r="G2" s="186"/>
      <c r="H2" s="186"/>
      <c r="I2" s="186"/>
      <c r="J2" s="33"/>
    </row>
    <row r="3" spans="1:19" x14ac:dyDescent="0.2">
      <c r="A3" s="186"/>
      <c r="B3" s="186"/>
      <c r="C3" s="186"/>
      <c r="D3" s="186"/>
      <c r="E3" s="186"/>
      <c r="F3" s="186"/>
      <c r="G3" s="186"/>
      <c r="H3" s="186"/>
      <c r="I3" s="186"/>
      <c r="J3" s="33"/>
    </row>
    <row r="4" spans="1:19" x14ac:dyDescent="0.2">
      <c r="A4" s="186"/>
      <c r="B4" s="186"/>
      <c r="C4" s="186"/>
      <c r="D4" s="186"/>
      <c r="E4" s="186"/>
      <c r="F4" s="186"/>
      <c r="G4" s="186"/>
      <c r="H4" s="186"/>
      <c r="I4" s="186"/>
      <c r="J4" s="33"/>
    </row>
    <row r="5" spans="1:19" x14ac:dyDescent="0.2">
      <c r="A5" s="186"/>
      <c r="B5" s="186"/>
      <c r="C5" s="186"/>
      <c r="D5" s="186"/>
      <c r="E5" s="186"/>
      <c r="F5" s="186"/>
      <c r="G5" s="186"/>
      <c r="H5" s="186"/>
      <c r="I5" s="186"/>
      <c r="J5" s="33"/>
    </row>
    <row r="6" spans="1:19" x14ac:dyDescent="0.2">
      <c r="A6" s="186"/>
      <c r="B6" s="186"/>
      <c r="C6" s="186"/>
      <c r="D6" s="186"/>
      <c r="E6" s="186"/>
      <c r="F6" s="186"/>
      <c r="G6" s="186"/>
      <c r="H6" s="186"/>
      <c r="I6" s="186"/>
      <c r="J6" s="33"/>
    </row>
    <row r="7" spans="1:19" ht="14.5" customHeight="1" x14ac:dyDescent="0.2">
      <c r="A7" s="235" t="s">
        <v>303</v>
      </c>
      <c r="B7" s="185" t="str">
        <f>'Fiche Générale'!B3</f>
        <v>Portail_LLAC</v>
      </c>
      <c r="C7" s="210" t="s">
        <v>304</v>
      </c>
      <c r="D7" s="188"/>
      <c r="E7" s="208">
        <f>'Fiche Générale'!B4</f>
        <v>0</v>
      </c>
      <c r="F7" s="185"/>
      <c r="G7" s="188" t="s">
        <v>305</v>
      </c>
      <c r="H7" s="209" t="str">
        <f>'Fiche Générale'!B5</f>
        <v>-</v>
      </c>
      <c r="I7" s="209"/>
      <c r="J7" s="34"/>
      <c r="K7" s="19"/>
    </row>
    <row r="8" spans="1:19" ht="14.5" customHeight="1" x14ac:dyDescent="0.2">
      <c r="A8" s="236"/>
      <c r="B8" s="185"/>
      <c r="C8" s="210"/>
      <c r="D8" s="188"/>
      <c r="E8" s="208"/>
      <c r="F8" s="185"/>
      <c r="G8" s="188"/>
      <c r="H8" s="209"/>
      <c r="I8" s="209"/>
      <c r="J8" s="34"/>
      <c r="K8" s="19"/>
    </row>
    <row r="9" spans="1:19" ht="14.5" customHeight="1" x14ac:dyDescent="0.2">
      <c r="A9" s="236"/>
      <c r="B9" s="185"/>
      <c r="C9" s="210"/>
      <c r="D9" s="188"/>
      <c r="E9" s="208"/>
      <c r="F9" s="185"/>
      <c r="G9" s="188"/>
      <c r="H9" s="209"/>
      <c r="I9" s="209"/>
      <c r="J9" s="34"/>
      <c r="K9" s="19"/>
    </row>
    <row r="10" spans="1:19" ht="14.5" customHeight="1" x14ac:dyDescent="0.2">
      <c r="A10" s="236"/>
      <c r="B10" s="185"/>
      <c r="C10" s="201" t="s">
        <v>180</v>
      </c>
      <c r="D10" s="201"/>
      <c r="E10" s="211" t="str">
        <f>'Fiche Générale'!B9</f>
        <v>Mention Lettres</v>
      </c>
      <c r="F10" s="211"/>
      <c r="G10" s="211"/>
      <c r="H10" s="211"/>
      <c r="I10" s="211"/>
      <c r="J10" s="34"/>
      <c r="K10" s="19"/>
    </row>
    <row r="11" spans="1:19" ht="14.5" customHeight="1" x14ac:dyDescent="0.2">
      <c r="A11" s="236"/>
      <c r="B11" s="185"/>
      <c r="C11" s="201"/>
      <c r="D11" s="201"/>
      <c r="E11" s="211"/>
      <c r="F11" s="211"/>
      <c r="G11" s="211"/>
      <c r="H11" s="211"/>
      <c r="I11" s="211"/>
      <c r="J11" s="34"/>
      <c r="K11" s="19"/>
    </row>
    <row r="12" spans="1:19" x14ac:dyDescent="0.2">
      <c r="C12" s="14"/>
      <c r="I12" s="37"/>
      <c r="J12" s="37"/>
      <c r="M12" s="181" t="s">
        <v>306</v>
      </c>
      <c r="N12" s="182"/>
      <c r="O12" s="221"/>
      <c r="P12" s="181" t="s">
        <v>307</v>
      </c>
      <c r="Q12" s="182"/>
      <c r="R12" s="182"/>
      <c r="S12" s="221"/>
    </row>
    <row r="13" spans="1:19" x14ac:dyDescent="0.2">
      <c r="A13" s="218" t="s">
        <v>181</v>
      </c>
      <c r="B13" s="146" t="str">
        <f>'S4 Maquette'!B13</f>
        <v>2ème année de Portail</v>
      </c>
      <c r="C13" s="146"/>
      <c r="D13" s="218" t="s">
        <v>308</v>
      </c>
      <c r="E13" s="231">
        <f>'S4 Maquette'!E13</f>
        <v>0</v>
      </c>
      <c r="F13" s="231"/>
      <c r="G13" s="231"/>
      <c r="I13" s="37"/>
      <c r="J13" s="37"/>
      <c r="M13" s="183"/>
      <c r="N13" s="184"/>
      <c r="O13" s="222"/>
      <c r="P13" s="183"/>
      <c r="Q13" s="184"/>
      <c r="R13" s="184"/>
      <c r="S13" s="222"/>
    </row>
    <row r="14" spans="1:19" x14ac:dyDescent="0.2">
      <c r="A14" s="220"/>
      <c r="B14" s="146"/>
      <c r="C14" s="146"/>
      <c r="D14" s="220"/>
      <c r="E14" s="231"/>
      <c r="F14" s="231"/>
      <c r="G14" s="231"/>
      <c r="I14" s="37"/>
      <c r="J14" s="37"/>
      <c r="M14" s="180" t="s">
        <v>309</v>
      </c>
      <c r="N14" s="181" t="s">
        <v>310</v>
      </c>
      <c r="O14" s="221"/>
      <c r="P14" s="186"/>
      <c r="Q14" s="225"/>
      <c r="R14" s="232"/>
      <c r="S14" s="218"/>
    </row>
    <row r="15" spans="1:19" x14ac:dyDescent="0.2">
      <c r="A15" s="218" t="s">
        <v>311</v>
      </c>
      <c r="B15" s="149" t="str">
        <f>'S4 Maquette'!B15</f>
        <v>Semestre 4</v>
      </c>
      <c r="C15" s="150"/>
      <c r="D15" s="218" t="s">
        <v>312</v>
      </c>
      <c r="E15" s="231">
        <f>'S4 Maquette'!E15:F16</f>
        <v>0</v>
      </c>
      <c r="F15" s="231"/>
      <c r="G15" s="231"/>
      <c r="I15" s="37"/>
      <c r="J15" s="37"/>
      <c r="M15" s="180"/>
      <c r="N15" s="228"/>
      <c r="O15" s="229"/>
      <c r="P15" s="186"/>
      <c r="Q15" s="226"/>
      <c r="R15" s="232"/>
      <c r="S15" s="219"/>
    </row>
    <row r="16" spans="1:19" x14ac:dyDescent="0.2">
      <c r="A16" s="220"/>
      <c r="B16" s="152"/>
      <c r="C16" s="153"/>
      <c r="D16" s="220"/>
      <c r="E16" s="231"/>
      <c r="F16" s="231"/>
      <c r="G16" s="231"/>
      <c r="I16" s="37"/>
      <c r="J16" s="37"/>
      <c r="M16" s="180"/>
      <c r="N16" s="228"/>
      <c r="O16" s="229"/>
      <c r="P16" s="186"/>
      <c r="Q16" s="226"/>
      <c r="R16" s="232"/>
      <c r="S16" s="219"/>
    </row>
    <row r="17" spans="1:23" x14ac:dyDescent="0.2">
      <c r="L17" s="15"/>
      <c r="M17" s="180"/>
      <c r="N17" s="183"/>
      <c r="O17" s="222"/>
      <c r="P17" s="186"/>
      <c r="Q17" s="227"/>
      <c r="R17" s="232"/>
      <c r="S17" s="220"/>
    </row>
    <row r="18" spans="1:23" ht="59.5" customHeight="1" x14ac:dyDescent="0.2">
      <c r="A18" s="3" t="s">
        <v>313</v>
      </c>
      <c r="B18" s="36" t="s">
        <v>314</v>
      </c>
      <c r="C18" s="3" t="s">
        <v>5</v>
      </c>
      <c r="D18" s="3" t="s">
        <v>315</v>
      </c>
      <c r="E18" s="3" t="s">
        <v>316</v>
      </c>
      <c r="F18" s="3" t="s">
        <v>317</v>
      </c>
      <c r="G18" s="3" t="s">
        <v>318</v>
      </c>
      <c r="H18" s="3" t="s">
        <v>319</v>
      </c>
      <c r="I18" s="3" t="s">
        <v>320</v>
      </c>
      <c r="J18" s="3" t="s">
        <v>476</v>
      </c>
      <c r="K18" s="3" t="s">
        <v>322</v>
      </c>
      <c r="L18" s="3" t="s">
        <v>323</v>
      </c>
      <c r="M18" s="3" t="s">
        <v>324</v>
      </c>
      <c r="N18" s="3" t="s">
        <v>314</v>
      </c>
      <c r="O18" s="3" t="s">
        <v>325</v>
      </c>
      <c r="P18" s="3" t="s">
        <v>326</v>
      </c>
      <c r="Q18" s="3" t="s">
        <v>314</v>
      </c>
      <c r="R18" s="3" t="s">
        <v>325</v>
      </c>
      <c r="S18" s="4" t="s">
        <v>327</v>
      </c>
      <c r="T18" s="4" t="s">
        <v>328</v>
      </c>
      <c r="W18"/>
    </row>
    <row r="19" spans="1:23" ht="30.75" customHeight="1" x14ac:dyDescent="0.2">
      <c r="A19" s="56" t="str">
        <f>'S4 Maquette'!B19</f>
        <v>Compétences transversales S4</v>
      </c>
      <c r="B19" s="40" t="str">
        <f>'S4 Maquette'!C19</f>
        <v>UE</v>
      </c>
      <c r="C19" s="57">
        <f>'S4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 x14ac:dyDescent="0.2">
      <c r="A20" s="56" t="str">
        <f>'S4 Maquette'!B20</f>
        <v>Compétences écrites 2</v>
      </c>
      <c r="B20" s="40" t="str">
        <f>'S4 Maquette'!C20</f>
        <v>ECUE</v>
      </c>
      <c r="C20" s="63">
        <f>'S4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 x14ac:dyDescent="0.2">
      <c r="A21" s="56" t="str">
        <f>'S4 Maquette'!B21</f>
        <v>Compétences numériques 2</v>
      </c>
      <c r="B21" s="40" t="str">
        <f>'S4 Maquette'!C21</f>
        <v>ECUE</v>
      </c>
      <c r="C21" s="63">
        <f>'S4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 x14ac:dyDescent="0.2">
      <c r="A22" s="56" t="str">
        <f>'S4 Maquette'!B22</f>
        <v>Langue Vivante-4</v>
      </c>
      <c r="B22" s="40" t="str">
        <f>'S4 Maquette'!C22</f>
        <v>ECUE</v>
      </c>
      <c r="C22" s="63">
        <f>'S4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 x14ac:dyDescent="0.2">
      <c r="A23" s="8" t="str">
        <f>'S4 Maquette'!B23</f>
        <v>Min 1 Max 1</v>
      </c>
      <c r="B23" s="40" t="str">
        <f>'S4 Maquette'!C23</f>
        <v>OPTION</v>
      </c>
      <c r="C23" s="63">
        <f>'S4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 x14ac:dyDescent="0.2">
      <c r="A24" s="8" t="str">
        <f>'S4 Maquette'!B24</f>
        <v>Anglais 4</v>
      </c>
      <c r="B24" s="40" t="str">
        <f>'S4 Maquette'!C24</f>
        <v>ECUE</v>
      </c>
      <c r="C24" s="63">
        <f>'S4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 x14ac:dyDescent="0.2">
      <c r="A25" s="8" t="str">
        <f>'S4 Maquette'!B25</f>
        <v>Espagnol</v>
      </c>
      <c r="B25" s="40" t="str">
        <f>'S4 Maquette'!C25</f>
        <v>ECUE</v>
      </c>
      <c r="C25" s="63">
        <f>'S4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 x14ac:dyDescent="0.2">
      <c r="A26" s="8" t="str">
        <f>'S4 Maquette'!B26</f>
        <v>Italien</v>
      </c>
      <c r="B26" s="40" t="str">
        <f>'S4 Maquette'!C26</f>
        <v>ECUE</v>
      </c>
      <c r="C26" s="63">
        <f>'S4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 x14ac:dyDescent="0.2">
      <c r="A27" s="43" t="str">
        <f>'S4 Maquette'!B27</f>
        <v xml:space="preserve">UE fondamentale langue et littérature françaises </v>
      </c>
      <c r="B27" s="43" t="str">
        <f>'S4 Maquette'!C27</f>
        <v>UE</v>
      </c>
      <c r="C27" s="41">
        <f>'S4 Maquette'!F27</f>
        <v>0</v>
      </c>
      <c r="D27" s="20">
        <v>1</v>
      </c>
      <c r="E27" s="20" t="s">
        <v>329</v>
      </c>
      <c r="F27" s="20" t="s">
        <v>329</v>
      </c>
      <c r="G27" s="39" t="s">
        <v>329</v>
      </c>
      <c r="H27" s="39" t="s">
        <v>329</v>
      </c>
      <c r="I27" s="39" t="s">
        <v>330</v>
      </c>
      <c r="J27" s="39"/>
      <c r="K27" s="39" t="s">
        <v>8</v>
      </c>
      <c r="L27" s="39"/>
      <c r="M27" s="39">
        <v>4</v>
      </c>
      <c r="N27" s="39"/>
      <c r="O27" s="39"/>
      <c r="P27" s="39" t="s">
        <v>331</v>
      </c>
      <c r="Q27" s="39"/>
      <c r="R27" s="39"/>
      <c r="S27" s="39" t="s">
        <v>332</v>
      </c>
      <c r="T27" s="44"/>
      <c r="W27"/>
    </row>
    <row r="28" spans="1:23" ht="30.75" customHeight="1" x14ac:dyDescent="0.2">
      <c r="A28" s="43" t="str">
        <f>'S4 Maquette'!B28</f>
        <v>littérature française 12</v>
      </c>
      <c r="B28" s="43" t="str">
        <f>'S4 Maquette'!C28</f>
        <v>ECUE</v>
      </c>
      <c r="C28" s="41">
        <f>'S4 Maquette'!F28</f>
        <v>0</v>
      </c>
      <c r="D28" s="20">
        <v>1</v>
      </c>
      <c r="E28" s="20" t="s">
        <v>329</v>
      </c>
      <c r="F28" s="20" t="s">
        <v>329</v>
      </c>
      <c r="G28" s="39" t="s">
        <v>329</v>
      </c>
      <c r="H28" s="39" t="s">
        <v>329</v>
      </c>
      <c r="I28" s="39" t="s">
        <v>329</v>
      </c>
      <c r="J28" s="39"/>
      <c r="K28" s="39" t="s">
        <v>8</v>
      </c>
      <c r="L28" s="39"/>
      <c r="M28" s="39">
        <v>2</v>
      </c>
      <c r="N28" s="39"/>
      <c r="O28" s="39"/>
      <c r="P28" s="39" t="s">
        <v>331</v>
      </c>
      <c r="Q28" s="39"/>
      <c r="R28" s="39"/>
      <c r="S28" s="39"/>
      <c r="T28" s="44"/>
      <c r="W28"/>
    </row>
    <row r="29" spans="1:23" ht="30.75" customHeight="1" x14ac:dyDescent="0.2">
      <c r="A29" s="43" t="str">
        <f>'S4 Maquette'!B29</f>
        <v>langue française 8</v>
      </c>
      <c r="B29" s="43" t="str">
        <f>'S4 Maquette'!C29</f>
        <v>ECUE</v>
      </c>
      <c r="C29" s="41">
        <f>'S4 Maquette'!F29</f>
        <v>0</v>
      </c>
      <c r="D29" s="20">
        <v>1</v>
      </c>
      <c r="E29" s="20" t="s">
        <v>329</v>
      </c>
      <c r="F29" s="20" t="s">
        <v>329</v>
      </c>
      <c r="G29" s="39" t="s">
        <v>329</v>
      </c>
      <c r="H29" s="39" t="s">
        <v>329</v>
      </c>
      <c r="I29" s="39" t="s">
        <v>329</v>
      </c>
      <c r="J29" s="39"/>
      <c r="K29" s="39" t="s">
        <v>8</v>
      </c>
      <c r="L29" s="39"/>
      <c r="M29" s="39">
        <v>2</v>
      </c>
      <c r="N29" s="39"/>
      <c r="O29" s="39"/>
      <c r="P29" s="39" t="s">
        <v>331</v>
      </c>
      <c r="Q29" s="39"/>
      <c r="R29" s="39"/>
      <c r="S29" s="39"/>
      <c r="T29" s="44"/>
      <c r="W29"/>
    </row>
    <row r="30" spans="1:23" ht="30.75" customHeight="1" x14ac:dyDescent="0.2">
      <c r="A30" s="43" t="str">
        <f>'S4 Maquette'!B30</f>
        <v>UE spécialisation 6</v>
      </c>
      <c r="B30" s="43" t="str">
        <f>'S4 Maquette'!C30</f>
        <v>UE</v>
      </c>
      <c r="C30" s="41">
        <f>'S4 Maquette'!F30</f>
        <v>0</v>
      </c>
      <c r="D30" s="20">
        <v>1</v>
      </c>
      <c r="E30" s="20" t="s">
        <v>329</v>
      </c>
      <c r="F30" s="20" t="s">
        <v>329</v>
      </c>
      <c r="G30" s="39" t="s">
        <v>329</v>
      </c>
      <c r="H30" s="39" t="s">
        <v>329</v>
      </c>
      <c r="I30" s="39" t="s">
        <v>329</v>
      </c>
      <c r="J30" s="39"/>
      <c r="K30" s="39" t="s">
        <v>8</v>
      </c>
      <c r="L30" s="39"/>
      <c r="M30" s="39"/>
      <c r="N30" s="39"/>
      <c r="O30" s="39"/>
      <c r="P30" s="39" t="s">
        <v>331</v>
      </c>
      <c r="Q30" s="39"/>
      <c r="R30" s="39"/>
      <c r="S30" s="39"/>
      <c r="T30" s="44"/>
      <c r="W30"/>
    </row>
    <row r="31" spans="1:23" ht="30.75" customHeight="1" x14ac:dyDescent="0.2">
      <c r="A31" s="43" t="str">
        <f>'S4 Maquette'!B31</f>
        <v>Min 2 Max 2</v>
      </c>
      <c r="B31" s="43" t="str">
        <f>'S4 Maquette'!C31</f>
        <v>OPTION</v>
      </c>
      <c r="C31" s="41">
        <f>'S4 Maquette'!F32</f>
        <v>0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  <c r="W31"/>
    </row>
    <row r="32" spans="1:23" ht="30.75" customHeight="1" x14ac:dyDescent="0.2">
      <c r="A32" s="43" t="str">
        <f>'S4 Maquette'!B32</f>
        <v>littératures comparées 11</v>
      </c>
      <c r="B32" s="43" t="str">
        <f>'S4 Maquette'!C32</f>
        <v>ECUE</v>
      </c>
      <c r="C32" s="41">
        <f>'S4 Maquette'!F33</f>
        <v>0</v>
      </c>
      <c r="D32" s="20">
        <v>1</v>
      </c>
      <c r="E32" s="20" t="s">
        <v>329</v>
      </c>
      <c r="F32" s="20" t="s">
        <v>329</v>
      </c>
      <c r="G32" s="39" t="s">
        <v>329</v>
      </c>
      <c r="H32" s="39" t="s">
        <v>329</v>
      </c>
      <c r="I32" s="39" t="s">
        <v>329</v>
      </c>
      <c r="J32" s="39"/>
      <c r="K32" s="39" t="s">
        <v>8</v>
      </c>
      <c r="L32" s="39"/>
      <c r="M32" s="39">
        <v>3</v>
      </c>
      <c r="N32" s="39"/>
      <c r="O32" s="39"/>
      <c r="P32" s="39" t="s">
        <v>331</v>
      </c>
      <c r="Q32" s="39"/>
      <c r="R32" s="39"/>
      <c r="S32" s="39" t="s">
        <v>334</v>
      </c>
      <c r="T32" s="44"/>
      <c r="W32"/>
    </row>
    <row r="33" spans="1:23" ht="30.75" customHeight="1" x14ac:dyDescent="0.2">
      <c r="A33" s="43" t="str">
        <f>'S4 Maquette'!B33</f>
        <v>écritures 1</v>
      </c>
      <c r="B33" s="43" t="str">
        <f>'S4 Maquette'!C33</f>
        <v>ECUE</v>
      </c>
      <c r="C33" s="41">
        <f>'S4 Maquette'!F34</f>
        <v>0</v>
      </c>
      <c r="D33" s="20">
        <v>1</v>
      </c>
      <c r="E33" s="20" t="s">
        <v>329</v>
      </c>
      <c r="F33" s="20" t="s">
        <v>329</v>
      </c>
      <c r="G33" s="39" t="s">
        <v>329</v>
      </c>
      <c r="H33" s="39" t="s">
        <v>329</v>
      </c>
      <c r="I33" s="39" t="s">
        <v>329</v>
      </c>
      <c r="J33" s="39"/>
      <c r="K33" s="39" t="s">
        <v>8</v>
      </c>
      <c r="L33" s="39"/>
      <c r="M33" s="39">
        <v>2</v>
      </c>
      <c r="N33" s="39"/>
      <c r="O33" s="39"/>
      <c r="P33" s="39" t="s">
        <v>331</v>
      </c>
      <c r="Q33" s="39"/>
      <c r="R33" s="39"/>
      <c r="S33" s="20" t="s">
        <v>333</v>
      </c>
      <c r="T33" s="44"/>
      <c r="W33"/>
    </row>
    <row r="34" spans="1:23" ht="30.75" customHeight="1" x14ac:dyDescent="0.2">
      <c r="A34" s="43" t="str">
        <f>'S4 Maquette'!B34</f>
        <v>civilisation des mondes anciens</v>
      </c>
      <c r="B34" s="43" t="str">
        <f>'S4 Maquette'!C34</f>
        <v>ECUE</v>
      </c>
      <c r="C34" s="41">
        <f>'S4 Maquette'!F35</f>
        <v>0</v>
      </c>
      <c r="D34" s="20">
        <v>1</v>
      </c>
      <c r="E34" s="20" t="s">
        <v>329</v>
      </c>
      <c r="F34" s="20" t="s">
        <v>329</v>
      </c>
      <c r="G34" s="39" t="s">
        <v>329</v>
      </c>
      <c r="H34" s="39" t="s">
        <v>329</v>
      </c>
      <c r="I34" s="39" t="s">
        <v>329</v>
      </c>
      <c r="J34" s="39"/>
      <c r="K34" s="39" t="s">
        <v>8</v>
      </c>
      <c r="L34" s="39"/>
      <c r="M34" s="39"/>
      <c r="N34" s="39"/>
      <c r="O34" s="39"/>
      <c r="P34" s="39" t="s">
        <v>331</v>
      </c>
      <c r="Q34" s="39"/>
      <c r="R34" s="39"/>
      <c r="S34" s="39"/>
      <c r="T34" s="44"/>
      <c r="W34"/>
    </row>
    <row r="35" spans="1:23" ht="30.75" customHeight="1" x14ac:dyDescent="0.2">
      <c r="A35" s="43" t="str">
        <f>'S4 Maquette'!B35</f>
        <v>Min 1 Max 1</v>
      </c>
      <c r="B35" s="43" t="str">
        <f>'S4 Maquette'!C35</f>
        <v>OPTION</v>
      </c>
      <c r="C35" s="41">
        <f>'S4 Maquette'!F36</f>
        <v>0</v>
      </c>
      <c r="D35" s="20"/>
      <c r="E35" s="20"/>
      <c r="F35" s="20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4"/>
      <c r="W35"/>
    </row>
    <row r="36" spans="1:23" ht="30.75" customHeight="1" x14ac:dyDescent="0.2">
      <c r="A36" s="43" t="str">
        <f>'S4 Maquette'!B36</f>
        <v>mondes anciens 6</v>
      </c>
      <c r="B36" s="43" t="str">
        <f>'S4 Maquette'!C36</f>
        <v>ECUE</v>
      </c>
      <c r="C36" s="41">
        <f>'S4 Maquette'!F37</f>
        <v>0</v>
      </c>
      <c r="D36" s="20">
        <v>1</v>
      </c>
      <c r="E36" s="20" t="s">
        <v>329</v>
      </c>
      <c r="F36" s="20" t="s">
        <v>329</v>
      </c>
      <c r="G36" s="39" t="s">
        <v>329</v>
      </c>
      <c r="H36" s="39" t="s">
        <v>329</v>
      </c>
      <c r="I36" s="39" t="s">
        <v>329</v>
      </c>
      <c r="J36" s="39"/>
      <c r="K36" s="39" t="s">
        <v>8</v>
      </c>
      <c r="L36" s="39"/>
      <c r="M36" s="39"/>
      <c r="N36" s="39"/>
      <c r="O36" s="39"/>
      <c r="P36" s="126" t="s">
        <v>331</v>
      </c>
      <c r="Q36" s="39"/>
      <c r="R36" s="39"/>
      <c r="S36" s="39" t="s">
        <v>477</v>
      </c>
      <c r="T36" s="44"/>
      <c r="W36"/>
    </row>
    <row r="37" spans="1:23" ht="30.75" customHeight="1" x14ac:dyDescent="0.2">
      <c r="A37" s="43" t="str">
        <f>'S4 Maquette'!B37</f>
        <v>mondes anciens 7</v>
      </c>
      <c r="B37" s="43" t="str">
        <f>'S4 Maquette'!C37</f>
        <v>ECUE</v>
      </c>
      <c r="C37" s="41">
        <f>'S4 Maquette'!F38</f>
        <v>0</v>
      </c>
      <c r="D37" s="20">
        <v>1</v>
      </c>
      <c r="E37" s="20" t="s">
        <v>329</v>
      </c>
      <c r="F37" s="20" t="s">
        <v>329</v>
      </c>
      <c r="G37" s="39" t="s">
        <v>329</v>
      </c>
      <c r="H37" s="39" t="s">
        <v>329</v>
      </c>
      <c r="I37" s="39" t="s">
        <v>329</v>
      </c>
      <c r="J37" s="39"/>
      <c r="K37" s="39" t="s">
        <v>8</v>
      </c>
      <c r="L37" s="39"/>
      <c r="M37" s="39"/>
      <c r="N37" s="39"/>
      <c r="O37" s="39"/>
      <c r="P37" s="126" t="s">
        <v>331</v>
      </c>
      <c r="Q37" s="39"/>
      <c r="R37" s="39"/>
      <c r="S37" s="39" t="s">
        <v>477</v>
      </c>
      <c r="T37" s="44"/>
      <c r="W37"/>
    </row>
    <row r="38" spans="1:23" ht="30.75" customHeight="1" x14ac:dyDescent="0.2">
      <c r="A38" s="43" t="str">
        <f>'S4 Maquette'!B38</f>
        <v>mondes anciens 8</v>
      </c>
      <c r="B38" s="43" t="str">
        <f>'S4 Maquette'!C38</f>
        <v>ECUE</v>
      </c>
      <c r="C38" s="41">
        <f>'S4 Maquette'!F39</f>
        <v>0</v>
      </c>
      <c r="D38" s="20">
        <v>1</v>
      </c>
      <c r="E38" s="20" t="s">
        <v>329</v>
      </c>
      <c r="F38" s="20" t="s">
        <v>329</v>
      </c>
      <c r="G38" s="39" t="s">
        <v>329</v>
      </c>
      <c r="H38" s="39" t="s">
        <v>329</v>
      </c>
      <c r="I38" s="39" t="s">
        <v>329</v>
      </c>
      <c r="J38" s="39"/>
      <c r="K38" s="39" t="s">
        <v>8</v>
      </c>
      <c r="L38" s="39"/>
      <c r="M38" s="39"/>
      <c r="N38" s="39"/>
      <c r="O38" s="39"/>
      <c r="P38" s="126" t="s">
        <v>331</v>
      </c>
      <c r="Q38" s="39"/>
      <c r="R38" s="39"/>
      <c r="S38" s="39" t="s">
        <v>477</v>
      </c>
      <c r="T38" s="44"/>
      <c r="W38"/>
    </row>
    <row r="39" spans="1:23" ht="30.75" customHeight="1" x14ac:dyDescent="0.2">
      <c r="A39" s="43" t="str">
        <f>'S4 Maquette'!B39</f>
        <v>mondes anciens 9</v>
      </c>
      <c r="B39" s="43" t="str">
        <f>'S4 Maquette'!C39</f>
        <v>ECUE</v>
      </c>
      <c r="C39" s="41">
        <f>'S4 Maquette'!F40</f>
        <v>0</v>
      </c>
      <c r="D39" s="20">
        <v>1</v>
      </c>
      <c r="E39" s="20" t="s">
        <v>329</v>
      </c>
      <c r="F39" s="20" t="s">
        <v>329</v>
      </c>
      <c r="G39" s="39" t="s">
        <v>329</v>
      </c>
      <c r="H39" s="39" t="s">
        <v>329</v>
      </c>
      <c r="I39" s="39" t="s">
        <v>329</v>
      </c>
      <c r="J39" s="39"/>
      <c r="K39" s="39" t="s">
        <v>8</v>
      </c>
      <c r="L39" s="39"/>
      <c r="M39" s="39"/>
      <c r="N39" s="39"/>
      <c r="O39" s="39"/>
      <c r="P39" s="126" t="s">
        <v>331</v>
      </c>
      <c r="Q39" s="39"/>
      <c r="R39" s="39"/>
      <c r="S39" s="39" t="s">
        <v>477</v>
      </c>
      <c r="T39" s="44"/>
      <c r="W39"/>
    </row>
    <row r="40" spans="1:23" ht="30.75" customHeight="1" x14ac:dyDescent="0.2">
      <c r="A40" s="43" t="str">
        <f>'S4 Maquette'!B40</f>
        <v>mondes anciens 10</v>
      </c>
      <c r="B40" s="43" t="str">
        <f>'S4 Maquette'!C40</f>
        <v>ECUE</v>
      </c>
      <c r="C40" s="41">
        <f>'S4 Maquette'!F41</f>
        <v>0</v>
      </c>
      <c r="D40" s="20">
        <v>1</v>
      </c>
      <c r="E40" s="20" t="s">
        <v>329</v>
      </c>
      <c r="F40" s="20" t="s">
        <v>329</v>
      </c>
      <c r="G40" s="39" t="s">
        <v>329</v>
      </c>
      <c r="H40" s="39" t="s">
        <v>329</v>
      </c>
      <c r="I40" s="39" t="s">
        <v>329</v>
      </c>
      <c r="J40" s="39"/>
      <c r="K40" s="39" t="s">
        <v>8</v>
      </c>
      <c r="L40" s="39"/>
      <c r="M40" s="39"/>
      <c r="N40" s="39"/>
      <c r="O40" s="39"/>
      <c r="P40" s="126" t="s">
        <v>331</v>
      </c>
      <c r="Q40" s="39"/>
      <c r="R40" s="39"/>
      <c r="S40" s="39" t="s">
        <v>477</v>
      </c>
      <c r="T40" s="44"/>
      <c r="W40"/>
    </row>
    <row r="41" spans="1:23" ht="30.75" customHeight="1" x14ac:dyDescent="0.2">
      <c r="A41" s="43" t="str">
        <f>'S4 Maquette'!B41</f>
        <v>l'épopée romaine (langue et civilisation latines)</v>
      </c>
      <c r="B41" s="43" t="str">
        <f>'S4 Maquette'!C41</f>
        <v>ECUE</v>
      </c>
      <c r="C41" s="41">
        <f>'S4 Maquette'!F42</f>
        <v>0</v>
      </c>
      <c r="D41" s="20">
        <v>1</v>
      </c>
      <c r="E41" s="20" t="s">
        <v>329</v>
      </c>
      <c r="F41" s="20" t="s">
        <v>329</v>
      </c>
      <c r="G41" s="39" t="s">
        <v>329</v>
      </c>
      <c r="H41" s="39" t="s">
        <v>329</v>
      </c>
      <c r="I41" s="39" t="s">
        <v>329</v>
      </c>
      <c r="J41" s="39"/>
      <c r="K41" s="39" t="s">
        <v>8</v>
      </c>
      <c r="L41" s="39"/>
      <c r="M41" s="39"/>
      <c r="N41" s="39"/>
      <c r="O41" s="39"/>
      <c r="P41" s="39" t="s">
        <v>331</v>
      </c>
      <c r="Q41" s="39"/>
      <c r="R41" s="39"/>
      <c r="S41" s="39"/>
      <c r="T41" s="44"/>
      <c r="W41"/>
    </row>
    <row r="42" spans="1:23" ht="30.75" customHeight="1" x14ac:dyDescent="0.2">
      <c r="A42" s="43" t="str">
        <f>'S4 Maquette'!B42</f>
        <v>Min 1 Max 1</v>
      </c>
      <c r="B42" s="43" t="str">
        <f>'S4 Maquette'!C42</f>
        <v>OPTION</v>
      </c>
      <c r="C42" s="41">
        <f>'S4 Maquette'!F43</f>
        <v>0</v>
      </c>
      <c r="D42" s="20"/>
      <c r="E42" s="20"/>
      <c r="F42" s="20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44"/>
      <c r="W42"/>
    </row>
    <row r="43" spans="1:23" ht="30.75" customHeight="1" x14ac:dyDescent="0.2">
      <c r="A43" s="43" t="str">
        <f>'S4 Maquette'!B43</f>
        <v>latin niveau 1bis</v>
      </c>
      <c r="B43" s="43" t="str">
        <f>'S4 Maquette'!C43</f>
        <v>ECUE</v>
      </c>
      <c r="C43" s="41">
        <f>'S4 Maquette'!F44</f>
        <v>0</v>
      </c>
      <c r="D43" s="20">
        <v>1</v>
      </c>
      <c r="E43" s="20" t="s">
        <v>329</v>
      </c>
      <c r="F43" s="20" t="s">
        <v>329</v>
      </c>
      <c r="G43" s="39" t="s">
        <v>329</v>
      </c>
      <c r="H43" s="39" t="s">
        <v>329</v>
      </c>
      <c r="I43" s="39" t="s">
        <v>329</v>
      </c>
      <c r="J43" s="39"/>
      <c r="K43" s="39" t="s">
        <v>8</v>
      </c>
      <c r="L43" s="39"/>
      <c r="M43" s="126"/>
      <c r="N43" s="126"/>
      <c r="O43" s="126"/>
      <c r="P43" s="126" t="s">
        <v>331</v>
      </c>
      <c r="Q43" s="39"/>
      <c r="R43" s="39"/>
      <c r="S43" s="39" t="s">
        <v>477</v>
      </c>
      <c r="T43" s="44"/>
      <c r="W43"/>
    </row>
    <row r="44" spans="1:23" ht="30.75" customHeight="1" x14ac:dyDescent="0.2">
      <c r="A44" s="43" t="str">
        <f>'S4 Maquette'!B44</f>
        <v>latin niveau 2</v>
      </c>
      <c r="B44" s="43" t="str">
        <f>'S4 Maquette'!C44</f>
        <v>ECUE</v>
      </c>
      <c r="C44" s="41">
        <f>'S4 Maquette'!F45</f>
        <v>0</v>
      </c>
      <c r="D44" s="20">
        <v>1</v>
      </c>
      <c r="E44" s="20" t="s">
        <v>329</v>
      </c>
      <c r="F44" s="20" t="s">
        <v>329</v>
      </c>
      <c r="G44" s="39" t="s">
        <v>329</v>
      </c>
      <c r="H44" s="33" t="s">
        <v>329</v>
      </c>
      <c r="I44" s="39" t="s">
        <v>329</v>
      </c>
      <c r="J44" s="39"/>
      <c r="K44" s="39" t="s">
        <v>8</v>
      </c>
      <c r="L44" s="39"/>
      <c r="M44" s="126"/>
      <c r="N44" s="126"/>
      <c r="O44" s="126"/>
      <c r="P44" s="126" t="s">
        <v>331</v>
      </c>
      <c r="Q44" s="39"/>
      <c r="R44" s="39"/>
      <c r="S44" s="39" t="s">
        <v>477</v>
      </c>
      <c r="T44" s="44"/>
      <c r="W44"/>
    </row>
    <row r="45" spans="1:23" ht="30.75" customHeight="1" x14ac:dyDescent="0.2">
      <c r="A45" s="43" t="str">
        <f>'S4 Maquette'!B45</f>
        <v>latin niveau 4</v>
      </c>
      <c r="B45" s="43" t="str">
        <f>'S4 Maquette'!C45</f>
        <v>ECUE</v>
      </c>
      <c r="C45" s="41">
        <f>'S4 Maquette'!F46</f>
        <v>0</v>
      </c>
      <c r="D45" s="20">
        <v>1</v>
      </c>
      <c r="E45" s="20" t="s">
        <v>329</v>
      </c>
      <c r="F45" s="20" t="s">
        <v>329</v>
      </c>
      <c r="G45" s="39" t="s">
        <v>329</v>
      </c>
      <c r="H45" s="39" t="s">
        <v>329</v>
      </c>
      <c r="I45" s="39" t="s">
        <v>329</v>
      </c>
      <c r="J45" s="39"/>
      <c r="K45" s="39" t="s">
        <v>8</v>
      </c>
      <c r="L45" s="39"/>
      <c r="M45" s="39">
        <v>3</v>
      </c>
      <c r="N45" s="39"/>
      <c r="O45" s="39"/>
      <c r="P45" s="39" t="s">
        <v>331</v>
      </c>
      <c r="Q45" s="39"/>
      <c r="R45" s="39"/>
      <c r="S45" s="39" t="s">
        <v>335</v>
      </c>
      <c r="T45" s="44"/>
      <c r="W45"/>
    </row>
    <row r="46" spans="1:23" ht="30.75" customHeight="1" x14ac:dyDescent="0.2">
      <c r="A46" s="43" t="str">
        <f>'S4 Maquette'!B46</f>
        <v>l'aventure grecque (langue et civilisation grecques)</v>
      </c>
      <c r="B46" s="43" t="str">
        <f>'S4 Maquette'!C46</f>
        <v>ECUE</v>
      </c>
      <c r="C46" s="41">
        <f>'S4 Maquette'!F47</f>
        <v>0</v>
      </c>
      <c r="D46" s="20">
        <v>1</v>
      </c>
      <c r="E46" s="20" t="s">
        <v>329</v>
      </c>
      <c r="F46" s="20" t="s">
        <v>329</v>
      </c>
      <c r="G46" s="39" t="s">
        <v>329</v>
      </c>
      <c r="H46" s="39" t="s">
        <v>329</v>
      </c>
      <c r="I46" s="39" t="s">
        <v>329</v>
      </c>
      <c r="J46" s="39"/>
      <c r="K46" s="39" t="s">
        <v>8</v>
      </c>
      <c r="L46" s="39"/>
      <c r="M46" s="39"/>
      <c r="N46" s="39"/>
      <c r="O46" s="39"/>
      <c r="P46" s="39" t="s">
        <v>331</v>
      </c>
      <c r="Q46" s="39"/>
      <c r="R46" s="39"/>
      <c r="S46" s="39"/>
      <c r="T46" s="44"/>
      <c r="W46"/>
    </row>
    <row r="47" spans="1:23" ht="30.75" customHeight="1" x14ac:dyDescent="0.2">
      <c r="A47" s="43" t="str">
        <f>'S4 Maquette'!B47</f>
        <v>Min 1 Max 1</v>
      </c>
      <c r="B47" s="43" t="str">
        <f>'S4 Maquette'!C47</f>
        <v>OPTION</v>
      </c>
      <c r="C47" s="41">
        <f>'S4 Maquette'!F48</f>
        <v>0</v>
      </c>
      <c r="D47" s="20"/>
      <c r="E47" s="20"/>
      <c r="F47" s="20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  <c r="W47"/>
    </row>
    <row r="48" spans="1:23" ht="30.75" customHeight="1" x14ac:dyDescent="0.2">
      <c r="A48" s="43" t="str">
        <f>'S4 Maquette'!B48</f>
        <v>grec ancien niveau 1bis</v>
      </c>
      <c r="B48" s="43" t="str">
        <f>'S4 Maquette'!C48</f>
        <v>ECUE</v>
      </c>
      <c r="C48" s="41">
        <f>'S4 Maquette'!F49</f>
        <v>0</v>
      </c>
      <c r="D48" s="20">
        <v>1</v>
      </c>
      <c r="E48" s="20" t="s">
        <v>329</v>
      </c>
      <c r="F48" s="20" t="s">
        <v>329</v>
      </c>
      <c r="G48" s="39" t="s">
        <v>329</v>
      </c>
      <c r="H48" s="39" t="s">
        <v>329</v>
      </c>
      <c r="I48" s="39" t="s">
        <v>329</v>
      </c>
      <c r="J48" s="39"/>
      <c r="K48" s="39" t="s">
        <v>8</v>
      </c>
      <c r="L48" s="39"/>
      <c r="M48" s="126"/>
      <c r="N48" s="126"/>
      <c r="O48" s="126"/>
      <c r="P48" s="126" t="s">
        <v>331</v>
      </c>
      <c r="Q48" s="39"/>
      <c r="R48" s="39"/>
      <c r="S48" s="39" t="s">
        <v>477</v>
      </c>
      <c r="T48" s="44"/>
      <c r="W48"/>
    </row>
    <row r="49" spans="1:23" ht="30.75" customHeight="1" x14ac:dyDescent="0.2">
      <c r="A49" s="43" t="str">
        <f>'S4 Maquette'!B49</f>
        <v>grec ancien niveau 2</v>
      </c>
      <c r="B49" s="43" t="str">
        <f>'S4 Maquette'!C49</f>
        <v>ECUE</v>
      </c>
      <c r="C49" s="41">
        <f>'S4 Maquette'!F50</f>
        <v>0</v>
      </c>
      <c r="D49" s="39">
        <v>1</v>
      </c>
      <c r="E49" s="39" t="s">
        <v>329</v>
      </c>
      <c r="F49" s="39" t="s">
        <v>329</v>
      </c>
      <c r="G49" s="39" t="s">
        <v>329</v>
      </c>
      <c r="H49" s="39" t="s">
        <v>329</v>
      </c>
      <c r="I49" s="39" t="s">
        <v>329</v>
      </c>
      <c r="J49" s="39"/>
      <c r="K49" s="39" t="s">
        <v>8</v>
      </c>
      <c r="L49" s="39"/>
      <c r="M49" s="126"/>
      <c r="N49" s="126"/>
      <c r="O49" s="126"/>
      <c r="P49" s="126" t="s">
        <v>331</v>
      </c>
      <c r="Q49" s="39"/>
      <c r="R49" s="39"/>
      <c r="S49" s="39" t="s">
        <v>477</v>
      </c>
      <c r="T49" s="44"/>
      <c r="W49"/>
    </row>
    <row r="50" spans="1:23" ht="30.75" customHeight="1" x14ac:dyDescent="0.2">
      <c r="A50" s="43" t="str">
        <f>'S4 Maquette'!B50</f>
        <v>grec ancien niveau 4</v>
      </c>
      <c r="B50" s="43" t="str">
        <f>'S4 Maquette'!C50</f>
        <v>ECUE</v>
      </c>
      <c r="C50" s="41">
        <f>'S4 Maquette'!F51</f>
        <v>0</v>
      </c>
      <c r="D50" s="39">
        <v>1</v>
      </c>
      <c r="E50" s="39" t="s">
        <v>329</v>
      </c>
      <c r="F50" s="39" t="s">
        <v>329</v>
      </c>
      <c r="G50" s="39" t="s">
        <v>329</v>
      </c>
      <c r="H50" s="39" t="s">
        <v>329</v>
      </c>
      <c r="I50" s="39" t="s">
        <v>329</v>
      </c>
      <c r="J50" s="39"/>
      <c r="K50" s="39" t="s">
        <v>8</v>
      </c>
      <c r="L50" s="39"/>
      <c r="M50" s="39"/>
      <c r="N50" s="39"/>
      <c r="O50" s="39"/>
      <c r="P50" s="39" t="s">
        <v>331</v>
      </c>
      <c r="Q50" s="39"/>
      <c r="R50" s="39"/>
      <c r="S50" s="39" t="s">
        <v>335</v>
      </c>
      <c r="T50" s="44"/>
      <c r="W50"/>
    </row>
    <row r="51" spans="1:23" ht="30.75" customHeight="1" x14ac:dyDescent="0.2">
      <c r="A51" s="43" t="str">
        <f>'S4 Maquette'!B51</f>
        <v>UE au choix</v>
      </c>
      <c r="B51" s="43" t="str">
        <f>'S4 Maquette'!C51</f>
        <v>UE</v>
      </c>
      <c r="C51" s="41">
        <f>'S4 Maquette'!F55</f>
        <v>0</v>
      </c>
      <c r="D51" s="39">
        <v>1</v>
      </c>
      <c r="E51" s="39" t="s">
        <v>329</v>
      </c>
      <c r="F51" s="39" t="s">
        <v>329</v>
      </c>
      <c r="G51" s="39" t="s">
        <v>329</v>
      </c>
      <c r="H51" s="39" t="s">
        <v>329</v>
      </c>
      <c r="I51" s="39" t="s">
        <v>329</v>
      </c>
      <c r="J51" s="39"/>
      <c r="K51" s="39" t="s">
        <v>8</v>
      </c>
      <c r="L51" s="39"/>
      <c r="M51" s="39"/>
      <c r="N51" s="39"/>
      <c r="O51" s="39"/>
      <c r="P51" s="39" t="s">
        <v>331</v>
      </c>
      <c r="Q51" s="39"/>
      <c r="R51" s="39"/>
      <c r="S51" s="39"/>
      <c r="T51" s="44"/>
      <c r="W51"/>
    </row>
    <row r="52" spans="1:23" ht="30.75" customHeight="1" x14ac:dyDescent="0.2">
      <c r="A52" s="43" t="str">
        <f>'S4 Maquette'!B52</f>
        <v>Min 1 Max 1</v>
      </c>
      <c r="B52" s="43" t="str">
        <f>'S4 Maquette'!C52</f>
        <v>OPTION</v>
      </c>
      <c r="C52" s="41">
        <f>'S4 Maquette'!F56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  <c r="W52"/>
    </row>
    <row r="53" spans="1:23" ht="30.75" customHeight="1" x14ac:dyDescent="0.2">
      <c r="A53" s="43" t="str">
        <f>'S4 Maquette'!B53</f>
        <v>UE spécialisation 7</v>
      </c>
      <c r="B53" s="43" t="str">
        <f>'S4 Maquette'!C53</f>
        <v>UE</v>
      </c>
      <c r="C53" s="41">
        <f>'S4 Maquette'!F57</f>
        <v>0</v>
      </c>
      <c r="D53" s="39">
        <v>1</v>
      </c>
      <c r="E53" s="39" t="s">
        <v>329</v>
      </c>
      <c r="F53" s="39" t="s">
        <v>329</v>
      </c>
      <c r="G53" s="39" t="s">
        <v>329</v>
      </c>
      <c r="H53" s="39" t="s">
        <v>329</v>
      </c>
      <c r="I53" s="39" t="s">
        <v>329</v>
      </c>
      <c r="J53" s="39"/>
      <c r="K53" s="39" t="s">
        <v>8</v>
      </c>
      <c r="L53" s="39"/>
      <c r="M53" s="39"/>
      <c r="N53" s="39"/>
      <c r="O53" s="39"/>
      <c r="P53" s="39" t="s">
        <v>331</v>
      </c>
      <c r="Q53" s="39"/>
      <c r="R53" s="39"/>
      <c r="S53" s="39"/>
      <c r="T53" s="44"/>
      <c r="W53"/>
    </row>
    <row r="54" spans="1:23" ht="30.75" customHeight="1" x14ac:dyDescent="0.2">
      <c r="A54" s="43" t="str">
        <f>'S4 Maquette'!B54</f>
        <v>Min 2 Max 2</v>
      </c>
      <c r="B54" s="43" t="str">
        <f>'S4 Maquette'!C54</f>
        <v>OPTION</v>
      </c>
      <c r="C54" s="41">
        <f>'S4 Maquette'!F58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  <c r="W54"/>
    </row>
    <row r="55" spans="1:23" s="136" customFormat="1" ht="30.75" customHeight="1" x14ac:dyDescent="0.2">
      <c r="A55" s="132" t="str">
        <f>'S4 Maquette'!B55</f>
        <v>littérature française 13 -  À SUPPRIMER</v>
      </c>
      <c r="B55" s="132" t="str">
        <f>'S4 Maquette'!C55</f>
        <v>ECUE</v>
      </c>
      <c r="C55" s="133">
        <f>'S4 Maquette'!F59</f>
        <v>0</v>
      </c>
      <c r="D55" s="126">
        <v>1</v>
      </c>
      <c r="E55" s="126" t="s">
        <v>329</v>
      </c>
      <c r="F55" s="126" t="s">
        <v>329</v>
      </c>
      <c r="G55" s="126" t="s">
        <v>329</v>
      </c>
      <c r="H55" s="126" t="s">
        <v>329</v>
      </c>
      <c r="I55" s="126" t="s">
        <v>329</v>
      </c>
      <c r="J55" s="126"/>
      <c r="K55" s="126" t="s">
        <v>8</v>
      </c>
      <c r="L55" s="126"/>
      <c r="M55" s="126"/>
      <c r="N55" s="126"/>
      <c r="O55" s="126"/>
      <c r="P55" s="126" t="s">
        <v>331</v>
      </c>
      <c r="Q55" s="126"/>
      <c r="R55" s="126"/>
      <c r="S55" s="126"/>
      <c r="T55" s="134"/>
      <c r="U55" s="135"/>
      <c r="V55" s="135"/>
    </row>
    <row r="56" spans="1:23" ht="30.75" customHeight="1" x14ac:dyDescent="0.2">
      <c r="A56" s="43" t="str">
        <f>'S4 Maquette'!B56</f>
        <v>langue française 9</v>
      </c>
      <c r="B56" s="43" t="str">
        <f>'S4 Maquette'!C56</f>
        <v>ECUE</v>
      </c>
      <c r="C56" s="41">
        <f>'S4 Maquette'!F60</f>
        <v>0</v>
      </c>
      <c r="D56" s="39">
        <v>1</v>
      </c>
      <c r="E56" s="39" t="s">
        <v>329</v>
      </c>
      <c r="F56" s="39" t="s">
        <v>329</v>
      </c>
      <c r="G56" s="39" t="s">
        <v>329</v>
      </c>
      <c r="H56" s="39" t="s">
        <v>329</v>
      </c>
      <c r="I56" s="39" t="s">
        <v>329</v>
      </c>
      <c r="J56" s="39"/>
      <c r="K56" s="39" t="s">
        <v>8</v>
      </c>
      <c r="L56" s="39"/>
      <c r="M56" s="137">
        <v>3</v>
      </c>
      <c r="N56" s="39"/>
      <c r="O56" s="39"/>
      <c r="P56" s="39" t="s">
        <v>331</v>
      </c>
      <c r="Q56" s="39"/>
      <c r="R56" s="39"/>
      <c r="S56" s="39" t="s">
        <v>334</v>
      </c>
      <c r="T56" s="44"/>
      <c r="W56"/>
    </row>
    <row r="57" spans="1:23" ht="30.75" customHeight="1" x14ac:dyDescent="0.2">
      <c r="A57" s="43" t="str">
        <f>'S4 Maquette'!B57</f>
        <v>littératures comparées 12</v>
      </c>
      <c r="B57" s="43" t="str">
        <f>'S4 Maquette'!C57</f>
        <v>ECUE</v>
      </c>
      <c r="C57" s="41">
        <f>'S4 Maquette'!F61</f>
        <v>0</v>
      </c>
      <c r="D57" s="39">
        <v>1</v>
      </c>
      <c r="E57" s="39" t="s">
        <v>329</v>
      </c>
      <c r="F57" s="39" t="s">
        <v>329</v>
      </c>
      <c r="G57" s="39" t="s">
        <v>329</v>
      </c>
      <c r="H57" s="39" t="s">
        <v>329</v>
      </c>
      <c r="I57" s="39" t="s">
        <v>329</v>
      </c>
      <c r="J57" s="39"/>
      <c r="K57" s="39" t="s">
        <v>8</v>
      </c>
      <c r="L57" s="39"/>
      <c r="M57" s="39">
        <v>3</v>
      </c>
      <c r="N57" s="39"/>
      <c r="O57" s="39"/>
      <c r="P57" s="39" t="s">
        <v>331</v>
      </c>
      <c r="Q57" s="39"/>
      <c r="R57" s="39"/>
      <c r="S57" s="39" t="s">
        <v>334</v>
      </c>
      <c r="T57" s="44"/>
      <c r="W57"/>
    </row>
    <row r="58" spans="1:23" ht="30.75" customHeight="1" x14ac:dyDescent="0.2">
      <c r="A58" s="43" t="str">
        <f>'S4 Maquette'!B58</f>
        <v>civilisation des mondes anciens</v>
      </c>
      <c r="B58" s="43" t="str">
        <f>'S4 Maquette'!C58</f>
        <v>ECUE</v>
      </c>
      <c r="C58" s="41">
        <f>'S4 Maquette'!F62</f>
        <v>0</v>
      </c>
      <c r="D58" s="39">
        <v>1</v>
      </c>
      <c r="E58" s="39" t="s">
        <v>329</v>
      </c>
      <c r="F58" s="39" t="s">
        <v>329</v>
      </c>
      <c r="G58" s="39" t="s">
        <v>329</v>
      </c>
      <c r="H58" s="39" t="s">
        <v>329</v>
      </c>
      <c r="I58" s="39" t="s">
        <v>329</v>
      </c>
      <c r="J58" s="39"/>
      <c r="K58" s="39" t="s">
        <v>8</v>
      </c>
      <c r="L58" s="39"/>
      <c r="M58" s="39"/>
      <c r="N58" s="39"/>
      <c r="O58" s="39"/>
      <c r="P58" s="39" t="s">
        <v>331</v>
      </c>
      <c r="Q58" s="39"/>
      <c r="R58" s="39"/>
      <c r="S58" s="39"/>
      <c r="T58" s="44"/>
      <c r="W58"/>
    </row>
    <row r="59" spans="1:23" ht="30.75" customHeight="1" x14ac:dyDescent="0.2">
      <c r="A59" s="43" t="str">
        <f>'S4 Maquette'!B59</f>
        <v>Min 1 Max 1</v>
      </c>
      <c r="B59" s="43" t="str">
        <f>'S4 Maquette'!C59</f>
        <v>OPTION</v>
      </c>
      <c r="C59" s="41">
        <f>'S4 Maquette'!F63</f>
        <v>0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44"/>
      <c r="W59"/>
    </row>
    <row r="60" spans="1:23" ht="30.75" customHeight="1" x14ac:dyDescent="0.2">
      <c r="A60" s="43" t="str">
        <f>'S4 Maquette'!B60</f>
        <v>mondes anciens 6</v>
      </c>
      <c r="B60" s="43" t="str">
        <f>'S4 Maquette'!C60</f>
        <v>ECUE</v>
      </c>
      <c r="C60" s="41">
        <f>'S4 Maquette'!F64</f>
        <v>0</v>
      </c>
      <c r="D60" s="39">
        <v>1</v>
      </c>
      <c r="E60" s="39" t="s">
        <v>329</v>
      </c>
      <c r="F60" s="39" t="s">
        <v>329</v>
      </c>
      <c r="G60" s="39" t="s">
        <v>329</v>
      </c>
      <c r="H60" s="39" t="s">
        <v>329</v>
      </c>
      <c r="I60" s="39" t="s">
        <v>329</v>
      </c>
      <c r="J60" s="39"/>
      <c r="K60" s="39" t="s">
        <v>8</v>
      </c>
      <c r="L60" s="39"/>
      <c r="M60" s="126"/>
      <c r="N60" s="126"/>
      <c r="O60" s="126"/>
      <c r="P60" s="126" t="s">
        <v>331</v>
      </c>
      <c r="Q60" s="39"/>
      <c r="R60" s="39"/>
      <c r="S60" s="39" t="s">
        <v>477</v>
      </c>
      <c r="T60" s="44"/>
      <c r="W60"/>
    </row>
    <row r="61" spans="1:23" ht="30.75" customHeight="1" x14ac:dyDescent="0.2">
      <c r="A61" s="43" t="str">
        <f>'S4 Maquette'!B61</f>
        <v>mondes anciens 7</v>
      </c>
      <c r="B61" s="43" t="str">
        <f>'S4 Maquette'!C61</f>
        <v>ECUE</v>
      </c>
      <c r="C61" s="41">
        <f>'S4 Maquette'!F65</f>
        <v>0</v>
      </c>
      <c r="D61" s="39">
        <v>1</v>
      </c>
      <c r="E61" s="39" t="s">
        <v>329</v>
      </c>
      <c r="F61" s="39" t="s">
        <v>329</v>
      </c>
      <c r="G61" s="39" t="s">
        <v>329</v>
      </c>
      <c r="H61" s="39" t="s">
        <v>329</v>
      </c>
      <c r="I61" s="39" t="s">
        <v>329</v>
      </c>
      <c r="J61" s="39"/>
      <c r="K61" s="39" t="s">
        <v>8</v>
      </c>
      <c r="L61" s="39"/>
      <c r="M61" s="126"/>
      <c r="N61" s="126"/>
      <c r="O61" s="126"/>
      <c r="P61" s="126" t="s">
        <v>331</v>
      </c>
      <c r="Q61" s="39"/>
      <c r="R61" s="39"/>
      <c r="S61" s="39" t="s">
        <v>477</v>
      </c>
      <c r="T61" s="44"/>
      <c r="W61"/>
    </row>
    <row r="62" spans="1:23" ht="30.75" customHeight="1" x14ac:dyDescent="0.2">
      <c r="A62" s="43" t="str">
        <f>'S4 Maquette'!B62</f>
        <v>mondes anciens 8</v>
      </c>
      <c r="B62" s="43" t="str">
        <f>'S4 Maquette'!C62</f>
        <v>ECUE</v>
      </c>
      <c r="C62" s="41">
        <f>'S4 Maquette'!F66</f>
        <v>0</v>
      </c>
      <c r="D62" s="39">
        <v>1</v>
      </c>
      <c r="E62" s="39" t="s">
        <v>329</v>
      </c>
      <c r="F62" s="39" t="s">
        <v>329</v>
      </c>
      <c r="G62" s="39" t="s">
        <v>329</v>
      </c>
      <c r="H62" s="39" t="s">
        <v>329</v>
      </c>
      <c r="I62" s="39" t="s">
        <v>329</v>
      </c>
      <c r="J62" s="39"/>
      <c r="K62" s="39" t="s">
        <v>8</v>
      </c>
      <c r="L62" s="39"/>
      <c r="M62" s="126"/>
      <c r="N62" s="126"/>
      <c r="O62" s="126"/>
      <c r="P62" s="126" t="s">
        <v>331</v>
      </c>
      <c r="Q62" s="39"/>
      <c r="R62" s="39"/>
      <c r="S62" s="39" t="s">
        <v>477</v>
      </c>
      <c r="T62" s="44"/>
      <c r="W62"/>
    </row>
    <row r="63" spans="1:23" ht="30.75" customHeight="1" x14ac:dyDescent="0.2">
      <c r="A63" s="43" t="str">
        <f>'S4 Maquette'!B63</f>
        <v>mondes anciens 9</v>
      </c>
      <c r="B63" s="43" t="str">
        <f>'S4 Maquette'!C63</f>
        <v>ECUE</v>
      </c>
      <c r="C63" s="41">
        <f>'S4 Maquette'!F67</f>
        <v>0</v>
      </c>
      <c r="D63" s="39">
        <v>1</v>
      </c>
      <c r="E63" s="39" t="s">
        <v>329</v>
      </c>
      <c r="F63" s="39" t="s">
        <v>329</v>
      </c>
      <c r="G63" s="39" t="s">
        <v>329</v>
      </c>
      <c r="H63" s="39" t="s">
        <v>329</v>
      </c>
      <c r="I63" s="39" t="s">
        <v>329</v>
      </c>
      <c r="J63" s="39"/>
      <c r="K63" s="39" t="s">
        <v>8</v>
      </c>
      <c r="L63" s="39"/>
      <c r="M63" s="126"/>
      <c r="N63" s="126"/>
      <c r="O63" s="126"/>
      <c r="P63" s="126" t="s">
        <v>331</v>
      </c>
      <c r="Q63" s="39"/>
      <c r="R63" s="39"/>
      <c r="S63" s="39" t="s">
        <v>477</v>
      </c>
      <c r="T63" s="44"/>
      <c r="W63"/>
    </row>
    <row r="64" spans="1:23" ht="30.75" customHeight="1" x14ac:dyDescent="0.2">
      <c r="A64" s="43" t="str">
        <f>'S4 Maquette'!B64</f>
        <v>mondes anciens 10</v>
      </c>
      <c r="B64" s="43" t="str">
        <f>'S4 Maquette'!C64</f>
        <v>ECUE</v>
      </c>
      <c r="C64" s="41">
        <f>'S4 Maquette'!F68</f>
        <v>0</v>
      </c>
      <c r="D64" s="39">
        <v>1</v>
      </c>
      <c r="E64" s="39" t="s">
        <v>329</v>
      </c>
      <c r="F64" s="39" t="s">
        <v>329</v>
      </c>
      <c r="G64" s="39" t="s">
        <v>329</v>
      </c>
      <c r="H64" s="39" t="s">
        <v>329</v>
      </c>
      <c r="I64" s="39" t="s">
        <v>329</v>
      </c>
      <c r="J64" s="39"/>
      <c r="K64" s="39" t="s">
        <v>8</v>
      </c>
      <c r="L64" s="39"/>
      <c r="M64" s="126"/>
      <c r="N64" s="126"/>
      <c r="O64" s="126"/>
      <c r="P64" s="126" t="s">
        <v>331</v>
      </c>
      <c r="Q64" s="39"/>
      <c r="R64" s="39"/>
      <c r="S64" s="39" t="s">
        <v>477</v>
      </c>
      <c r="T64" s="44"/>
      <c r="W64"/>
    </row>
    <row r="65" spans="1:23" ht="30.75" customHeight="1" x14ac:dyDescent="0.2">
      <c r="A65" s="43" t="str">
        <f>'S4 Maquette'!B65</f>
        <v>l'épopée romaine (langue et civilisation latines)</v>
      </c>
      <c r="B65" s="43" t="str">
        <f>'S4 Maquette'!C65</f>
        <v>ECUE</v>
      </c>
      <c r="C65" s="41">
        <f>'S4 Maquette'!F69</f>
        <v>0</v>
      </c>
      <c r="D65" s="39">
        <v>1</v>
      </c>
      <c r="E65" s="39" t="s">
        <v>329</v>
      </c>
      <c r="F65" s="39" t="s">
        <v>329</v>
      </c>
      <c r="G65" s="39" t="s">
        <v>329</v>
      </c>
      <c r="H65" s="39" t="s">
        <v>329</v>
      </c>
      <c r="I65" s="39" t="s">
        <v>329</v>
      </c>
      <c r="J65" s="39"/>
      <c r="K65" s="39" t="s">
        <v>8</v>
      </c>
      <c r="L65" s="39"/>
      <c r="M65" s="39"/>
      <c r="N65" s="39"/>
      <c r="O65" s="39"/>
      <c r="P65" s="39" t="s">
        <v>331</v>
      </c>
      <c r="Q65" s="39"/>
      <c r="R65" s="39"/>
      <c r="S65" s="39"/>
      <c r="T65" s="44"/>
      <c r="W65"/>
    </row>
    <row r="66" spans="1:23" ht="30.75" customHeight="1" x14ac:dyDescent="0.2">
      <c r="A66" s="43" t="str">
        <f>'S4 Maquette'!B66</f>
        <v>Min 1 Max 1</v>
      </c>
      <c r="B66" s="43" t="str">
        <f>'S4 Maquette'!C66</f>
        <v>OPTION</v>
      </c>
      <c r="C66" s="41">
        <f>'S4 Maquette'!F70</f>
        <v>0</v>
      </c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44"/>
      <c r="W66"/>
    </row>
    <row r="67" spans="1:23" ht="30.75" customHeight="1" x14ac:dyDescent="0.2">
      <c r="A67" s="43" t="str">
        <f>'S4 Maquette'!B67</f>
        <v>latin niveau 1bis</v>
      </c>
      <c r="B67" s="43" t="str">
        <f>'S4 Maquette'!C67</f>
        <v>ECUE</v>
      </c>
      <c r="C67" s="41">
        <f>'S4 Maquette'!F71</f>
        <v>0</v>
      </c>
      <c r="D67" s="39">
        <v>1</v>
      </c>
      <c r="E67" s="39" t="s">
        <v>329</v>
      </c>
      <c r="F67" s="39" t="s">
        <v>329</v>
      </c>
      <c r="G67" s="39" t="s">
        <v>329</v>
      </c>
      <c r="H67" s="39" t="s">
        <v>329</v>
      </c>
      <c r="I67" s="39" t="s">
        <v>329</v>
      </c>
      <c r="J67" s="39"/>
      <c r="K67" s="39" t="s">
        <v>8</v>
      </c>
      <c r="L67" s="39"/>
      <c r="M67" s="126"/>
      <c r="N67" s="126"/>
      <c r="O67" s="126"/>
      <c r="P67" s="126" t="s">
        <v>331</v>
      </c>
      <c r="Q67" s="39"/>
      <c r="R67" s="39"/>
      <c r="S67" s="39" t="s">
        <v>477</v>
      </c>
      <c r="T67" s="44"/>
      <c r="W67"/>
    </row>
    <row r="68" spans="1:23" ht="30.75" customHeight="1" x14ac:dyDescent="0.2">
      <c r="A68" s="43" t="str">
        <f>'S4 Maquette'!B68</f>
        <v>latin niveau 2</v>
      </c>
      <c r="B68" s="43" t="str">
        <f>'S4 Maquette'!C68</f>
        <v>ECUE</v>
      </c>
      <c r="C68" s="41">
        <f>'S4 Maquette'!F72</f>
        <v>0</v>
      </c>
      <c r="D68" s="39">
        <v>1</v>
      </c>
      <c r="E68" s="39" t="s">
        <v>329</v>
      </c>
      <c r="F68" s="39" t="s">
        <v>329</v>
      </c>
      <c r="G68" s="39" t="s">
        <v>329</v>
      </c>
      <c r="H68" s="39" t="s">
        <v>329</v>
      </c>
      <c r="I68" s="39" t="s">
        <v>329</v>
      </c>
      <c r="J68" s="39"/>
      <c r="K68" s="39" t="s">
        <v>8</v>
      </c>
      <c r="L68" s="39"/>
      <c r="M68" s="126"/>
      <c r="N68" s="126"/>
      <c r="O68" s="126"/>
      <c r="P68" s="126" t="s">
        <v>331</v>
      </c>
      <c r="Q68" s="39"/>
      <c r="R68" s="39"/>
      <c r="S68" s="39" t="s">
        <v>477</v>
      </c>
      <c r="T68" s="44"/>
      <c r="W68"/>
    </row>
    <row r="69" spans="1:23" ht="30.75" customHeight="1" x14ac:dyDescent="0.2">
      <c r="A69" s="43" t="str">
        <f>'S4 Maquette'!B69</f>
        <v>latin niveau 4</v>
      </c>
      <c r="B69" s="43" t="str">
        <f>'S4 Maquette'!C69</f>
        <v>ECUE</v>
      </c>
      <c r="C69" s="41">
        <f>'S4 Maquette'!F73</f>
        <v>0</v>
      </c>
      <c r="D69" s="39">
        <v>1</v>
      </c>
      <c r="E69" s="39" t="s">
        <v>329</v>
      </c>
      <c r="F69" s="39" t="s">
        <v>329</v>
      </c>
      <c r="G69" s="39" t="s">
        <v>329</v>
      </c>
      <c r="H69" s="39" t="s">
        <v>329</v>
      </c>
      <c r="I69" s="39" t="s">
        <v>329</v>
      </c>
      <c r="J69" s="39"/>
      <c r="K69" s="39" t="s">
        <v>8</v>
      </c>
      <c r="L69" s="39"/>
      <c r="M69" s="126"/>
      <c r="N69" s="126"/>
      <c r="O69" s="126"/>
      <c r="P69" s="126" t="s">
        <v>331</v>
      </c>
      <c r="Q69" s="39"/>
      <c r="R69" s="39"/>
      <c r="S69" s="39" t="s">
        <v>478</v>
      </c>
      <c r="T69" s="44"/>
      <c r="W69"/>
    </row>
    <row r="70" spans="1:23" ht="30.75" customHeight="1" x14ac:dyDescent="0.2">
      <c r="A70" s="43" t="str">
        <f>'S4 Maquette'!B70</f>
        <v>l'aventure grecque (langue et civilisation grecques)</v>
      </c>
      <c r="B70" s="43" t="str">
        <f>'S4 Maquette'!C70</f>
        <v>ECUE</v>
      </c>
      <c r="C70" s="41">
        <f>'S4 Maquette'!F74</f>
        <v>0</v>
      </c>
      <c r="D70" s="39">
        <v>1</v>
      </c>
      <c r="E70" s="39" t="s">
        <v>329</v>
      </c>
      <c r="F70" s="39" t="s">
        <v>329</v>
      </c>
      <c r="G70" s="39" t="s">
        <v>329</v>
      </c>
      <c r="H70" s="39" t="s">
        <v>329</v>
      </c>
      <c r="I70" s="39" t="s">
        <v>329</v>
      </c>
      <c r="J70" s="39"/>
      <c r="K70" s="39" t="s">
        <v>8</v>
      </c>
      <c r="L70" s="39"/>
      <c r="M70" s="39"/>
      <c r="N70" s="39"/>
      <c r="O70" s="39"/>
      <c r="P70" s="39" t="s">
        <v>331</v>
      </c>
      <c r="Q70" s="39"/>
      <c r="R70" s="39"/>
      <c r="S70" s="39"/>
      <c r="T70" s="44"/>
      <c r="W70"/>
    </row>
    <row r="71" spans="1:23" ht="30.75" customHeight="1" x14ac:dyDescent="0.2">
      <c r="A71" s="43" t="str">
        <f>'S4 Maquette'!B71</f>
        <v>Min 1 Max 1</v>
      </c>
      <c r="B71" s="43" t="str">
        <f>'S4 Maquette'!C71</f>
        <v>OPTION</v>
      </c>
      <c r="C71" s="41">
        <f>'S4 Maquette'!F75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  <c r="W71"/>
    </row>
    <row r="72" spans="1:23" ht="30.75" customHeight="1" x14ac:dyDescent="0.2">
      <c r="A72" s="43" t="str">
        <f>'S4 Maquette'!B72</f>
        <v>grec ancien niveau 1bis</v>
      </c>
      <c r="B72" s="43" t="str">
        <f>'S4 Maquette'!C72</f>
        <v>ECUE</v>
      </c>
      <c r="C72" s="41">
        <f>'S4 Maquette'!F76</f>
        <v>0</v>
      </c>
      <c r="D72" s="39">
        <v>1</v>
      </c>
      <c r="E72" s="39" t="s">
        <v>329</v>
      </c>
      <c r="F72" s="39" t="s">
        <v>329</v>
      </c>
      <c r="G72" s="39" t="s">
        <v>329</v>
      </c>
      <c r="H72" s="39" t="s">
        <v>329</v>
      </c>
      <c r="I72" s="39" t="s">
        <v>329</v>
      </c>
      <c r="J72" s="39"/>
      <c r="K72" s="39" t="s">
        <v>8</v>
      </c>
      <c r="L72" s="39"/>
      <c r="M72" s="126"/>
      <c r="N72" s="126"/>
      <c r="O72" s="126"/>
      <c r="P72" s="126" t="s">
        <v>331</v>
      </c>
      <c r="Q72" s="39"/>
      <c r="R72" s="39"/>
      <c r="S72" s="39" t="s">
        <v>477</v>
      </c>
      <c r="T72" s="44"/>
      <c r="W72"/>
    </row>
    <row r="73" spans="1:23" ht="30.75" customHeight="1" x14ac:dyDescent="0.2">
      <c r="A73" s="43" t="str">
        <f>'S4 Maquette'!B73</f>
        <v>grec ancien niveau 2</v>
      </c>
      <c r="B73" s="43" t="str">
        <f>'S4 Maquette'!C73</f>
        <v>ECUE</v>
      </c>
      <c r="C73" s="41">
        <f>'S4 Maquette'!F77</f>
        <v>0</v>
      </c>
      <c r="D73" s="39">
        <v>1</v>
      </c>
      <c r="E73" s="39" t="s">
        <v>329</v>
      </c>
      <c r="F73" s="39" t="s">
        <v>329</v>
      </c>
      <c r="G73" s="39" t="s">
        <v>329</v>
      </c>
      <c r="H73" s="39" t="s">
        <v>329</v>
      </c>
      <c r="I73" s="39" t="s">
        <v>329</v>
      </c>
      <c r="J73" s="39"/>
      <c r="K73" s="39" t="s">
        <v>8</v>
      </c>
      <c r="L73" s="39"/>
      <c r="M73" s="126"/>
      <c r="N73" s="126"/>
      <c r="O73" s="126"/>
      <c r="P73" s="126" t="s">
        <v>331</v>
      </c>
      <c r="Q73" s="39"/>
      <c r="R73" s="39"/>
      <c r="S73" s="39" t="s">
        <v>477</v>
      </c>
      <c r="T73" s="44"/>
      <c r="W73"/>
    </row>
    <row r="74" spans="1:23" ht="30.75" customHeight="1" x14ac:dyDescent="0.2">
      <c r="A74" s="43" t="str">
        <f>'S4 Maquette'!B74</f>
        <v>grec ancien niveau 4</v>
      </c>
      <c r="B74" s="43" t="str">
        <f>'S4 Maquette'!C74</f>
        <v>ECUE</v>
      </c>
      <c r="C74" s="41">
        <f>'S4 Maquette'!F78</f>
        <v>0</v>
      </c>
      <c r="D74" s="39">
        <v>1</v>
      </c>
      <c r="E74" s="39" t="s">
        <v>329</v>
      </c>
      <c r="F74" s="39" t="s">
        <v>329</v>
      </c>
      <c r="G74" s="39" t="s">
        <v>329</v>
      </c>
      <c r="H74" s="39" t="s">
        <v>329</v>
      </c>
      <c r="I74" s="39" t="s">
        <v>329</v>
      </c>
      <c r="J74" s="39"/>
      <c r="K74" s="39" t="s">
        <v>8</v>
      </c>
      <c r="L74" s="39"/>
      <c r="M74" s="126"/>
      <c r="N74" s="126"/>
      <c r="O74" s="126"/>
      <c r="P74" s="126" t="s">
        <v>331</v>
      </c>
      <c r="Q74" s="39"/>
      <c r="R74" s="39"/>
      <c r="S74" s="39" t="s">
        <v>478</v>
      </c>
      <c r="T74" s="44"/>
      <c r="W74"/>
    </row>
    <row r="75" spans="1:23" ht="30.75" customHeight="1" x14ac:dyDescent="0.2">
      <c r="A75" s="43" t="str">
        <f>'S4 Maquette'!B75</f>
        <v>UE enseignements fondamentaux à l'école primaire</v>
      </c>
      <c r="B75" s="43" t="str">
        <f>'S4 Maquette'!C75</f>
        <v>UE</v>
      </c>
      <c r="C75" s="41">
        <f>'S4 Maquette'!F79</f>
        <v>0</v>
      </c>
      <c r="D75" s="39">
        <v>1</v>
      </c>
      <c r="E75" s="39" t="s">
        <v>329</v>
      </c>
      <c r="F75" s="39" t="s">
        <v>329</v>
      </c>
      <c r="G75" s="39" t="s">
        <v>329</v>
      </c>
      <c r="H75" s="39" t="s">
        <v>329</v>
      </c>
      <c r="I75" s="39" t="s">
        <v>329</v>
      </c>
      <c r="J75" s="39"/>
      <c r="K75" s="39" t="s">
        <v>8</v>
      </c>
      <c r="L75" s="39"/>
      <c r="M75" s="126"/>
      <c r="N75" s="126"/>
      <c r="O75" s="126"/>
      <c r="P75" s="126" t="s">
        <v>331</v>
      </c>
      <c r="Q75" s="39"/>
      <c r="R75" s="39"/>
      <c r="S75" s="39" t="s">
        <v>449</v>
      </c>
      <c r="T75" s="44"/>
      <c r="W75"/>
    </row>
    <row r="76" spans="1:23" ht="30.75" customHeight="1" x14ac:dyDescent="0.2">
      <c r="A76" s="43" t="str">
        <f>'S4 Maquette'!B76</f>
        <v>français</v>
      </c>
      <c r="B76" s="43" t="str">
        <f>'S4 Maquette'!C76</f>
        <v>ECUE</v>
      </c>
      <c r="C76" s="41"/>
      <c r="D76" s="39">
        <v>1</v>
      </c>
      <c r="E76" s="39" t="s">
        <v>329</v>
      </c>
      <c r="F76" s="39" t="s">
        <v>329</v>
      </c>
      <c r="G76" s="39" t="s">
        <v>329</v>
      </c>
      <c r="H76" s="39" t="s">
        <v>329</v>
      </c>
      <c r="I76" s="39" t="s">
        <v>329</v>
      </c>
      <c r="J76" s="39"/>
      <c r="K76" s="39" t="s">
        <v>8</v>
      </c>
      <c r="L76" s="39"/>
      <c r="M76" s="126"/>
      <c r="N76" s="126"/>
      <c r="O76" s="126"/>
      <c r="P76" s="126" t="s">
        <v>331</v>
      </c>
      <c r="Q76" s="39"/>
      <c r="R76" s="39"/>
      <c r="S76" s="39"/>
      <c r="T76" s="44"/>
      <c r="W76"/>
    </row>
    <row r="77" spans="1:23" ht="30.75" customHeight="1" x14ac:dyDescent="0.2">
      <c r="A77" s="43" t="str">
        <f>'S4 Maquette'!B77</f>
        <v>mathématiques</v>
      </c>
      <c r="B77" s="43" t="str">
        <f>'S4 Maquette'!C77</f>
        <v>ECUE</v>
      </c>
      <c r="C77" s="41"/>
      <c r="D77" s="39">
        <v>1</v>
      </c>
      <c r="E77" s="39" t="s">
        <v>329</v>
      </c>
      <c r="F77" s="39" t="s">
        <v>329</v>
      </c>
      <c r="G77" s="39" t="s">
        <v>329</v>
      </c>
      <c r="H77" s="39" t="s">
        <v>329</v>
      </c>
      <c r="I77" s="39" t="s">
        <v>329</v>
      </c>
      <c r="J77" s="39"/>
      <c r="K77" s="39" t="s">
        <v>8</v>
      </c>
      <c r="L77" s="39"/>
      <c r="M77" s="126"/>
      <c r="N77" s="126"/>
      <c r="O77" s="126"/>
      <c r="P77" s="126" t="s">
        <v>331</v>
      </c>
      <c r="Q77" s="39"/>
      <c r="R77" s="39"/>
      <c r="S77" s="39"/>
      <c r="T77" s="44"/>
      <c r="W77"/>
    </row>
    <row r="78" spans="1:23" ht="30.75" customHeight="1" x14ac:dyDescent="0.2">
      <c r="A78" s="43" t="str">
        <f>'S4 Maquette'!B78</f>
        <v>renforcement français</v>
      </c>
      <c r="B78" s="43" t="str">
        <f>'S4 Maquette'!C78</f>
        <v>ECUE</v>
      </c>
      <c r="C78" s="41"/>
      <c r="D78" s="39">
        <v>1</v>
      </c>
      <c r="E78" s="39" t="s">
        <v>329</v>
      </c>
      <c r="F78" s="39" t="s">
        <v>329</v>
      </c>
      <c r="G78" s="39" t="s">
        <v>329</v>
      </c>
      <c r="H78" s="39" t="s">
        <v>329</v>
      </c>
      <c r="I78" s="39" t="s">
        <v>329</v>
      </c>
      <c r="J78" s="39"/>
      <c r="K78" s="39" t="s">
        <v>8</v>
      </c>
      <c r="L78" s="39"/>
      <c r="M78" s="126"/>
      <c r="N78" s="126"/>
      <c r="O78" s="126"/>
      <c r="P78" s="126" t="s">
        <v>331</v>
      </c>
      <c r="Q78" s="39"/>
      <c r="R78" s="39"/>
      <c r="S78" s="39"/>
      <c r="T78" s="44"/>
      <c r="W78"/>
    </row>
    <row r="79" spans="1:23" ht="30.75" customHeight="1" x14ac:dyDescent="0.2">
      <c r="A79" s="43" t="str">
        <f>'S4 Maquette'!B79</f>
        <v>renforcement mathématiques</v>
      </c>
      <c r="B79" s="43" t="str">
        <f>'S4 Maquette'!C79</f>
        <v>ECUE</v>
      </c>
      <c r="C79" s="41">
        <f>'S4 Maquette'!F82</f>
        <v>0</v>
      </c>
      <c r="D79" s="39">
        <v>1</v>
      </c>
      <c r="E79" s="39" t="s">
        <v>329</v>
      </c>
      <c r="F79" s="39" t="s">
        <v>329</v>
      </c>
      <c r="G79" s="39" t="s">
        <v>329</v>
      </c>
      <c r="H79" s="39" t="s">
        <v>329</v>
      </c>
      <c r="I79" s="39" t="s">
        <v>329</v>
      </c>
      <c r="J79" s="39"/>
      <c r="K79" s="39" t="s">
        <v>8</v>
      </c>
      <c r="L79" s="39"/>
      <c r="M79" s="126"/>
      <c r="N79" s="126"/>
      <c r="O79" s="126"/>
      <c r="P79" s="126" t="s">
        <v>331</v>
      </c>
      <c r="Q79" s="39"/>
      <c r="R79" s="39"/>
      <c r="S79" s="39"/>
      <c r="T79" s="44"/>
      <c r="W79"/>
    </row>
    <row r="80" spans="1:23" ht="30.75" customHeight="1" x14ac:dyDescent="0.2">
      <c r="A80" s="43" t="str">
        <f>'S4 Maquette'!B80</f>
        <v>préprofessionalisation aux métiers de l'éducation</v>
      </c>
      <c r="B80" s="43" t="str">
        <f>'S4 Maquette'!C80</f>
        <v>ECUE</v>
      </c>
      <c r="C80" s="41">
        <f>'S4 Maquette'!F83</f>
        <v>0</v>
      </c>
      <c r="D80" s="39">
        <v>1</v>
      </c>
      <c r="E80" s="39" t="s">
        <v>329</v>
      </c>
      <c r="F80" s="39" t="s">
        <v>329</v>
      </c>
      <c r="G80" s="39" t="s">
        <v>329</v>
      </c>
      <c r="H80" s="39" t="s">
        <v>329</v>
      </c>
      <c r="I80" s="39" t="s">
        <v>329</v>
      </c>
      <c r="J80" s="39"/>
      <c r="K80" s="39" t="s">
        <v>8</v>
      </c>
      <c r="L80" s="39"/>
      <c r="M80" s="126"/>
      <c r="N80" s="126"/>
      <c r="O80" s="126"/>
      <c r="P80" s="126" t="s">
        <v>331</v>
      </c>
      <c r="Q80" s="39"/>
      <c r="R80" s="39"/>
      <c r="S80" s="39"/>
      <c r="T80" s="44"/>
      <c r="W80"/>
    </row>
    <row r="81" spans="1:23" ht="30.75" customHeight="1" x14ac:dyDescent="0.2">
      <c r="A81" s="43" t="str">
        <f>'S4 Maquette'!B81</f>
        <v>UE d'ouverture (dans ou hors mention, 1 cours au choix)</v>
      </c>
      <c r="B81" s="43" t="str">
        <f>'S4 Maquette'!C81</f>
        <v>UE</v>
      </c>
      <c r="C81" s="41">
        <f>'S4 Maquette'!F87</f>
        <v>0</v>
      </c>
      <c r="D81" s="39">
        <v>1</v>
      </c>
      <c r="E81" s="39" t="s">
        <v>329</v>
      </c>
      <c r="F81" s="39" t="s">
        <v>329</v>
      </c>
      <c r="G81" s="39" t="s">
        <v>329</v>
      </c>
      <c r="H81" s="39" t="s">
        <v>329</v>
      </c>
      <c r="I81" s="39" t="s">
        <v>329</v>
      </c>
      <c r="J81" s="39"/>
      <c r="K81" s="39" t="s">
        <v>8</v>
      </c>
      <c r="L81" s="39"/>
      <c r="M81" s="39"/>
      <c r="N81" s="39"/>
      <c r="O81" s="39"/>
      <c r="P81" s="39" t="s">
        <v>331</v>
      </c>
      <c r="Q81" s="39"/>
      <c r="R81" s="39"/>
      <c r="S81" s="39"/>
      <c r="T81" s="44"/>
      <c r="W81"/>
    </row>
    <row r="82" spans="1:23" ht="30.75" customHeight="1" x14ac:dyDescent="0.2">
      <c r="A82" s="43">
        <f>'S4 Maquette'!B82</f>
        <v>0</v>
      </c>
      <c r="B82" s="43">
        <f>'S4 Maquette'!C82</f>
        <v>0</v>
      </c>
      <c r="C82" s="41">
        <f>'S4 Maquette'!F88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  <c r="W82"/>
    </row>
    <row r="83" spans="1:23" ht="30.75" customHeight="1" x14ac:dyDescent="0.2">
      <c r="A83" s="43">
        <f>'S4 Maquette'!B83</f>
        <v>0</v>
      </c>
      <c r="B83" s="43">
        <f>'S4 Maquette'!C83</f>
        <v>0</v>
      </c>
      <c r="C83" s="41">
        <f>'S4 Maquette'!F89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  <c r="W83"/>
    </row>
    <row r="84" spans="1:23" ht="30.75" customHeight="1" x14ac:dyDescent="0.2">
      <c r="A84" s="43">
        <f>'S4 Maquette'!B84</f>
        <v>0</v>
      </c>
      <c r="B84" s="43">
        <f>'S4 Maquette'!C84</f>
        <v>0</v>
      </c>
      <c r="C84" s="41">
        <f>'S4 Maquette'!F90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  <c r="W84"/>
    </row>
    <row r="85" spans="1:23" ht="30.75" customHeight="1" x14ac:dyDescent="0.2">
      <c r="A85" s="43">
        <f>'S4 Maquette'!B85</f>
        <v>0</v>
      </c>
      <c r="B85" s="43">
        <f>'S4 Maquette'!C85</f>
        <v>0</v>
      </c>
      <c r="C85" s="41">
        <f>'S4 Maquette'!F91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75" customHeight="1" x14ac:dyDescent="0.2">
      <c r="A86" s="43">
        <f>'S4 Maquette'!B86</f>
        <v>0</v>
      </c>
      <c r="B86" s="43">
        <f>'S4 Maquette'!C86</f>
        <v>0</v>
      </c>
      <c r="C86" s="41">
        <f>'S4 Maquette'!F92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75" customHeight="1" x14ac:dyDescent="0.2">
      <c r="A87" s="43">
        <f>'S4 Maquette'!B87</f>
        <v>0</v>
      </c>
      <c r="B87" s="43">
        <f>'S4 Maquette'!C87</f>
        <v>0</v>
      </c>
      <c r="C87" s="41">
        <f>'S4 Maquette'!F93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75" customHeight="1" x14ac:dyDescent="0.2">
      <c r="A88" s="43">
        <f>'S4 Maquette'!B88</f>
        <v>0</v>
      </c>
      <c r="B88" s="43">
        <f>'S4 Maquette'!C88</f>
        <v>0</v>
      </c>
      <c r="C88" s="41">
        <f>'S4 Maquette'!F94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75" customHeight="1" x14ac:dyDescent="0.2">
      <c r="A89" s="43">
        <f>'S4 Maquette'!B89</f>
        <v>0</v>
      </c>
      <c r="B89" s="43">
        <f>'S4 Maquette'!C89</f>
        <v>0</v>
      </c>
      <c r="C89" s="41">
        <f>'S4 Maquette'!F95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75" customHeight="1" x14ac:dyDescent="0.2">
      <c r="A90" s="43">
        <f>'S4 Maquette'!B90</f>
        <v>0</v>
      </c>
      <c r="B90" s="43">
        <f>'S4 Maquette'!C90</f>
        <v>0</v>
      </c>
      <c r="C90" s="41">
        <f>'S4 Maquette'!F96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75" customHeight="1" x14ac:dyDescent="0.2">
      <c r="A91" s="43">
        <f>'S4 Maquette'!B91</f>
        <v>0</v>
      </c>
      <c r="B91" s="43">
        <f>'S4 Maquette'!C91</f>
        <v>0</v>
      </c>
      <c r="C91" s="41">
        <f>'S4 Maquette'!F97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75" customHeight="1" x14ac:dyDescent="0.2">
      <c r="A92" s="43">
        <f>'S4 Maquette'!B92</f>
        <v>0</v>
      </c>
      <c r="B92" s="43">
        <f>'S4 Maquette'!C92</f>
        <v>0</v>
      </c>
      <c r="C92" s="41">
        <f>'S4 Maquette'!F98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75" customHeight="1" x14ac:dyDescent="0.2">
      <c r="A93" s="43">
        <f>'S4 Maquette'!B93</f>
        <v>0</v>
      </c>
      <c r="B93" s="43">
        <f>'S4 Maquette'!C93</f>
        <v>0</v>
      </c>
      <c r="C93" s="41">
        <f>'S4 Maquette'!F99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75" customHeight="1" x14ac:dyDescent="0.2">
      <c r="A94" s="43">
        <f>'S4 Maquette'!B94</f>
        <v>0</v>
      </c>
      <c r="B94" s="43">
        <f>'S4 Maquette'!C94</f>
        <v>0</v>
      </c>
      <c r="C94" s="41">
        <f>'S4 Maquette'!F100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75" customHeight="1" x14ac:dyDescent="0.2">
      <c r="A95" s="43">
        <f>'S4 Maquette'!B95</f>
        <v>0</v>
      </c>
      <c r="B95" s="43">
        <f>'S4 Maquette'!C95</f>
        <v>0</v>
      </c>
      <c r="C95" s="41">
        <f>'S4 Maquette'!F101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75" customHeight="1" x14ac:dyDescent="0.2">
      <c r="A96" s="43">
        <f>'S4 Maquette'!B96</f>
        <v>0</v>
      </c>
      <c r="B96" s="43">
        <f>'S4 Maquette'!C96</f>
        <v>0</v>
      </c>
      <c r="C96" s="41">
        <f>'S4 Maquette'!F102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75" customHeight="1" x14ac:dyDescent="0.2">
      <c r="A97" s="43">
        <f>'S4 Maquette'!B97</f>
        <v>0</v>
      </c>
      <c r="B97" s="43">
        <f>'S4 Maquette'!C97</f>
        <v>0</v>
      </c>
      <c r="C97" s="41">
        <f>'S4 Maquette'!F103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75" customHeight="1" x14ac:dyDescent="0.2">
      <c r="A98" s="43">
        <f>'S4 Maquette'!B98</f>
        <v>0</v>
      </c>
      <c r="B98" s="43">
        <f>'S4 Maquette'!C98</f>
        <v>0</v>
      </c>
      <c r="C98" s="41">
        <f>'S4 Maquette'!F104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75" customHeight="1" x14ac:dyDescent="0.2">
      <c r="A99" s="43">
        <f>'S4 Maquette'!B99</f>
        <v>0</v>
      </c>
      <c r="B99" s="43">
        <f>'S4 Maquette'!C99</f>
        <v>0</v>
      </c>
      <c r="C99" s="41">
        <f>'S4 Maquette'!F105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75" customHeight="1" x14ac:dyDescent="0.2">
      <c r="A100" s="43">
        <f>'S4 Maquette'!B100</f>
        <v>0</v>
      </c>
      <c r="B100" s="43">
        <f>'S4 Maquette'!C100</f>
        <v>0</v>
      </c>
      <c r="C100" s="41">
        <f>'S4 Maquette'!F106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75" customHeight="1" x14ac:dyDescent="0.2">
      <c r="A101" s="43">
        <f>'S4 Maquette'!B101</f>
        <v>0</v>
      </c>
      <c r="B101" s="43">
        <f>'S4 Maquette'!C101</f>
        <v>0</v>
      </c>
      <c r="C101" s="41">
        <f>'S4 Maquette'!F107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75" customHeight="1" x14ac:dyDescent="0.2">
      <c r="A102" s="43">
        <f>'S4 Maquette'!B102</f>
        <v>0</v>
      </c>
      <c r="B102" s="43">
        <f>'S4 Maquette'!C102</f>
        <v>0</v>
      </c>
      <c r="C102" s="41">
        <f>'S4 Maquette'!F108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75" customHeight="1" x14ac:dyDescent="0.2">
      <c r="A103" s="43">
        <f>'S4 Maquette'!B103</f>
        <v>0</v>
      </c>
      <c r="B103" s="43">
        <f>'S4 Maquette'!C103</f>
        <v>0</v>
      </c>
      <c r="C103" s="41">
        <f>'S4 Maquette'!F109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75" customHeight="1" x14ac:dyDescent="0.2">
      <c r="A104" s="43">
        <f>'S4 Maquette'!B104</f>
        <v>0</v>
      </c>
      <c r="B104" s="43">
        <f>'S4 Maquette'!C104</f>
        <v>0</v>
      </c>
      <c r="C104" s="41">
        <f>'S4 Maquette'!F110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75" customHeight="1" x14ac:dyDescent="0.2">
      <c r="A105" s="43">
        <f>'S4 Maquette'!B105</f>
        <v>0</v>
      </c>
      <c r="B105" s="43">
        <f>'S4 Maquette'!C105</f>
        <v>0</v>
      </c>
      <c r="C105" s="41">
        <f>'S4 Maquette'!F111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75" customHeight="1" x14ac:dyDescent="0.2">
      <c r="A106" s="43">
        <f>'S4 Maquette'!B106</f>
        <v>0</v>
      </c>
      <c r="B106" s="43">
        <f>'S4 Maquette'!C106</f>
        <v>0</v>
      </c>
      <c r="C106" s="41">
        <f>'S4 Maquette'!F112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75" customHeight="1" x14ac:dyDescent="0.2">
      <c r="A107" s="43">
        <f>'S4 Maquette'!B107</f>
        <v>0</v>
      </c>
      <c r="B107" s="43">
        <f>'S4 Maquette'!C107</f>
        <v>0</v>
      </c>
      <c r="C107" s="41">
        <f>'S4 Maquette'!F113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75" customHeight="1" x14ac:dyDescent="0.2">
      <c r="A108" s="43">
        <f>'S4 Maquette'!B108</f>
        <v>0</v>
      </c>
      <c r="B108" s="43">
        <f>'S4 Maquette'!C108</f>
        <v>0</v>
      </c>
      <c r="C108" s="41">
        <f>'S4 Maquette'!F114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75" customHeight="1" x14ac:dyDescent="0.2">
      <c r="A109" s="43">
        <f>'S4 Maquette'!B109</f>
        <v>0</v>
      </c>
      <c r="B109" s="43">
        <f>'S4 Maquette'!C109</f>
        <v>0</v>
      </c>
      <c r="C109" s="41">
        <f>'S4 Maquette'!F115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75" customHeight="1" x14ac:dyDescent="0.2">
      <c r="A110" s="43">
        <f>'S4 Maquette'!B110</f>
        <v>0</v>
      </c>
      <c r="B110" s="43">
        <f>'S4 Maquette'!C110</f>
        <v>0</v>
      </c>
      <c r="C110" s="41">
        <f>'S4 Maquette'!F116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75" customHeight="1" x14ac:dyDescent="0.2">
      <c r="A111" s="43">
        <f>'S4 Maquette'!B111</f>
        <v>0</v>
      </c>
      <c r="B111" s="43">
        <f>'S4 Maquette'!C111</f>
        <v>0</v>
      </c>
      <c r="C111" s="41">
        <f>'S4 Maquette'!F117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75" customHeight="1" x14ac:dyDescent="0.2">
      <c r="A112" s="43">
        <f>'S4 Maquette'!B112</f>
        <v>0</v>
      </c>
      <c r="B112" s="43">
        <f>'S4 Maquette'!C112</f>
        <v>0</v>
      </c>
      <c r="C112" s="41">
        <f>'S4 Maquette'!F118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75" customHeight="1" x14ac:dyDescent="0.2">
      <c r="A113" s="43">
        <f>'S4 Maquette'!B113</f>
        <v>0</v>
      </c>
      <c r="B113" s="43">
        <f>'S4 Maquette'!C113</f>
        <v>0</v>
      </c>
      <c r="C113" s="41">
        <f>'S4 Maquette'!F119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75" customHeight="1" x14ac:dyDescent="0.2">
      <c r="A114" s="43">
        <f>'S4 Maquette'!B114</f>
        <v>0</v>
      </c>
      <c r="B114" s="43">
        <f>'S4 Maquette'!C114</f>
        <v>0</v>
      </c>
      <c r="C114" s="41">
        <f>'S4 Maquette'!F120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75" customHeight="1" x14ac:dyDescent="0.2">
      <c r="A115" s="43">
        <f>'S4 Maquette'!B115</f>
        <v>0</v>
      </c>
      <c r="B115" s="43">
        <f>'S4 Maquette'!C115</f>
        <v>0</v>
      </c>
      <c r="C115" s="41">
        <f>'S4 Maquette'!F121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75" customHeight="1" x14ac:dyDescent="0.2">
      <c r="A116" s="43">
        <f>'S4 Maquette'!B122</f>
        <v>0</v>
      </c>
      <c r="B116" s="43">
        <f>'S4 Maquette'!C122</f>
        <v>0</v>
      </c>
      <c r="C116" s="41">
        <f>'S4 Maquette'!F122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75" customHeight="1" x14ac:dyDescent="0.2">
      <c r="A117" s="43">
        <f>'S4 Maquette'!B123</f>
        <v>0</v>
      </c>
      <c r="B117" s="43">
        <f>'S4 Maquette'!C123</f>
        <v>0</v>
      </c>
      <c r="C117" s="41">
        <f>'S4 Maquette'!F123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75" customHeight="1" x14ac:dyDescent="0.2">
      <c r="A118" s="43">
        <f>'S4 Maquette'!B124</f>
        <v>0</v>
      </c>
      <c r="B118" s="43">
        <f>'S4 Maquette'!C124</f>
        <v>0</v>
      </c>
      <c r="C118" s="41">
        <f>'S4 Maquette'!F124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75" customHeight="1" x14ac:dyDescent="0.2">
      <c r="A119" s="43">
        <f>'S4 Maquette'!B125</f>
        <v>0</v>
      </c>
      <c r="B119" s="43">
        <f>'S4 Maquette'!C125</f>
        <v>0</v>
      </c>
      <c r="C119" s="41">
        <f>'S4 Maquette'!F125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75" customHeight="1" x14ac:dyDescent="0.2">
      <c r="A120" s="43">
        <f>'S4 Maquette'!B126</f>
        <v>0</v>
      </c>
      <c r="B120" s="43">
        <f>'S4 Maquette'!C126</f>
        <v>0</v>
      </c>
      <c r="C120" s="41">
        <f>'S4 Maquette'!F126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75" customHeight="1" x14ac:dyDescent="0.2">
      <c r="A121" s="43">
        <f>'S4 Maquette'!B127</f>
        <v>0</v>
      </c>
      <c r="B121" s="43">
        <f>'S4 Maquette'!C127</f>
        <v>0</v>
      </c>
      <c r="C121" s="41">
        <f>'S4 Maquette'!F127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75" customHeight="1" x14ac:dyDescent="0.2">
      <c r="A122" s="43">
        <f>'S4 Maquette'!B128</f>
        <v>0</v>
      </c>
      <c r="B122" s="43">
        <f>'S4 Maquette'!C128</f>
        <v>0</v>
      </c>
      <c r="C122" s="41">
        <f>'S4 Maquette'!F128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75" customHeight="1" x14ac:dyDescent="0.2">
      <c r="A123" s="43">
        <f>'S4 Maquette'!B129</f>
        <v>0</v>
      </c>
      <c r="B123" s="43">
        <f>'S4 Maquette'!C129</f>
        <v>0</v>
      </c>
      <c r="C123" s="41">
        <f>'S4 Maquette'!F129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75" customHeight="1" x14ac:dyDescent="0.2">
      <c r="A124" s="43">
        <f>'S4 Maquette'!B130</f>
        <v>0</v>
      </c>
      <c r="B124" s="43">
        <f>'S4 Maquette'!C130</f>
        <v>0</v>
      </c>
      <c r="C124" s="41">
        <f>'S4 Maquette'!F130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75" customHeight="1" x14ac:dyDescent="0.2">
      <c r="A125" s="43">
        <f>'S4 Maquette'!B131</f>
        <v>0</v>
      </c>
      <c r="B125" s="43">
        <f>'S4 Maquette'!C131</f>
        <v>0</v>
      </c>
      <c r="C125" s="41">
        <f>'S4 Maquette'!F131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75" customHeight="1" x14ac:dyDescent="0.2">
      <c r="A126" s="43">
        <f>'S4 Maquette'!B132</f>
        <v>0</v>
      </c>
      <c r="B126" s="43">
        <f>'S4 Maquette'!C132</f>
        <v>0</v>
      </c>
      <c r="C126" s="41">
        <f>'S4 Maquette'!F132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75" customHeight="1" x14ac:dyDescent="0.2">
      <c r="A127" s="43">
        <f>'S4 Maquette'!B133</f>
        <v>0</v>
      </c>
      <c r="B127" s="43">
        <f>'S4 Maquette'!C133</f>
        <v>0</v>
      </c>
      <c r="C127" s="41">
        <f>'S4 Maquette'!F133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75" customHeight="1" x14ac:dyDescent="0.2">
      <c r="A128" s="43">
        <f>'S4 Maquette'!B134</f>
        <v>0</v>
      </c>
      <c r="B128" s="43">
        <f>'S4 Maquette'!C134</f>
        <v>0</v>
      </c>
      <c r="C128" s="41">
        <f>'S4 Maquette'!F134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75" customHeight="1" x14ac:dyDescent="0.2">
      <c r="A129" s="43">
        <f>'S4 Maquette'!B135</f>
        <v>0</v>
      </c>
      <c r="B129" s="43">
        <f>'S4 Maquette'!C135</f>
        <v>0</v>
      </c>
      <c r="C129" s="41">
        <f>'S4 Maquette'!F135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75" customHeight="1" x14ac:dyDescent="0.2">
      <c r="A130" s="43">
        <f>'S4 Maquette'!B136</f>
        <v>0</v>
      </c>
      <c r="B130" s="43">
        <f>'S4 Maquette'!C136</f>
        <v>0</v>
      </c>
      <c r="C130" s="41">
        <f>'S4 Maquette'!F136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75" customHeight="1" x14ac:dyDescent="0.2">
      <c r="A131" s="43">
        <f>'S4 Maquette'!B137</f>
        <v>0</v>
      </c>
      <c r="B131" s="43">
        <f>'S4 Maquette'!C137</f>
        <v>0</v>
      </c>
      <c r="C131" s="41">
        <f>'S4 Maquette'!F137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75" customHeight="1" x14ac:dyDescent="0.2">
      <c r="A132" s="43">
        <f>'S4 Maquette'!B138</f>
        <v>0</v>
      </c>
      <c r="B132" s="43">
        <f>'S4 Maquette'!C138</f>
        <v>0</v>
      </c>
      <c r="C132" s="41">
        <f>'S4 Maquette'!F138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75" customHeight="1" x14ac:dyDescent="0.2">
      <c r="A133" s="43">
        <f>'S4 Maquette'!B139</f>
        <v>0</v>
      </c>
      <c r="B133" s="43">
        <f>'S4 Maquette'!C139</f>
        <v>0</v>
      </c>
      <c r="C133" s="41">
        <f>'S4 Maquette'!F139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75" customHeight="1" x14ac:dyDescent="0.2">
      <c r="A134" s="43">
        <f>'S4 Maquette'!B140</f>
        <v>0</v>
      </c>
      <c r="B134" s="43">
        <f>'S4 Maquette'!C140</f>
        <v>0</v>
      </c>
      <c r="C134" s="41">
        <f>'S4 Maquette'!F140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75" customHeight="1" x14ac:dyDescent="0.2">
      <c r="A135" s="43">
        <f>'S4 Maquette'!B141</f>
        <v>0</v>
      </c>
      <c r="B135" s="43">
        <f>'S4 Maquette'!C141</f>
        <v>0</v>
      </c>
      <c r="C135" s="41">
        <f>'S4 Maquette'!F141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75" customHeight="1" x14ac:dyDescent="0.2">
      <c r="A136" s="43">
        <f>'S4 Maquette'!B142</f>
        <v>0</v>
      </c>
      <c r="B136" s="43">
        <f>'S4 Maquette'!C142</f>
        <v>0</v>
      </c>
      <c r="C136" s="41">
        <f>'S4 Maquette'!F142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75" customHeight="1" x14ac:dyDescent="0.2">
      <c r="A137" s="43">
        <f>'S4 Maquette'!B143</f>
        <v>0</v>
      </c>
      <c r="B137" s="43">
        <f>'S4 Maquette'!C143</f>
        <v>0</v>
      </c>
      <c r="C137" s="41">
        <f>'S4 Maquette'!F143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75" customHeight="1" x14ac:dyDescent="0.2">
      <c r="A138" s="43">
        <f>'S4 Maquette'!B144</f>
        <v>0</v>
      </c>
      <c r="B138" s="43">
        <f>'S4 Maquette'!C144</f>
        <v>0</v>
      </c>
      <c r="C138" s="41">
        <f>'S4 Maquette'!F144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75" customHeight="1" x14ac:dyDescent="0.2">
      <c r="A139" s="43">
        <f>'S4 Maquette'!B145</f>
        <v>0</v>
      </c>
      <c r="B139" s="43">
        <f>'S4 Maquette'!C145</f>
        <v>0</v>
      </c>
      <c r="C139" s="41">
        <f>'S4 Maquette'!F145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75" customHeight="1" x14ac:dyDescent="0.2">
      <c r="A140" s="43">
        <f>'S4 Maquette'!B146</f>
        <v>0</v>
      </c>
      <c r="B140" s="43">
        <f>'S4 Maquette'!C146</f>
        <v>0</v>
      </c>
      <c r="C140" s="41">
        <f>'S4 Maquette'!F146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75" customHeight="1" x14ac:dyDescent="0.2">
      <c r="A141" s="43">
        <f>'S4 Maquette'!B147</f>
        <v>0</v>
      </c>
      <c r="B141" s="43">
        <f>'S4 Maquette'!C147</f>
        <v>0</v>
      </c>
      <c r="C141" s="41">
        <f>'S4 Maquette'!F147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75" customHeight="1" x14ac:dyDescent="0.2">
      <c r="A142" s="43">
        <f>'S4 Maquette'!B148</f>
        <v>0</v>
      </c>
      <c r="B142" s="43">
        <f>'S4 Maquette'!C148</f>
        <v>0</v>
      </c>
      <c r="C142" s="41">
        <f>'S4 Maquette'!F148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75" customHeight="1" x14ac:dyDescent="0.2">
      <c r="A143" s="43">
        <f>'S4 Maquette'!B149</f>
        <v>0</v>
      </c>
      <c r="B143" s="43">
        <f>'S4 Maquette'!C149</f>
        <v>0</v>
      </c>
      <c r="C143" s="41">
        <f>'S4 Maquette'!F149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75" customHeight="1" x14ac:dyDescent="0.2">
      <c r="A144" s="43">
        <f>'S4 Maquette'!B150</f>
        <v>0</v>
      </c>
      <c r="B144" s="43">
        <f>'S4 Maquette'!C150</f>
        <v>0</v>
      </c>
      <c r="C144" s="41">
        <f>'S4 Maquette'!F150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75" customHeight="1" x14ac:dyDescent="0.2">
      <c r="A145" s="43">
        <f>'S4 Maquette'!B151</f>
        <v>0</v>
      </c>
      <c r="B145" s="43">
        <f>'S4 Maquette'!C151</f>
        <v>0</v>
      </c>
      <c r="C145" s="41">
        <f>'S4 Maquette'!F151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75" customHeight="1" x14ac:dyDescent="0.2">
      <c r="A146" s="43">
        <f>'S4 Maquette'!B152</f>
        <v>0</v>
      </c>
      <c r="B146" s="43">
        <f>'S4 Maquette'!C152</f>
        <v>0</v>
      </c>
      <c r="C146" s="41">
        <f>'S4 Maquette'!F152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75" customHeight="1" x14ac:dyDescent="0.2">
      <c r="A147" s="43">
        <f>'S4 Maquette'!B153</f>
        <v>0</v>
      </c>
      <c r="B147" s="43">
        <f>'S4 Maquette'!C153</f>
        <v>0</v>
      </c>
      <c r="C147" s="41">
        <f>'S4 Maquette'!F153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75" customHeight="1" x14ac:dyDescent="0.2">
      <c r="A148" s="43">
        <f>'S4 Maquette'!B154</f>
        <v>0</v>
      </c>
      <c r="B148" s="43">
        <f>'S4 Maquette'!C154</f>
        <v>0</v>
      </c>
      <c r="C148" s="41">
        <f>'S4 Maquette'!F154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75" customHeight="1" x14ac:dyDescent="0.2">
      <c r="A149" s="43">
        <f>'S4 Maquette'!B155</f>
        <v>0</v>
      </c>
      <c r="B149" s="43">
        <f>'S4 Maquette'!C155</f>
        <v>0</v>
      </c>
      <c r="C149" s="41">
        <f>'S4 Maquette'!F155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75" customHeight="1" x14ac:dyDescent="0.2">
      <c r="A150" s="43">
        <f>'S4 Maquette'!B156</f>
        <v>0</v>
      </c>
      <c r="B150" s="43">
        <f>'S4 Maquette'!C156</f>
        <v>0</v>
      </c>
      <c r="C150" s="41">
        <f>'S4 Maquette'!F156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75" customHeight="1" x14ac:dyDescent="0.2">
      <c r="A151" s="43">
        <f>'S4 Maquette'!B157</f>
        <v>0</v>
      </c>
      <c r="B151" s="43">
        <f>'S4 Maquette'!C157</f>
        <v>0</v>
      </c>
      <c r="C151" s="41">
        <f>'S4 Maquette'!F157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75" customHeight="1" x14ac:dyDescent="0.2">
      <c r="A152" s="43">
        <f>'S4 Maquette'!B158</f>
        <v>0</v>
      </c>
      <c r="B152" s="43">
        <f>'S4 Maquette'!C158</f>
        <v>0</v>
      </c>
      <c r="C152" s="41">
        <f>'S4 Maquette'!F158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75" customHeight="1" x14ac:dyDescent="0.2">
      <c r="A153" s="43">
        <f>'S4 Maquette'!B159</f>
        <v>0</v>
      </c>
      <c r="B153" s="43">
        <f>'S4 Maquette'!C159</f>
        <v>0</v>
      </c>
      <c r="C153" s="41">
        <f>'S4 Maquette'!F159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75" customHeight="1" x14ac:dyDescent="0.2">
      <c r="A154" s="43">
        <f>'S4 Maquette'!B160</f>
        <v>0</v>
      </c>
      <c r="B154" s="43">
        <f>'S4 Maquette'!C160</f>
        <v>0</v>
      </c>
      <c r="C154" s="41">
        <f>'S4 Maquette'!F160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75" customHeight="1" x14ac:dyDescent="0.2">
      <c r="A155" s="43">
        <f>'S4 Maquette'!B161</f>
        <v>0</v>
      </c>
      <c r="B155" s="43">
        <f>'S4 Maquette'!C161</f>
        <v>0</v>
      </c>
      <c r="C155" s="41">
        <f>'S4 Maquette'!F161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75" customHeight="1" x14ac:dyDescent="0.2">
      <c r="A156" s="43">
        <f>'S4 Maquette'!B162</f>
        <v>0</v>
      </c>
      <c r="B156" s="43">
        <f>'S4 Maquette'!C162</f>
        <v>0</v>
      </c>
      <c r="C156" s="41">
        <f>'S4 Maquette'!F162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75" customHeight="1" x14ac:dyDescent="0.2">
      <c r="A157" s="43">
        <f>'S4 Maquette'!B163</f>
        <v>0</v>
      </c>
      <c r="B157" s="43">
        <f>'S4 Maquette'!C163</f>
        <v>0</v>
      </c>
      <c r="C157" s="41">
        <f>'S4 Maquette'!F163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75" customHeight="1" x14ac:dyDescent="0.2">
      <c r="A158" s="43">
        <f>'S4 Maquette'!B164</f>
        <v>0</v>
      </c>
      <c r="B158" s="43">
        <f>'S4 Maquette'!C164</f>
        <v>0</v>
      </c>
      <c r="C158" s="41">
        <f>'S4 Maquette'!F164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75" customHeight="1" x14ac:dyDescent="0.2">
      <c r="A159" s="43">
        <f>'S4 Maquette'!B165</f>
        <v>0</v>
      </c>
      <c r="B159" s="43">
        <f>'S4 Maquette'!C165</f>
        <v>0</v>
      </c>
      <c r="C159" s="41">
        <f>'S4 Maquette'!F165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75" customHeight="1" x14ac:dyDescent="0.2">
      <c r="A160" s="43">
        <f>'S4 Maquette'!B166</f>
        <v>0</v>
      </c>
      <c r="B160" s="43">
        <f>'S4 Maquette'!C166</f>
        <v>0</v>
      </c>
      <c r="C160" s="41">
        <f>'S4 Maquette'!F166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75" customHeight="1" x14ac:dyDescent="0.2">
      <c r="A161" s="43">
        <f>'S4 Maquette'!B167</f>
        <v>0</v>
      </c>
      <c r="B161" s="43">
        <f>'S4 Maquette'!C167</f>
        <v>0</v>
      </c>
      <c r="C161" s="41">
        <f>'S4 Maquette'!F167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75" customHeight="1" x14ac:dyDescent="0.2">
      <c r="A162" s="43">
        <f>'S4 Maquette'!B168</f>
        <v>0</v>
      </c>
      <c r="B162" s="43">
        <f>'S4 Maquette'!C168</f>
        <v>0</v>
      </c>
      <c r="C162" s="41">
        <f>'S4 Maquette'!F168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75" customHeight="1" x14ac:dyDescent="0.2">
      <c r="A163" s="43">
        <f>'S4 Maquette'!B169</f>
        <v>0</v>
      </c>
      <c r="B163" s="43">
        <f>'S4 Maquette'!C169</f>
        <v>0</v>
      </c>
      <c r="C163" s="41">
        <f>'S4 Maquette'!F169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75" customHeight="1" x14ac:dyDescent="0.2">
      <c r="A164" s="43">
        <f>'S4 Maquette'!B170</f>
        <v>0</v>
      </c>
      <c r="B164" s="43">
        <f>'S4 Maquette'!C170</f>
        <v>0</v>
      </c>
      <c r="C164" s="41">
        <f>'S4 Maquette'!F170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75" customHeight="1" x14ac:dyDescent="0.2">
      <c r="A165" s="43">
        <f>'S4 Maquette'!B171</f>
        <v>0</v>
      </c>
      <c r="B165" s="43">
        <f>'S4 Maquette'!C171</f>
        <v>0</v>
      </c>
      <c r="C165" s="41">
        <f>'S4 Maquette'!F171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75" customHeight="1" x14ac:dyDescent="0.2">
      <c r="A166" s="43">
        <f>'S4 Maquette'!B172</f>
        <v>0</v>
      </c>
      <c r="B166" s="43">
        <f>'S4 Maquette'!C172</f>
        <v>0</v>
      </c>
      <c r="C166" s="41">
        <f>'S4 Maquette'!F172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75" customHeight="1" x14ac:dyDescent="0.2">
      <c r="A167" s="43">
        <f>'S4 Maquette'!B173</f>
        <v>0</v>
      </c>
      <c r="B167" s="43">
        <f>'S4 Maquette'!C173</f>
        <v>0</v>
      </c>
      <c r="C167" s="41">
        <f>'S4 Maquette'!F173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75" customHeight="1" x14ac:dyDescent="0.2">
      <c r="A168" s="43">
        <f>'S4 Maquette'!B174</f>
        <v>0</v>
      </c>
      <c r="B168" s="43">
        <f>'S4 Maquette'!C174</f>
        <v>0</v>
      </c>
      <c r="C168" s="41">
        <f>'S4 Maquette'!F174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75" customHeight="1" x14ac:dyDescent="0.2">
      <c r="A169" s="43">
        <f>'S4 Maquette'!B175</f>
        <v>0</v>
      </c>
      <c r="B169" s="43">
        <f>'S4 Maquette'!C175</f>
        <v>0</v>
      </c>
      <c r="C169" s="41">
        <f>'S4 Maquette'!F175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75" customHeight="1" x14ac:dyDescent="0.2">
      <c r="A170" s="43">
        <f>'S4 Maquette'!B176</f>
        <v>0</v>
      </c>
      <c r="B170" s="43">
        <f>'S4 Maquette'!C176</f>
        <v>0</v>
      </c>
      <c r="C170" s="41">
        <f>'S4 Maquette'!F176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75" customHeight="1" x14ac:dyDescent="0.2">
      <c r="A171" s="43">
        <f>'S4 Maquette'!B177</f>
        <v>0</v>
      </c>
      <c r="B171" s="43">
        <f>'S4 Maquette'!C177</f>
        <v>0</v>
      </c>
      <c r="C171" s="41">
        <f>'S4 Maquette'!F177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75" customHeight="1" x14ac:dyDescent="0.2">
      <c r="A172" s="43">
        <f>'S4 Maquette'!B178</f>
        <v>0</v>
      </c>
      <c r="B172" s="43">
        <f>'S4 Maquette'!C178</f>
        <v>0</v>
      </c>
      <c r="C172" s="41">
        <f>'S4 Maquette'!F178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75" customHeight="1" x14ac:dyDescent="0.2">
      <c r="A173" s="43">
        <f>'S4 Maquette'!B179</f>
        <v>0</v>
      </c>
      <c r="B173" s="43">
        <f>'S4 Maquette'!C179</f>
        <v>0</v>
      </c>
      <c r="C173" s="41">
        <f>'S4 Maquette'!F179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75" customHeight="1" x14ac:dyDescent="0.2">
      <c r="A174" s="43">
        <f>'S4 Maquette'!B180</f>
        <v>0</v>
      </c>
      <c r="B174" s="43">
        <f>'S4 Maquette'!C180</f>
        <v>0</v>
      </c>
      <c r="C174" s="41">
        <f>'S4 Maquette'!F180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75" customHeight="1" x14ac:dyDescent="0.2">
      <c r="A175" s="43">
        <f>'S4 Maquette'!B181</f>
        <v>0</v>
      </c>
      <c r="B175" s="43">
        <f>'S4 Maquette'!C181</f>
        <v>0</v>
      </c>
      <c r="C175" s="41">
        <f>'S4 Maquette'!F181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75" customHeight="1" x14ac:dyDescent="0.2">
      <c r="A176" s="43">
        <f>'S4 Maquette'!B182</f>
        <v>0</v>
      </c>
      <c r="B176" s="43">
        <f>'S4 Maquette'!C182</f>
        <v>0</v>
      </c>
      <c r="C176" s="41">
        <f>'S4 Maquette'!F182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75" customHeight="1" x14ac:dyDescent="0.2">
      <c r="A177" s="43">
        <f>'S4 Maquette'!B183</f>
        <v>0</v>
      </c>
      <c r="B177" s="43">
        <f>'S4 Maquette'!C183</f>
        <v>0</v>
      </c>
      <c r="C177" s="41">
        <f>'S4 Maquette'!F183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75" customHeight="1" x14ac:dyDescent="0.2">
      <c r="A178" s="43">
        <f>'S4 Maquette'!B184</f>
        <v>0</v>
      </c>
      <c r="B178" s="43">
        <f>'S4 Maquette'!C184</f>
        <v>0</v>
      </c>
      <c r="C178" s="41">
        <f>'S4 Maquette'!F184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75" customHeight="1" x14ac:dyDescent="0.2">
      <c r="A179" s="43">
        <f>'S4 Maquette'!B185</f>
        <v>0</v>
      </c>
      <c r="B179" s="43">
        <f>'S4 Maquette'!C185</f>
        <v>0</v>
      </c>
      <c r="C179" s="41">
        <f>'S4 Maquette'!F185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75" customHeight="1" x14ac:dyDescent="0.2">
      <c r="A180" s="43">
        <f>'S4 Maquette'!B186</f>
        <v>0</v>
      </c>
      <c r="B180" s="43">
        <f>'S4 Maquette'!C186</f>
        <v>0</v>
      </c>
      <c r="C180" s="41">
        <f>'S4 Maquette'!F186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75" customHeight="1" x14ac:dyDescent="0.2">
      <c r="A181" s="43">
        <f>'S4 Maquette'!B187</f>
        <v>0</v>
      </c>
      <c r="B181" s="43">
        <f>'S4 Maquette'!C187</f>
        <v>0</v>
      </c>
      <c r="C181" s="41">
        <f>'S4 Maquette'!F187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75" customHeight="1" x14ac:dyDescent="0.2">
      <c r="A182" s="43">
        <f>'S4 Maquette'!B188</f>
        <v>0</v>
      </c>
      <c r="B182" s="43">
        <f>'S4 Maquette'!C188</f>
        <v>0</v>
      </c>
      <c r="C182" s="41">
        <f>'S4 Maquette'!F188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75" customHeight="1" x14ac:dyDescent="0.2">
      <c r="A183" s="43">
        <f>'S4 Maquette'!B189</f>
        <v>0</v>
      </c>
      <c r="B183" s="43">
        <f>'S4 Maquette'!C189</f>
        <v>0</v>
      </c>
      <c r="C183" s="41">
        <f>'S4 Maquette'!F189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75" customHeight="1" x14ac:dyDescent="0.2">
      <c r="A184" s="43">
        <f>'S4 Maquette'!B190</f>
        <v>0</v>
      </c>
      <c r="B184" s="43">
        <f>'S4 Maquette'!C190</f>
        <v>0</v>
      </c>
      <c r="C184" s="41">
        <f>'S4 Maquette'!F190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75" customHeight="1" x14ac:dyDescent="0.2">
      <c r="A185" s="43">
        <f>'S4 Maquette'!B191</f>
        <v>0</v>
      </c>
      <c r="B185" s="43">
        <f>'S4 Maquette'!C191</f>
        <v>0</v>
      </c>
      <c r="C185" s="41">
        <f>'S4 Maquette'!F191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75" customHeight="1" x14ac:dyDescent="0.2">
      <c r="A186" s="43">
        <f>'S4 Maquette'!B192</f>
        <v>0</v>
      </c>
      <c r="B186" s="43">
        <f>'S4 Maquette'!C192</f>
        <v>0</v>
      </c>
      <c r="C186" s="41">
        <f>'S4 Maquette'!F192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75" customHeight="1" x14ac:dyDescent="0.2">
      <c r="A187" s="43">
        <f>'S4 Maquette'!B193</f>
        <v>0</v>
      </c>
      <c r="B187" s="43">
        <f>'S4 Maquette'!C193</f>
        <v>0</v>
      </c>
      <c r="C187" s="41">
        <f>'S4 Maquette'!F193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75" customHeight="1" x14ac:dyDescent="0.2">
      <c r="A188" s="43">
        <f>'S4 Maquette'!B194</f>
        <v>0</v>
      </c>
      <c r="B188" s="43">
        <f>'S4 Maquette'!C194</f>
        <v>0</v>
      </c>
      <c r="C188" s="41">
        <f>'S4 Maquette'!F194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75" customHeight="1" x14ac:dyDescent="0.2">
      <c r="A189" s="43">
        <f>'S4 Maquette'!B195</f>
        <v>0</v>
      </c>
      <c r="B189" s="43">
        <f>'S4 Maquette'!C195</f>
        <v>0</v>
      </c>
      <c r="C189" s="41">
        <f>'S4 Maquette'!F195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75" customHeight="1" x14ac:dyDescent="0.2">
      <c r="A190" s="43">
        <f>'S4 Maquette'!B196</f>
        <v>0</v>
      </c>
      <c r="B190" s="43">
        <f>'S4 Maquette'!C196</f>
        <v>0</v>
      </c>
      <c r="C190" s="41">
        <f>'S4 Maquette'!F196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75" customHeight="1" x14ac:dyDescent="0.2">
      <c r="A191" s="43">
        <f>'S4 Maquette'!B197</f>
        <v>0</v>
      </c>
      <c r="B191" s="43">
        <f>'S4 Maquette'!C197</f>
        <v>0</v>
      </c>
      <c r="C191" s="41">
        <f>'S4 Maquette'!F197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75" customHeight="1" x14ac:dyDescent="0.2">
      <c r="A192" s="43">
        <f>'S4 Maquette'!B198</f>
        <v>0</v>
      </c>
      <c r="B192" s="43">
        <f>'S4 Maquette'!C198</f>
        <v>0</v>
      </c>
      <c r="C192" s="41">
        <f>'S4 Maquette'!F198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75" customHeight="1" x14ac:dyDescent="0.2">
      <c r="A193" s="43">
        <f>'S4 Maquette'!B199</f>
        <v>0</v>
      </c>
      <c r="B193" s="43">
        <f>'S4 Maquette'!C199</f>
        <v>0</v>
      </c>
      <c r="C193" s="41">
        <f>'S4 Maquette'!F199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75" customHeight="1" x14ac:dyDescent="0.2">
      <c r="A194" s="43">
        <f>'S4 Maquette'!B200</f>
        <v>0</v>
      </c>
      <c r="B194" s="43">
        <f>'S4 Maquette'!C200</f>
        <v>0</v>
      </c>
      <c r="C194" s="41">
        <f>'S4 Maquette'!F200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75" customHeight="1" x14ac:dyDescent="0.2">
      <c r="A195" s="43">
        <f>'S4 Maquette'!B201</f>
        <v>0</v>
      </c>
      <c r="B195" s="43">
        <f>'S4 Maquette'!C201</f>
        <v>0</v>
      </c>
      <c r="C195" s="41">
        <f>'S4 Maquette'!F201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75" customHeight="1" x14ac:dyDescent="0.2">
      <c r="A196" s="43">
        <f>'S4 Maquette'!B202</f>
        <v>0</v>
      </c>
      <c r="B196" s="43">
        <f>'S4 Maquette'!C202</f>
        <v>0</v>
      </c>
      <c r="C196" s="41">
        <f>'S4 Maquette'!F202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75" customHeight="1" x14ac:dyDescent="0.2">
      <c r="A197" s="43">
        <f>'S4 Maquette'!B203</f>
        <v>0</v>
      </c>
      <c r="B197" s="43">
        <f>'S4 Maquette'!C203</f>
        <v>0</v>
      </c>
      <c r="C197" s="41">
        <f>'S4 Maquette'!F203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75" customHeight="1" x14ac:dyDescent="0.2">
      <c r="A198" s="43">
        <f>'S4 Maquette'!B204</f>
        <v>0</v>
      </c>
      <c r="B198" s="43">
        <f>'S4 Maquette'!C204</f>
        <v>0</v>
      </c>
      <c r="C198" s="41">
        <f>'S4 Maquette'!F204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75" customHeight="1" x14ac:dyDescent="0.2">
      <c r="A199" s="43">
        <f>'S4 Maquette'!B205</f>
        <v>0</v>
      </c>
      <c r="B199" s="43">
        <f>'S4 Maquette'!C205</f>
        <v>0</v>
      </c>
      <c r="C199" s="41">
        <f>'S4 Maquette'!F205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75" customHeight="1" x14ac:dyDescent="0.2">
      <c r="A200" s="43">
        <f>'S4 Maquette'!B206</f>
        <v>0</v>
      </c>
      <c r="B200" s="43">
        <f>'S4 Maquette'!C206</f>
        <v>0</v>
      </c>
      <c r="C200" s="41">
        <f>'S4 Maquette'!F206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75" customHeight="1" x14ac:dyDescent="0.2">
      <c r="A201" s="43">
        <f>'S4 Maquette'!B207</f>
        <v>0</v>
      </c>
      <c r="B201" s="43">
        <f>'S4 Maquette'!C207</f>
        <v>0</v>
      </c>
      <c r="C201" s="41">
        <f>'S4 Maquette'!F207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75" customHeight="1" x14ac:dyDescent="0.2">
      <c r="A202" s="43">
        <f>'S4 Maquette'!B208</f>
        <v>0</v>
      </c>
      <c r="B202" s="43">
        <f>'S4 Maquette'!C208</f>
        <v>0</v>
      </c>
      <c r="C202" s="41">
        <f>'S4 Maquette'!F208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75" customHeight="1" x14ac:dyDescent="0.2">
      <c r="A203" s="43">
        <f>'S4 Maquette'!B209</f>
        <v>0</v>
      </c>
      <c r="B203" s="43">
        <f>'S4 Maquette'!C209</f>
        <v>0</v>
      </c>
      <c r="C203" s="41">
        <f>'S4 Maquette'!F209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75" customHeight="1" x14ac:dyDescent="0.2">
      <c r="A204" s="43">
        <f>'S4 Maquette'!B210</f>
        <v>0</v>
      </c>
      <c r="B204" s="43">
        <f>'S4 Maquette'!C210</f>
        <v>0</v>
      </c>
      <c r="C204" s="41">
        <f>'S4 Maquette'!F210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75" customHeight="1" x14ac:dyDescent="0.2">
      <c r="A205" s="43">
        <f>'S4 Maquette'!B211</f>
        <v>0</v>
      </c>
      <c r="B205" s="43">
        <f>'S4 Maquette'!C211</f>
        <v>0</v>
      </c>
      <c r="C205" s="41">
        <f>'S4 Maquette'!F211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75" customHeight="1" x14ac:dyDescent="0.2">
      <c r="A206" s="43">
        <f>'S4 Maquette'!B212</f>
        <v>0</v>
      </c>
      <c r="B206" s="43">
        <f>'S4 Maquette'!C212</f>
        <v>0</v>
      </c>
      <c r="C206" s="41">
        <f>'S4 Maquette'!F212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75" customHeight="1" x14ac:dyDescent="0.2">
      <c r="A207" s="43">
        <f>'S4 Maquette'!B213</f>
        <v>0</v>
      </c>
      <c r="B207" s="43">
        <f>'S4 Maquette'!C213</f>
        <v>0</v>
      </c>
      <c r="C207" s="41">
        <f>'S4 Maquette'!F213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75" customHeight="1" x14ac:dyDescent="0.2">
      <c r="A208" s="43">
        <f>'S4 Maquette'!B214</f>
        <v>0</v>
      </c>
      <c r="B208" s="43">
        <f>'S4 Maquette'!C214</f>
        <v>0</v>
      </c>
      <c r="C208" s="41">
        <f>'S4 Maquette'!F214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75" customHeight="1" x14ac:dyDescent="0.2">
      <c r="A209" s="43">
        <f>'S4 Maquette'!B215</f>
        <v>0</v>
      </c>
      <c r="B209" s="43">
        <f>'S4 Maquette'!C215</f>
        <v>0</v>
      </c>
      <c r="C209" s="41">
        <f>'S4 Maquette'!F215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75" customHeight="1" x14ac:dyDescent="0.2">
      <c r="A210" s="43">
        <f>'S4 Maquette'!B216</f>
        <v>0</v>
      </c>
      <c r="B210" s="43">
        <f>'S4 Maquette'!C216</f>
        <v>0</v>
      </c>
      <c r="C210" s="41">
        <f>'S4 Maquette'!F216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75" customHeight="1" x14ac:dyDescent="0.2">
      <c r="A211" s="43">
        <f>'S4 Maquette'!B217</f>
        <v>0</v>
      </c>
      <c r="B211" s="43">
        <f>'S4 Maquette'!C217</f>
        <v>0</v>
      </c>
      <c r="C211" s="41">
        <f>'S4 Maquette'!F217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75" customHeight="1" x14ac:dyDescent="0.2">
      <c r="A212" s="43">
        <f>'S4 Maquette'!B218</f>
        <v>0</v>
      </c>
      <c r="B212" s="43">
        <f>'S4 Maquette'!C218</f>
        <v>0</v>
      </c>
      <c r="C212" s="41">
        <f>'S4 Maquette'!F218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75" customHeight="1" x14ac:dyDescent="0.2">
      <c r="A213" s="43">
        <f>'S4 Maquette'!B219</f>
        <v>0</v>
      </c>
      <c r="B213" s="43">
        <f>'S4 Maquette'!C219</f>
        <v>0</v>
      </c>
      <c r="C213" s="41">
        <f>'S4 Maquette'!F219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75" customHeight="1" x14ac:dyDescent="0.2">
      <c r="A214" s="43">
        <f>'S4 Maquette'!B220</f>
        <v>0</v>
      </c>
      <c r="B214" s="43">
        <f>'S4 Maquette'!C220</f>
        <v>0</v>
      </c>
      <c r="C214" s="41">
        <f>'S4 Maquette'!F220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75" customHeight="1" x14ac:dyDescent="0.2">
      <c r="A215" s="43">
        <f>'S4 Maquette'!B221</f>
        <v>0</v>
      </c>
      <c r="B215" s="43">
        <f>'S4 Maquette'!C221</f>
        <v>0</v>
      </c>
      <c r="C215" s="41">
        <f>'S4 Maquette'!F221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75" customHeight="1" x14ac:dyDescent="0.2">
      <c r="A216" s="43">
        <f>'S4 Maquette'!B222</f>
        <v>0</v>
      </c>
      <c r="B216" s="43">
        <f>'S4 Maquette'!C222</f>
        <v>0</v>
      </c>
      <c r="C216" s="41">
        <f>'S4 Maquette'!F222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75" customHeight="1" x14ac:dyDescent="0.2">
      <c r="A217" s="43">
        <f>'S4 Maquette'!B223</f>
        <v>0</v>
      </c>
      <c r="B217" s="43">
        <f>'S4 Maquette'!C223</f>
        <v>0</v>
      </c>
      <c r="C217" s="41">
        <f>'S4 Maquette'!F223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75" customHeight="1" x14ac:dyDescent="0.2">
      <c r="A218" s="43">
        <f>'S4 Maquette'!B224</f>
        <v>0</v>
      </c>
      <c r="B218" s="43">
        <f>'S4 Maquette'!C224</f>
        <v>0</v>
      </c>
      <c r="C218" s="41">
        <f>'S4 Maquette'!F224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75" customHeight="1" x14ac:dyDescent="0.2">
      <c r="A219" s="43">
        <f>'S4 Maquette'!B225</f>
        <v>0</v>
      </c>
      <c r="B219" s="43">
        <f>'S4 Maquette'!C225</f>
        <v>0</v>
      </c>
      <c r="C219" s="41">
        <f>'S4 Maquette'!F225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75" customHeight="1" x14ac:dyDescent="0.2">
      <c r="A220" s="43">
        <f>'S4 Maquette'!B226</f>
        <v>0</v>
      </c>
      <c r="B220" s="43">
        <f>'S4 Maquette'!C226</f>
        <v>0</v>
      </c>
      <c r="C220" s="41">
        <f>'S4 Maquette'!F226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75" customHeight="1" x14ac:dyDescent="0.2">
      <c r="A221" s="43">
        <f>'S4 Maquette'!B227</f>
        <v>0</v>
      </c>
      <c r="B221" s="43">
        <f>'S4 Maquette'!C227</f>
        <v>0</v>
      </c>
      <c r="C221" s="41">
        <f>'S4 Maquette'!F227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75" customHeight="1" x14ac:dyDescent="0.2">
      <c r="A222" s="43">
        <f>'S4 Maquette'!B228</f>
        <v>0</v>
      </c>
      <c r="B222" s="43">
        <f>'S4 Maquette'!C228</f>
        <v>0</v>
      </c>
      <c r="C222" s="41">
        <f>'S4 Maquette'!F228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75" customHeight="1" x14ac:dyDescent="0.2">
      <c r="A223" s="43">
        <f>'S4 Maquette'!B229</f>
        <v>0</v>
      </c>
      <c r="B223" s="43">
        <f>'S4 Maquette'!C229</f>
        <v>0</v>
      </c>
      <c r="C223" s="41">
        <f>'S4 Maquette'!F229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75" customHeight="1" x14ac:dyDescent="0.2">
      <c r="A224" s="43">
        <f>'S4 Maquette'!B230</f>
        <v>0</v>
      </c>
      <c r="B224" s="43">
        <f>'S4 Maquette'!C230</f>
        <v>0</v>
      </c>
      <c r="C224" s="41">
        <f>'S4 Maquette'!F230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75" customHeight="1" x14ac:dyDescent="0.2">
      <c r="A225" s="43">
        <f>'S4 Maquette'!B231</f>
        <v>0</v>
      </c>
      <c r="B225" s="43">
        <f>'S4 Maquette'!C231</f>
        <v>0</v>
      </c>
      <c r="C225" s="41">
        <f>'S4 Maquette'!F231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75" customHeight="1" x14ac:dyDescent="0.2">
      <c r="A226" s="43">
        <f>'S4 Maquette'!B232</f>
        <v>0</v>
      </c>
      <c r="B226" s="43">
        <f>'S4 Maquette'!C232</f>
        <v>0</v>
      </c>
      <c r="C226" s="41">
        <f>'S4 Maquette'!F232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75" customHeight="1" x14ac:dyDescent="0.2">
      <c r="A227" s="43">
        <f>'S4 Maquette'!B233</f>
        <v>0</v>
      </c>
      <c r="B227" s="43">
        <f>'S4 Maquette'!C233</f>
        <v>0</v>
      </c>
      <c r="C227" s="41">
        <f>'S4 Maquette'!F233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75" customHeight="1" x14ac:dyDescent="0.2">
      <c r="A228" s="43">
        <f>'S4 Maquette'!B234</f>
        <v>0</v>
      </c>
      <c r="B228" s="43">
        <f>'S4 Maquette'!C234</f>
        <v>0</v>
      </c>
      <c r="C228" s="41">
        <f>'S4 Maquette'!F234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75" customHeight="1" x14ac:dyDescent="0.2">
      <c r="A229" s="43">
        <f>'S4 Maquette'!B235</f>
        <v>0</v>
      </c>
      <c r="B229" s="43">
        <f>'S4 Maquette'!C235</f>
        <v>0</v>
      </c>
      <c r="C229" s="41">
        <f>'S4 Maquette'!F235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75" customHeight="1" x14ac:dyDescent="0.2">
      <c r="A230" s="43">
        <f>'S4 Maquette'!B236</f>
        <v>0</v>
      </c>
      <c r="B230" s="43">
        <f>'S4 Maquette'!C236</f>
        <v>0</v>
      </c>
      <c r="C230" s="41">
        <f>'S4 Maquette'!F236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75" customHeight="1" x14ac:dyDescent="0.2">
      <c r="A231" s="43">
        <f>'S4 Maquette'!B237</f>
        <v>0</v>
      </c>
      <c r="B231" s="43">
        <f>'S4 Maquette'!C237</f>
        <v>0</v>
      </c>
      <c r="C231" s="41">
        <f>'S4 Maquette'!F237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75" customHeight="1" x14ac:dyDescent="0.2">
      <c r="A232" s="43">
        <f>'S4 Maquette'!B238</f>
        <v>0</v>
      </c>
      <c r="B232" s="43">
        <f>'S4 Maquette'!C238</f>
        <v>0</v>
      </c>
      <c r="C232" s="41">
        <f>'S4 Maquette'!F238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75" customHeight="1" x14ac:dyDescent="0.2">
      <c r="A233" s="43">
        <f>'S4 Maquette'!B239</f>
        <v>0</v>
      </c>
      <c r="B233" s="43">
        <f>'S4 Maquette'!C239</f>
        <v>0</v>
      </c>
      <c r="C233" s="41">
        <f>'S4 Maquette'!F239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75" customHeight="1" x14ac:dyDescent="0.2">
      <c r="A234" s="43">
        <f>'S4 Maquette'!B240</f>
        <v>0</v>
      </c>
      <c r="B234" s="43">
        <f>'S4 Maquette'!C240</f>
        <v>0</v>
      </c>
      <c r="C234" s="41">
        <f>'S4 Maquette'!F240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75" customHeight="1" x14ac:dyDescent="0.2">
      <c r="A235" s="43">
        <f>'S4 Maquette'!B241</f>
        <v>0</v>
      </c>
      <c r="B235" s="43">
        <f>'S4 Maquette'!C241</f>
        <v>0</v>
      </c>
      <c r="C235" s="41">
        <f>'S4 Maquette'!F241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75" customHeight="1" x14ac:dyDescent="0.2">
      <c r="A236" s="43">
        <f>'S4 Maquette'!B242</f>
        <v>0</v>
      </c>
      <c r="B236" s="43">
        <f>'S4 Maquette'!C242</f>
        <v>0</v>
      </c>
      <c r="C236" s="41">
        <f>'S4 Maquette'!F242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75" customHeight="1" x14ac:dyDescent="0.2">
      <c r="A237" s="43">
        <f>'S4 Maquette'!B243</f>
        <v>0</v>
      </c>
      <c r="B237" s="43">
        <f>'S4 Maquette'!C243</f>
        <v>0</v>
      </c>
      <c r="C237" s="41">
        <f>'S4 Maquette'!F243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75" customHeight="1" x14ac:dyDescent="0.2">
      <c r="A238" s="43">
        <f>'S4 Maquette'!B244</f>
        <v>0</v>
      </c>
      <c r="B238" s="43">
        <f>'S4 Maquette'!C244</f>
        <v>0</v>
      </c>
      <c r="C238" s="41">
        <f>'S4 Maquette'!F244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75" customHeight="1" x14ac:dyDescent="0.2">
      <c r="A239" s="43">
        <f>'S4 Maquette'!B245</f>
        <v>0</v>
      </c>
      <c r="B239" s="43">
        <f>'S4 Maquette'!C245</f>
        <v>0</v>
      </c>
      <c r="C239" s="41">
        <f>'S4 Maquette'!F245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75" customHeight="1" x14ac:dyDescent="0.2">
      <c r="A240" s="43">
        <f>'S4 Maquette'!B246</f>
        <v>0</v>
      </c>
      <c r="B240" s="43">
        <f>'S4 Maquette'!C246</f>
        <v>0</v>
      </c>
      <c r="C240" s="41">
        <f>'S4 Maquette'!F246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75" customHeight="1" x14ac:dyDescent="0.2">
      <c r="A241" s="43">
        <f>'S4 Maquette'!B247</f>
        <v>0</v>
      </c>
      <c r="B241" s="43">
        <f>'S4 Maquette'!C247</f>
        <v>0</v>
      </c>
      <c r="C241" s="41">
        <f>'S4 Maquette'!F247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75" customHeight="1" x14ac:dyDescent="0.2">
      <c r="A242" s="43">
        <f>'S4 Maquette'!B248</f>
        <v>0</v>
      </c>
      <c r="B242" s="43">
        <f>'S4 Maquette'!C248</f>
        <v>0</v>
      </c>
      <c r="C242" s="41">
        <f>'S4 Maquette'!F248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75" customHeight="1" x14ac:dyDescent="0.2">
      <c r="A243" s="43">
        <f>'S4 Maquette'!B249</f>
        <v>0</v>
      </c>
      <c r="B243" s="43">
        <f>'S4 Maquette'!C249</f>
        <v>0</v>
      </c>
      <c r="C243" s="41">
        <f>'S4 Maquette'!F249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75" customHeight="1" x14ac:dyDescent="0.2">
      <c r="A244" s="43">
        <f>'S4 Maquette'!B250</f>
        <v>0</v>
      </c>
      <c r="B244" s="43">
        <f>'S4 Maquette'!C250</f>
        <v>0</v>
      </c>
      <c r="C244" s="41">
        <f>'S4 Maquette'!F250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75" customHeight="1" x14ac:dyDescent="0.2">
      <c r="A245" s="43">
        <f>'S4 Maquette'!B251</f>
        <v>0</v>
      </c>
      <c r="B245" s="43">
        <f>'S4 Maquette'!C251</f>
        <v>0</v>
      </c>
      <c r="C245" s="41">
        <f>'S4 Maquette'!F251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75" customHeight="1" x14ac:dyDescent="0.2">
      <c r="A246" s="43">
        <f>'S4 Maquette'!B252</f>
        <v>0</v>
      </c>
      <c r="B246" s="43">
        <f>'S4 Maquette'!C252</f>
        <v>0</v>
      </c>
      <c r="C246" s="41">
        <f>'S4 Maquette'!F252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75" customHeight="1" x14ac:dyDescent="0.2">
      <c r="A247" s="43">
        <f>'S4 Maquette'!B253</f>
        <v>0</v>
      </c>
      <c r="B247" s="43">
        <f>'S4 Maquette'!C253</f>
        <v>0</v>
      </c>
      <c r="C247" s="41">
        <f>'S4 Maquette'!F253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75" customHeight="1" x14ac:dyDescent="0.2">
      <c r="A248" s="43">
        <f>'S4 Maquette'!B254</f>
        <v>0</v>
      </c>
      <c r="B248" s="43">
        <f>'S4 Maquette'!C254</f>
        <v>0</v>
      </c>
      <c r="C248" s="41">
        <f>'S4 Maquette'!F254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75" customHeight="1" x14ac:dyDescent="0.2">
      <c r="A249" s="43">
        <f>'S4 Maquette'!B255</f>
        <v>0</v>
      </c>
      <c r="B249" s="43">
        <f>'S4 Maquette'!C255</f>
        <v>0</v>
      </c>
      <c r="C249" s="41">
        <f>'S4 Maquette'!F255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75" customHeight="1" x14ac:dyDescent="0.2">
      <c r="A250" s="43">
        <f>'S4 Maquette'!B256</f>
        <v>0</v>
      </c>
      <c r="B250" s="43">
        <f>'S4 Maquette'!C256</f>
        <v>0</v>
      </c>
      <c r="C250" s="41">
        <f>'S4 Maquette'!F256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75" customHeight="1" x14ac:dyDescent="0.2">
      <c r="A251" s="43">
        <f>'S4 Maquette'!B257</f>
        <v>0</v>
      </c>
      <c r="B251" s="43">
        <f>'S4 Maquette'!C257</f>
        <v>0</v>
      </c>
      <c r="C251" s="41">
        <f>'S4 Maquette'!F257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75" customHeight="1" x14ac:dyDescent="0.2">
      <c r="A252" s="43">
        <f>'S4 Maquette'!B258</f>
        <v>0</v>
      </c>
      <c r="B252" s="43">
        <f>'S4 Maquette'!C258</f>
        <v>0</v>
      </c>
      <c r="C252" s="41">
        <f>'S4 Maquette'!F258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75" customHeight="1" x14ac:dyDescent="0.2">
      <c r="A253" s="43">
        <f>'S4 Maquette'!B259</f>
        <v>0</v>
      </c>
      <c r="B253" s="43">
        <f>'S4 Maquette'!C259</f>
        <v>0</v>
      </c>
      <c r="C253" s="41">
        <f>'S4 Maquette'!F259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75" customHeight="1" x14ac:dyDescent="0.2">
      <c r="A254" s="43">
        <f>'S4 Maquette'!B260</f>
        <v>0</v>
      </c>
      <c r="B254" s="43">
        <f>'S4 Maquette'!C260</f>
        <v>0</v>
      </c>
      <c r="C254" s="41">
        <f>'S4 Maquette'!F260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75" customHeight="1" x14ac:dyDescent="0.2">
      <c r="A255" s="43">
        <f>'S4 Maquette'!B261</f>
        <v>0</v>
      </c>
      <c r="B255" s="43">
        <f>'S4 Maquette'!C261</f>
        <v>0</v>
      </c>
      <c r="C255" s="41">
        <f>'S4 Maquette'!F261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75" customHeight="1" x14ac:dyDescent="0.2">
      <c r="A256" s="43">
        <f>'S4 Maquette'!B262</f>
        <v>0</v>
      </c>
      <c r="B256" s="43">
        <f>'S4 Maquette'!C262</f>
        <v>0</v>
      </c>
      <c r="C256" s="41">
        <f>'S4 Maquette'!F262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75" customHeight="1" x14ac:dyDescent="0.2">
      <c r="A257" s="43">
        <f>'S4 Maquette'!B263</f>
        <v>0</v>
      </c>
      <c r="B257" s="43">
        <f>'S4 Maquette'!C263</f>
        <v>0</v>
      </c>
      <c r="C257" s="41">
        <f>'S4 Maquette'!F263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75" customHeight="1" x14ac:dyDescent="0.2">
      <c r="A258" s="43">
        <f>'S4 Maquette'!B264</f>
        <v>0</v>
      </c>
      <c r="B258" s="43">
        <f>'S4 Maquette'!C264</f>
        <v>0</v>
      </c>
      <c r="C258" s="41">
        <f>'S4 Maquette'!F264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75" customHeight="1" x14ac:dyDescent="0.2">
      <c r="A259" s="43">
        <f>'S4 Maquette'!B265</f>
        <v>0</v>
      </c>
      <c r="B259" s="43">
        <f>'S4 Maquette'!C265</f>
        <v>0</v>
      </c>
      <c r="C259" s="41">
        <f>'S4 Maquette'!F265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75" customHeight="1" x14ac:dyDescent="0.2">
      <c r="A260" s="43">
        <f>'S4 Maquette'!B266</f>
        <v>0</v>
      </c>
      <c r="B260" s="43">
        <f>'S4 Maquette'!C266</f>
        <v>0</v>
      </c>
      <c r="C260" s="41">
        <f>'S4 Maquette'!F266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75" customHeight="1" x14ac:dyDescent="0.2">
      <c r="A261" s="43">
        <f>'S4 Maquette'!B267</f>
        <v>0</v>
      </c>
      <c r="B261" s="43">
        <f>'S4 Maquette'!C267</f>
        <v>0</v>
      </c>
      <c r="C261" s="41">
        <f>'S4 Maquette'!F267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75" customHeight="1" x14ac:dyDescent="0.2">
      <c r="A262" s="43">
        <f>'S4 Maquette'!B268</f>
        <v>0</v>
      </c>
      <c r="B262" s="43">
        <f>'S4 Maquette'!C268</f>
        <v>0</v>
      </c>
      <c r="C262" s="41">
        <f>'S4 Maquette'!F268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75" customHeight="1" x14ac:dyDescent="0.2">
      <c r="A263" s="43">
        <f>'S4 Maquette'!B269</f>
        <v>0</v>
      </c>
      <c r="B263" s="43">
        <f>'S4 Maquette'!C269</f>
        <v>0</v>
      </c>
      <c r="C263" s="41">
        <f>'S4 Maquette'!F269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75" customHeight="1" x14ac:dyDescent="0.2">
      <c r="A264" s="43">
        <f>'S4 Maquette'!B270</f>
        <v>0</v>
      </c>
      <c r="B264" s="43">
        <f>'S4 Maquette'!C270</f>
        <v>0</v>
      </c>
      <c r="C264" s="41">
        <f>'S4 Maquette'!F270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75" customHeight="1" x14ac:dyDescent="0.2">
      <c r="A265" s="43">
        <f>'S4 Maquette'!B271</f>
        <v>0</v>
      </c>
      <c r="B265" s="43">
        <f>'S4 Maquette'!C271</f>
        <v>0</v>
      </c>
      <c r="C265" s="41">
        <f>'S4 Maquette'!F271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75" customHeight="1" x14ac:dyDescent="0.2">
      <c r="A266" s="43">
        <f>'S4 Maquette'!B272</f>
        <v>0</v>
      </c>
      <c r="B266" s="43">
        <f>'S4 Maquette'!C272</f>
        <v>0</v>
      </c>
      <c r="C266" s="41">
        <f>'S4 Maquette'!F272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75" customHeight="1" x14ac:dyDescent="0.2">
      <c r="A267" s="43">
        <f>'S4 Maquette'!B273</f>
        <v>0</v>
      </c>
      <c r="B267" s="43">
        <f>'S4 Maquette'!C273</f>
        <v>0</v>
      </c>
      <c r="C267" s="41">
        <f>'S4 Maquette'!F273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75" customHeight="1" x14ac:dyDescent="0.2">
      <c r="A268" s="43">
        <f>'S4 Maquette'!B274</f>
        <v>0</v>
      </c>
      <c r="B268" s="43">
        <f>'S4 Maquette'!C274</f>
        <v>0</v>
      </c>
      <c r="C268" s="41">
        <f>'S4 Maquette'!F274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75" customHeight="1" x14ac:dyDescent="0.2">
      <c r="A269" s="43">
        <f>'S4 Maquette'!B275</f>
        <v>0</v>
      </c>
      <c r="B269" s="43">
        <f>'S4 Maquette'!C275</f>
        <v>0</v>
      </c>
      <c r="C269" s="41">
        <f>'S4 Maquette'!F275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75" customHeight="1" x14ac:dyDescent="0.2">
      <c r="A270" s="43">
        <f>'S4 Maquette'!B276</f>
        <v>0</v>
      </c>
      <c r="B270" s="43">
        <f>'S4 Maquette'!C276</f>
        <v>0</v>
      </c>
      <c r="C270" s="41">
        <f>'S4 Maquette'!F276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75" customHeight="1" x14ac:dyDescent="0.2">
      <c r="A271" s="43">
        <f>'S4 Maquette'!B277</f>
        <v>0</v>
      </c>
      <c r="B271" s="43">
        <f>'S4 Maquette'!C277</f>
        <v>0</v>
      </c>
      <c r="C271" s="41">
        <f>'S4 Maquette'!F277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75" customHeight="1" x14ac:dyDescent="0.2">
      <c r="A272" s="43">
        <f>'S4 Maquette'!B278</f>
        <v>0</v>
      </c>
      <c r="B272" s="43">
        <f>'S4 Maquette'!C278</f>
        <v>0</v>
      </c>
      <c r="C272" s="41">
        <f>'S4 Maquette'!F278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75" customHeight="1" x14ac:dyDescent="0.2">
      <c r="A273" s="43">
        <f>'S4 Maquette'!B279</f>
        <v>0</v>
      </c>
      <c r="B273" s="43">
        <f>'S4 Maquette'!C279</f>
        <v>0</v>
      </c>
      <c r="C273" s="41">
        <f>'S4 Maquette'!F279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75" customHeight="1" x14ac:dyDescent="0.2">
      <c r="A274" s="43">
        <f>'S4 Maquette'!B280</f>
        <v>0</v>
      </c>
      <c r="B274" s="43">
        <f>'S4 Maquette'!C280</f>
        <v>0</v>
      </c>
      <c r="C274" s="41">
        <f>'S4 Maquette'!F280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75" customHeight="1" x14ac:dyDescent="0.2">
      <c r="A275" s="43">
        <f>'S4 Maquette'!B281</f>
        <v>0</v>
      </c>
      <c r="B275" s="43">
        <f>'S4 Maquette'!C281</f>
        <v>0</v>
      </c>
      <c r="C275" s="41">
        <f>'S4 Maquette'!F281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75" customHeight="1" x14ac:dyDescent="0.2">
      <c r="A276" s="43">
        <f>'S4 Maquette'!B282</f>
        <v>0</v>
      </c>
      <c r="B276" s="43">
        <f>'S4 Maquette'!C282</f>
        <v>0</v>
      </c>
      <c r="C276" s="41">
        <f>'S4 Maquette'!F282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75" customHeight="1" x14ac:dyDescent="0.2">
      <c r="A277" s="43">
        <f>'S4 Maquette'!B283</f>
        <v>0</v>
      </c>
      <c r="B277" s="43">
        <f>'S4 Maquette'!C283</f>
        <v>0</v>
      </c>
      <c r="C277" s="41">
        <f>'S4 Maquette'!F283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75" customHeight="1" x14ac:dyDescent="0.2">
      <c r="A278" s="43">
        <f>'S4 Maquette'!B284</f>
        <v>0</v>
      </c>
      <c r="B278" s="43">
        <f>'S4 Maquette'!C284</f>
        <v>0</v>
      </c>
      <c r="C278" s="41">
        <f>'S4 Maquette'!F284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75" customHeight="1" x14ac:dyDescent="0.2">
      <c r="A279" s="43">
        <f>'S4 Maquette'!B285</f>
        <v>0</v>
      </c>
      <c r="B279" s="43">
        <f>'S4 Maquette'!C285</f>
        <v>0</v>
      </c>
      <c r="C279" s="41">
        <f>'S4 Maquette'!F285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75" customHeight="1" x14ac:dyDescent="0.2">
      <c r="A280" s="43">
        <f>'S4 Maquette'!B286</f>
        <v>0</v>
      </c>
      <c r="B280" s="43">
        <f>'S4 Maquette'!C286</f>
        <v>0</v>
      </c>
      <c r="C280" s="41">
        <f>'S4 Maquette'!F286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75" customHeight="1" x14ac:dyDescent="0.2">
      <c r="A281" s="43">
        <f>'S4 Maquette'!B287</f>
        <v>0</v>
      </c>
      <c r="B281" s="43">
        <f>'S4 Maquette'!C287</f>
        <v>0</v>
      </c>
      <c r="C281" s="41">
        <f>'S4 Maquette'!F287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75" customHeight="1" x14ac:dyDescent="0.2">
      <c r="A282" s="43">
        <f>'S4 Maquette'!B288</f>
        <v>0</v>
      </c>
      <c r="B282" s="43">
        <f>'S4 Maquette'!C288</f>
        <v>0</v>
      </c>
      <c r="C282" s="41">
        <f>'S4 Maquette'!F288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75" customHeight="1" x14ac:dyDescent="0.2">
      <c r="A283" s="43">
        <f>'S4 Maquette'!B289</f>
        <v>0</v>
      </c>
      <c r="B283" s="43">
        <f>'S4 Maquette'!C289</f>
        <v>0</v>
      </c>
      <c r="C283" s="41">
        <f>'S4 Maquette'!F289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75" customHeight="1" x14ac:dyDescent="0.2">
      <c r="A284" s="43">
        <f>'S4 Maquette'!B290</f>
        <v>0</v>
      </c>
      <c r="B284" s="43">
        <f>'S4 Maquette'!C290</f>
        <v>0</v>
      </c>
      <c r="C284" s="41">
        <f>'S4 Maquette'!F290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75" customHeight="1" x14ac:dyDescent="0.2">
      <c r="A285" s="43">
        <f>'S4 Maquette'!B291</f>
        <v>0</v>
      </c>
      <c r="B285" s="43">
        <f>'S4 Maquette'!C291</f>
        <v>0</v>
      </c>
      <c r="C285" s="41">
        <f>'S4 Maquette'!F291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75" customHeight="1" x14ac:dyDescent="0.2">
      <c r="A286" s="43">
        <f>'S4 Maquette'!B292</f>
        <v>0</v>
      </c>
      <c r="B286" s="43">
        <f>'S4 Maquette'!C292</f>
        <v>0</v>
      </c>
      <c r="C286" s="41">
        <f>'S4 Maquette'!F292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75" customHeight="1" x14ac:dyDescent="0.2">
      <c r="A287" s="43">
        <f>'S4 Maquette'!B293</f>
        <v>0</v>
      </c>
      <c r="B287" s="43">
        <f>'S4 Maquette'!C293</f>
        <v>0</v>
      </c>
      <c r="C287" s="41">
        <f>'S4 Maquette'!F293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75" customHeight="1" x14ac:dyDescent="0.2">
      <c r="A288" s="43">
        <f>'S4 Maquette'!B294</f>
        <v>0</v>
      </c>
      <c r="B288" s="43">
        <f>'S4 Maquette'!C294</f>
        <v>0</v>
      </c>
      <c r="C288" s="41">
        <f>'S4 Maquette'!F294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75" customHeight="1" x14ac:dyDescent="0.2">
      <c r="A289" s="43">
        <f>'S4 Maquette'!B295</f>
        <v>0</v>
      </c>
      <c r="B289" s="43">
        <f>'S4 Maquette'!C295</f>
        <v>0</v>
      </c>
      <c r="C289" s="41">
        <f>'S4 Maquette'!F295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75" customHeight="1" x14ac:dyDescent="0.2">
      <c r="A290" s="43">
        <f>'S4 Maquette'!B296</f>
        <v>0</v>
      </c>
      <c r="B290" s="43">
        <f>'S4 Maquette'!C296</f>
        <v>0</v>
      </c>
      <c r="C290" s="41">
        <f>'S4 Maquette'!F296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75" customHeight="1" x14ac:dyDescent="0.2">
      <c r="A291" s="43">
        <f>'S4 Maquette'!B297</f>
        <v>0</v>
      </c>
      <c r="B291" s="43">
        <f>'S4 Maquette'!C297</f>
        <v>0</v>
      </c>
      <c r="C291" s="41">
        <f>'S4 Maquette'!F297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75" customHeight="1" x14ac:dyDescent="0.2">
      <c r="A292" s="43">
        <f>'S4 Maquette'!B298</f>
        <v>0</v>
      </c>
      <c r="B292" s="43">
        <f>'S4 Maquette'!C298</f>
        <v>0</v>
      </c>
      <c r="C292" s="41">
        <f>'S4 Maquette'!F298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75" customHeight="1" x14ac:dyDescent="0.2">
      <c r="A293" s="43">
        <f>'S4 Maquette'!B299</f>
        <v>0</v>
      </c>
      <c r="B293" s="43">
        <f>'S4 Maquette'!C299</f>
        <v>0</v>
      </c>
      <c r="C293" s="41">
        <f>'S4 Maquette'!F299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75" customHeight="1" x14ac:dyDescent="0.2">
      <c r="A294" s="43">
        <f>'S4 Maquette'!B300</f>
        <v>0</v>
      </c>
      <c r="B294" s="43">
        <f>'S4 Maquette'!C300</f>
        <v>0</v>
      </c>
      <c r="C294" s="41">
        <f>'S4 Maquette'!F300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75" customHeight="1" x14ac:dyDescent="0.2">
      <c r="A295" s="43">
        <f>'S4 Maquette'!B301</f>
        <v>0</v>
      </c>
      <c r="B295" s="43">
        <f>'S4 Maquette'!C301</f>
        <v>0</v>
      </c>
      <c r="C295" s="41">
        <f>'S4 Maquette'!F301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75" customHeight="1" x14ac:dyDescent="0.2">
      <c r="A296" s="43">
        <f>'S4 Maquette'!B302</f>
        <v>0</v>
      </c>
      <c r="B296" s="43">
        <f>'S4 Maquette'!C302</f>
        <v>0</v>
      </c>
      <c r="C296" s="41">
        <f>'S4 Maquette'!F302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75" customHeight="1" x14ac:dyDescent="0.2">
      <c r="A297" s="43">
        <f>'S4 Maquette'!B303</f>
        <v>0</v>
      </c>
      <c r="B297" s="43">
        <f>'S4 Maquette'!C303</f>
        <v>0</v>
      </c>
      <c r="C297" s="41">
        <f>'S4 Maquette'!F303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298:A996">
    <cfRule type="expression" dxfId="37" priority="7">
      <formula>$C1="Parcours Pédagogique"</formula>
    </cfRule>
    <cfRule type="expression" dxfId="36" priority="8">
      <formula>$C1="BLOC"</formula>
    </cfRule>
    <cfRule type="expression" dxfId="35" priority="9">
      <formula>$C1="OPTION"</formula>
    </cfRule>
  </conditionalFormatting>
  <conditionalFormatting sqref="A18:S26 I44:S44 T18 A82:S297 G45:S81 G44 G27:S43 A27:F81">
    <cfRule type="expression" dxfId="34" priority="14">
      <formula>$C18="Modification MCC"</formula>
    </cfRule>
  </conditionalFormatting>
  <conditionalFormatting sqref="B1:S7 C8:S9 C10 E10 J10:S11 B12:M12 P12 B13:L13 B14:N14 P14:S17 B15:M17 B298:S996">
    <cfRule type="expression" dxfId="33" priority="11">
      <formula>$D1="Modification"</formula>
    </cfRule>
    <cfRule type="expression" dxfId="32" priority="12">
      <formula>$D1="Création"</formula>
    </cfRule>
    <cfRule type="expression" dxfId="31" priority="13">
      <formula>$D1="Fermeture"</formula>
    </cfRule>
  </conditionalFormatting>
  <conditionalFormatting sqref="B1:S7 C8:S9 J10:S11 B12:M12 B13:L13 B14:N14 B15:M17 B298:S996 P14:S17 C10 E10 P12">
    <cfRule type="expression" dxfId="30" priority="10">
      <formula>$D1="Modification MCC"</formula>
    </cfRule>
  </conditionalFormatting>
  <conditionalFormatting sqref="C1:S9 C10 E10 J10:S11 C12:S26 I44:S44 C82:S998 G45:S81 G44 G27:S43 C27:F81">
    <cfRule type="expression" dxfId="29" priority="1">
      <formula>$B1="Option"</formula>
    </cfRule>
  </conditionalFormatting>
  <conditionalFormatting sqref="J1:J998">
    <cfRule type="expression" dxfId="28" priority="5">
      <formula>$I1="NON"</formula>
    </cfRule>
  </conditionalFormatting>
  <conditionalFormatting sqref="N1:O998">
    <cfRule type="expression" dxfId="27" priority="4">
      <formula>$K1="CCI (CC Intégral)"</formula>
    </cfRule>
  </conditionalFormatting>
  <conditionalFormatting sqref="Q1:R998">
    <cfRule type="expression" dxfId="26" priority="3">
      <formula>$P1="Autres"</formula>
    </cfRule>
  </conditionalFormatting>
  <conditionalFormatting sqref="T18 S1:S998">
    <cfRule type="expression" dxfId="25" priority="2">
      <formula>$P1="CT (Contrôle terminal)"</formula>
    </cfRule>
  </conditionalFormatting>
  <conditionalFormatting sqref="T18 A18:S26 I44:S44 A82:S297 G45:S81 G44 G27:S43 A27:F81">
    <cfRule type="expression" dxfId="24" priority="15">
      <formula>$C18="Modification"</formula>
    </cfRule>
    <cfRule type="expression" dxfId="23" priority="16">
      <formula>$C18="Création"</formula>
    </cfRule>
    <cfRule type="expression" dxfId="22" priority="17">
      <formula>$C18="Fermeture"</formula>
    </cfRule>
  </conditionalFormatting>
  <dataValidations count="6">
    <dataValidation type="list" allowBlank="1" showInputMessage="1" showErrorMessage="1" sqref="D1:D6" xr:uid="{00000000-0002-0000-0D00-000003000000}">
      <formula1>"Obligatoire, Facultatif, Complémentaire"</formula1>
    </dataValidation>
    <dataValidation type="list" allowBlank="1" showInputMessage="1" showErrorMessage="1" sqref="F44:G44 I44 F45:I297 E44:E297 E19:I43" xr:uid="{00000000-0002-0000-0D00-000005000000}">
      <formula1>"OUI, NON"</formula1>
    </dataValidation>
    <dataValidation type="list" allowBlank="1" showInputMessage="1" showErrorMessage="1" sqref="N19:N297 Q19:Q297" xr:uid="{00000000-0002-0000-0D00-000000000000}">
      <formula1>List_Controle</formula1>
    </dataValidation>
    <dataValidation type="list" allowBlank="1" showInputMessage="1" showErrorMessage="1" sqref="K19:K297" xr:uid="{00000000-0002-0000-0D00-000001000000}">
      <formula1>List_Controle2</formula1>
    </dataValidation>
    <dataValidation type="list" allowBlank="1" showInputMessage="1" showErrorMessage="1" sqref="C19:C297" xr:uid="{00000000-0002-0000-0D00-000002000000}">
      <formula1>"Modification MCC"</formula1>
    </dataValidation>
    <dataValidation type="list" allowBlank="1" showInputMessage="1" showErrorMessage="1" sqref="P19:P297" xr:uid="{00000000-0002-0000-0D00-000004000000}">
      <formula1>"CT (Contrôle terminal), Autres"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W300"/>
  <sheetViews>
    <sheetView zoomScale="90" zoomScaleNormal="90" workbookViewId="0">
      <pane ySplit="18" topLeftCell="A29" activePane="bottomLeft" state="frozen"/>
      <selection activeCell="D25" sqref="D25"/>
      <selection pane="bottomLeft" activeCell="F36" sqref="F36"/>
    </sheetView>
  </sheetViews>
  <sheetFormatPr baseColWidth="10" defaultColWidth="11.5" defaultRowHeight="15" x14ac:dyDescent="0.2"/>
  <cols>
    <col min="1" max="1" width="39" style="14" customWidth="1"/>
    <col min="2" max="2" width="50.6640625" style="14" customWidth="1"/>
    <col min="3" max="3" width="15.5" style="18" customWidth="1"/>
    <col min="4" max="4" width="20.83203125" style="14" customWidth="1"/>
    <col min="5" max="5" width="15.5" style="14" customWidth="1"/>
    <col min="6" max="6" width="24.6640625" style="14" customWidth="1"/>
    <col min="7" max="7" width="22" style="14" customWidth="1"/>
    <col min="8" max="8" width="27.1640625" style="14" customWidth="1"/>
    <col min="9" max="9" width="35.33203125" style="14" customWidth="1"/>
    <col min="10" max="10" width="18.6640625" style="14" customWidth="1"/>
    <col min="11" max="11" width="40.6640625" style="14" customWidth="1"/>
    <col min="12" max="12" width="31.6640625" style="14" customWidth="1"/>
    <col min="13" max="14" width="22.5" style="14" customWidth="1"/>
    <col min="15" max="15" width="20.33203125" style="14" customWidth="1"/>
    <col min="16" max="16" width="20.83203125" style="14" bestFit="1" customWidth="1"/>
    <col min="17" max="17" width="20.5" style="14" customWidth="1"/>
    <col min="18" max="18" width="17.33203125" style="14" customWidth="1"/>
    <col min="19" max="19" width="51.33203125" style="14" customWidth="1"/>
    <col min="20" max="20" width="46.1640625" style="18" customWidth="1"/>
    <col min="21" max="23" width="11.5" style="30"/>
  </cols>
  <sheetData>
    <row r="1" spans="1:19" x14ac:dyDescent="0.2">
      <c r="A1" s="186"/>
      <c r="B1" s="186"/>
      <c r="C1" s="186"/>
      <c r="D1" s="186"/>
      <c r="E1" s="186"/>
      <c r="F1" s="186"/>
      <c r="G1" s="186"/>
      <c r="H1" s="186"/>
      <c r="I1" s="186"/>
      <c r="J1" s="33"/>
    </row>
    <row r="2" spans="1:19" x14ac:dyDescent="0.2">
      <c r="A2" s="186"/>
      <c r="B2" s="186"/>
      <c r="C2" s="186"/>
      <c r="D2" s="186"/>
      <c r="E2" s="186"/>
      <c r="F2" s="186"/>
      <c r="G2" s="186"/>
      <c r="H2" s="186"/>
      <c r="I2" s="186"/>
      <c r="J2" s="33"/>
    </row>
    <row r="3" spans="1:19" x14ac:dyDescent="0.2">
      <c r="A3" s="186"/>
      <c r="B3" s="186"/>
      <c r="C3" s="186"/>
      <c r="D3" s="186"/>
      <c r="E3" s="186"/>
      <c r="F3" s="186"/>
      <c r="G3" s="186"/>
      <c r="H3" s="186"/>
      <c r="I3" s="186"/>
      <c r="J3" s="33"/>
    </row>
    <row r="4" spans="1:19" x14ac:dyDescent="0.2">
      <c r="A4" s="186"/>
      <c r="B4" s="186"/>
      <c r="C4" s="186"/>
      <c r="D4" s="186"/>
      <c r="E4" s="186"/>
      <c r="F4" s="186"/>
      <c r="G4" s="186"/>
      <c r="H4" s="186"/>
      <c r="I4" s="186"/>
      <c r="J4" s="33"/>
    </row>
    <row r="5" spans="1:19" x14ac:dyDescent="0.2">
      <c r="A5" s="186"/>
      <c r="B5" s="186"/>
      <c r="C5" s="186"/>
      <c r="D5" s="186"/>
      <c r="E5" s="186"/>
      <c r="F5" s="186"/>
      <c r="G5" s="186"/>
      <c r="H5" s="186"/>
      <c r="I5" s="186"/>
      <c r="J5" s="33"/>
    </row>
    <row r="6" spans="1:19" x14ac:dyDescent="0.2">
      <c r="A6" s="186"/>
      <c r="B6" s="186"/>
      <c r="C6" s="186"/>
      <c r="D6" s="186"/>
      <c r="E6" s="186"/>
      <c r="F6" s="186"/>
      <c r="G6" s="186"/>
      <c r="H6" s="186"/>
      <c r="I6" s="186"/>
      <c r="J6" s="33"/>
    </row>
    <row r="7" spans="1:19" ht="14.5" customHeight="1" x14ac:dyDescent="0.2">
      <c r="A7" s="235" t="s">
        <v>303</v>
      </c>
      <c r="B7" s="185" t="str">
        <f>'[1]Fiche Générale'!B3</f>
        <v>Portail_LLAC</v>
      </c>
      <c r="C7" s="210" t="s">
        <v>304</v>
      </c>
      <c r="D7" s="188"/>
      <c r="E7" s="208">
        <f>'[1]Fiche Générale'!B4</f>
        <v>0</v>
      </c>
      <c r="F7" s="185"/>
      <c r="G7" s="188" t="s">
        <v>305</v>
      </c>
      <c r="H7" s="209" t="str">
        <f>'[1]Fiche Générale'!B5</f>
        <v>-</v>
      </c>
      <c r="I7" s="209"/>
      <c r="J7" s="34"/>
      <c r="K7" s="19"/>
    </row>
    <row r="8" spans="1:19" ht="14.5" customHeight="1" x14ac:dyDescent="0.2">
      <c r="A8" s="236"/>
      <c r="B8" s="185"/>
      <c r="C8" s="210"/>
      <c r="D8" s="188"/>
      <c r="E8" s="208"/>
      <c r="F8" s="185"/>
      <c r="G8" s="188"/>
      <c r="H8" s="209"/>
      <c r="I8" s="209"/>
      <c r="J8" s="34"/>
      <c r="K8" s="19"/>
    </row>
    <row r="9" spans="1:19" ht="14.5" customHeight="1" x14ac:dyDescent="0.2">
      <c r="A9" s="236"/>
      <c r="B9" s="185"/>
      <c r="C9" s="210"/>
      <c r="D9" s="188"/>
      <c r="E9" s="208"/>
      <c r="F9" s="185"/>
      <c r="G9" s="188"/>
      <c r="H9" s="209"/>
      <c r="I9" s="209"/>
      <c r="J9" s="34"/>
      <c r="K9" s="19"/>
    </row>
    <row r="10" spans="1:19" ht="14.5" customHeight="1" x14ac:dyDescent="0.2">
      <c r="A10" s="236"/>
      <c r="B10" s="185"/>
      <c r="C10" s="201" t="s">
        <v>180</v>
      </c>
      <c r="D10" s="201"/>
      <c r="E10" s="211" t="str">
        <f>'[1]Fiche Générale'!B9</f>
        <v>Mention Lettres</v>
      </c>
      <c r="F10" s="211"/>
      <c r="G10" s="211"/>
      <c r="H10" s="211"/>
      <c r="I10" s="211"/>
      <c r="J10" s="34"/>
      <c r="K10" s="19"/>
    </row>
    <row r="11" spans="1:19" ht="14.5" customHeight="1" x14ac:dyDescent="0.2">
      <c r="A11" s="236"/>
      <c r="B11" s="185"/>
      <c r="C11" s="201"/>
      <c r="D11" s="201"/>
      <c r="E11" s="211"/>
      <c r="F11" s="211"/>
      <c r="G11" s="211"/>
      <c r="H11" s="211"/>
      <c r="I11" s="211"/>
      <c r="J11" s="34"/>
      <c r="K11" s="19"/>
    </row>
    <row r="12" spans="1:19" x14ac:dyDescent="0.2">
      <c r="C12" s="14"/>
      <c r="I12" s="37"/>
      <c r="J12" s="37"/>
      <c r="M12" s="181" t="s">
        <v>306</v>
      </c>
      <c r="N12" s="182"/>
      <c r="O12" s="221"/>
      <c r="P12" s="181" t="s">
        <v>307</v>
      </c>
      <c r="Q12" s="182"/>
      <c r="R12" s="182"/>
      <c r="S12" s="221"/>
    </row>
    <row r="13" spans="1:19" x14ac:dyDescent="0.2">
      <c r="A13" s="218" t="s">
        <v>181</v>
      </c>
      <c r="B13" s="146" t="str">
        <f>'[1]S4 Maquette'!B13</f>
        <v>2ème année de Portail</v>
      </c>
      <c r="C13" s="146"/>
      <c r="D13" s="218" t="s">
        <v>308</v>
      </c>
      <c r="E13" s="231">
        <f>'[1]S4 Maquette'!E13</f>
        <v>0</v>
      </c>
      <c r="F13" s="231"/>
      <c r="G13" s="231"/>
      <c r="I13" s="37"/>
      <c r="J13" s="37"/>
      <c r="M13" s="183"/>
      <c r="N13" s="184"/>
      <c r="O13" s="222"/>
      <c r="P13" s="183"/>
      <c r="Q13" s="184"/>
      <c r="R13" s="184"/>
      <c r="S13" s="222"/>
    </row>
    <row r="14" spans="1:19" x14ac:dyDescent="0.2">
      <c r="A14" s="220"/>
      <c r="B14" s="146"/>
      <c r="C14" s="146"/>
      <c r="D14" s="220"/>
      <c r="E14" s="231"/>
      <c r="F14" s="231"/>
      <c r="G14" s="231"/>
      <c r="I14" s="37"/>
      <c r="J14" s="37"/>
      <c r="M14" s="180" t="s">
        <v>309</v>
      </c>
      <c r="N14" s="181" t="s">
        <v>310</v>
      </c>
      <c r="O14" s="221"/>
      <c r="P14" s="186"/>
      <c r="Q14" s="225"/>
      <c r="R14" s="232"/>
      <c r="S14" s="218"/>
    </row>
    <row r="15" spans="1:19" x14ac:dyDescent="0.2">
      <c r="A15" s="218" t="s">
        <v>311</v>
      </c>
      <c r="B15" s="149" t="str">
        <f>'[1]S4 Maquette'!B15</f>
        <v>Semestre 4</v>
      </c>
      <c r="C15" s="150"/>
      <c r="D15" s="218" t="s">
        <v>312</v>
      </c>
      <c r="E15" s="231">
        <f>'[1]S4 Maquette'!E15:F16</f>
        <v>0</v>
      </c>
      <c r="F15" s="231"/>
      <c r="G15" s="231"/>
      <c r="I15" s="37"/>
      <c r="J15" s="37"/>
      <c r="M15" s="180"/>
      <c r="N15" s="228"/>
      <c r="O15" s="229"/>
      <c r="P15" s="186"/>
      <c r="Q15" s="226"/>
      <c r="R15" s="232"/>
      <c r="S15" s="219"/>
    </row>
    <row r="16" spans="1:19" x14ac:dyDescent="0.2">
      <c r="A16" s="220"/>
      <c r="B16" s="152"/>
      <c r="C16" s="153"/>
      <c r="D16" s="220"/>
      <c r="E16" s="231"/>
      <c r="F16" s="231"/>
      <c r="G16" s="231"/>
      <c r="I16" s="37"/>
      <c r="J16" s="37"/>
      <c r="M16" s="180"/>
      <c r="N16" s="228"/>
      <c r="O16" s="229"/>
      <c r="P16" s="186"/>
      <c r="Q16" s="226"/>
      <c r="R16" s="232"/>
      <c r="S16" s="219"/>
    </row>
    <row r="17" spans="1:23" x14ac:dyDescent="0.2">
      <c r="L17" s="15"/>
      <c r="M17" s="180"/>
      <c r="N17" s="183"/>
      <c r="O17" s="222"/>
      <c r="P17" s="186"/>
      <c r="Q17" s="227"/>
      <c r="R17" s="232"/>
      <c r="S17" s="220"/>
    </row>
    <row r="18" spans="1:23" ht="59.5" customHeight="1" x14ac:dyDescent="0.2">
      <c r="A18" s="3" t="s">
        <v>313</v>
      </c>
      <c r="B18" s="36" t="s">
        <v>314</v>
      </c>
      <c r="C18" s="3" t="s">
        <v>5</v>
      </c>
      <c r="D18" s="3" t="s">
        <v>315</v>
      </c>
      <c r="E18" s="3" t="s">
        <v>316</v>
      </c>
      <c r="F18" s="3" t="s">
        <v>317</v>
      </c>
      <c r="G18" s="3" t="s">
        <v>318</v>
      </c>
      <c r="H18" s="3" t="s">
        <v>319</v>
      </c>
      <c r="I18" s="3" t="s">
        <v>320</v>
      </c>
      <c r="J18" s="3" t="s">
        <v>476</v>
      </c>
      <c r="K18" s="3" t="s">
        <v>322</v>
      </c>
      <c r="L18" s="3" t="s">
        <v>323</v>
      </c>
      <c r="M18" s="3" t="s">
        <v>324</v>
      </c>
      <c r="N18" s="3" t="s">
        <v>314</v>
      </c>
      <c r="O18" s="3" t="s">
        <v>325</v>
      </c>
      <c r="P18" s="3" t="s">
        <v>326</v>
      </c>
      <c r="Q18" s="3" t="s">
        <v>314</v>
      </c>
      <c r="R18" s="3" t="s">
        <v>325</v>
      </c>
      <c r="S18" s="4" t="s">
        <v>327</v>
      </c>
      <c r="T18" s="4" t="s">
        <v>328</v>
      </c>
      <c r="W18"/>
    </row>
    <row r="19" spans="1:23" ht="30.5" customHeight="1" x14ac:dyDescent="0.2">
      <c r="A19" s="56" t="str">
        <f>'[1]S4 Maquette'!B19</f>
        <v>Compétences transversales S4</v>
      </c>
      <c r="B19" s="40" t="str">
        <f>'[1]S4 Maquette'!C19</f>
        <v>UE</v>
      </c>
      <c r="C19" s="57">
        <f>'[1]S4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56" t="str">
        <f>'[1]S4 Maquette'!B20</f>
        <v>Compétences écrites 2</v>
      </c>
      <c r="B20" s="40" t="str">
        <f>'[1]S4 Maquette'!C20</f>
        <v>ECUE</v>
      </c>
      <c r="C20" s="63">
        <f>'[1]S4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56" t="str">
        <f>'[1]S4 Maquette'!B21</f>
        <v>Compétences numériques 2</v>
      </c>
      <c r="B21" s="40" t="str">
        <f>'[1]S4 Maquette'!C21</f>
        <v>ECUE</v>
      </c>
      <c r="C21" s="63">
        <f>'[1]S4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56" t="str">
        <f>'[1]S4 Maquette'!B22</f>
        <v>Langue Vivante-4</v>
      </c>
      <c r="B22" s="40" t="str">
        <f>'[1]S4 Maquette'!C22</f>
        <v>ECUE</v>
      </c>
      <c r="C22" s="63">
        <f>'[1]S4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'[1]S4 Maquette'!B23</f>
        <v>Min 1 Max 1</v>
      </c>
      <c r="B23" s="40" t="str">
        <f>'[1]S4 Maquette'!C23</f>
        <v>OPTION</v>
      </c>
      <c r="C23" s="63">
        <f>'[1]S4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'[1]S4 Maquette'!B24</f>
        <v>Anglais 4</v>
      </c>
      <c r="B24" s="40" t="str">
        <f>'[1]S4 Maquette'!C24</f>
        <v>ECUE</v>
      </c>
      <c r="C24" s="63">
        <f>'[1]S4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'[1]S4 Maquette'!B25</f>
        <v>Espagnol</v>
      </c>
      <c r="B25" s="40" t="str">
        <f>'[1]S4 Maquette'!C25</f>
        <v>ECUE</v>
      </c>
      <c r="C25" s="63">
        <f>'[1]S4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'[1]S4 Maquette'!B26</f>
        <v>Italien</v>
      </c>
      <c r="B26" s="40" t="str">
        <f>'[1]S4 Maquette'!C26</f>
        <v>ECUE</v>
      </c>
      <c r="C26" s="63">
        <f>'[1]S4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3" t="str">
        <f>'[1]S4 Maquette'!B27</f>
        <v xml:space="preserve">UE fondamentale langue et littérature françaises </v>
      </c>
      <c r="B27" s="43" t="str">
        <f>'[1]S4 Maquette'!C27</f>
        <v>UE</v>
      </c>
      <c r="C27" s="41">
        <f>'[1]S4 Maquette'!F27</f>
        <v>0</v>
      </c>
      <c r="D27" s="20">
        <v>1</v>
      </c>
      <c r="E27" s="20" t="s">
        <v>329</v>
      </c>
      <c r="F27" s="20" t="s">
        <v>329</v>
      </c>
      <c r="G27" s="39" t="s">
        <v>329</v>
      </c>
      <c r="H27" s="39" t="s">
        <v>329</v>
      </c>
      <c r="I27" s="39" t="s">
        <v>330</v>
      </c>
      <c r="J27" s="39"/>
      <c r="K27" s="39" t="s">
        <v>8</v>
      </c>
      <c r="L27" s="39"/>
      <c r="M27" s="39">
        <v>4</v>
      </c>
      <c r="N27" s="39"/>
      <c r="O27" s="39"/>
      <c r="P27" s="39" t="s">
        <v>331</v>
      </c>
      <c r="Q27" s="39"/>
      <c r="R27" s="39"/>
      <c r="S27" s="39" t="s">
        <v>479</v>
      </c>
      <c r="T27" s="44"/>
      <c r="W27"/>
    </row>
    <row r="28" spans="1:23" ht="30.5" customHeight="1" x14ac:dyDescent="0.2">
      <c r="A28" s="43" t="str">
        <f>'[1]S4 Maquette'!B28</f>
        <v>littérature française 12</v>
      </c>
      <c r="B28" s="43" t="str">
        <f>'[1]S4 Maquette'!C28</f>
        <v>ECUE</v>
      </c>
      <c r="C28" s="41">
        <f>'[1]S4 Maquette'!F28</f>
        <v>0</v>
      </c>
      <c r="D28" s="20">
        <v>1</v>
      </c>
      <c r="E28" s="20" t="s">
        <v>329</v>
      </c>
      <c r="F28" s="20" t="s">
        <v>329</v>
      </c>
      <c r="G28" s="39" t="s">
        <v>329</v>
      </c>
      <c r="H28" s="39" t="s">
        <v>329</v>
      </c>
      <c r="I28" s="39" t="s">
        <v>329</v>
      </c>
      <c r="J28" s="39"/>
      <c r="K28" s="39" t="s">
        <v>8</v>
      </c>
      <c r="L28" s="39"/>
      <c r="M28" s="39">
        <v>2</v>
      </c>
      <c r="N28" s="39"/>
      <c r="O28" s="39"/>
      <c r="P28" s="39" t="s">
        <v>331</v>
      </c>
      <c r="Q28" s="39"/>
      <c r="R28" s="39"/>
      <c r="S28" s="39" t="s">
        <v>487</v>
      </c>
      <c r="T28" s="44"/>
      <c r="W28"/>
    </row>
    <row r="29" spans="1:23" ht="30.5" customHeight="1" x14ac:dyDescent="0.2">
      <c r="A29" s="43" t="str">
        <f>'[1]S4 Maquette'!B29</f>
        <v>langue française 8</v>
      </c>
      <c r="B29" s="43" t="str">
        <f>'[1]S4 Maquette'!C29</f>
        <v>ECUE</v>
      </c>
      <c r="C29" s="41">
        <f>'[1]S4 Maquette'!F29</f>
        <v>0</v>
      </c>
      <c r="D29" s="20">
        <v>1</v>
      </c>
      <c r="E29" s="20" t="s">
        <v>329</v>
      </c>
      <c r="F29" s="20" t="s">
        <v>329</v>
      </c>
      <c r="G29" s="39" t="s">
        <v>329</v>
      </c>
      <c r="H29" s="39" t="s">
        <v>329</v>
      </c>
      <c r="I29" s="39" t="s">
        <v>329</v>
      </c>
      <c r="J29" s="39"/>
      <c r="K29" s="39" t="s">
        <v>8</v>
      </c>
      <c r="L29" s="39"/>
      <c r="M29" s="39">
        <v>2</v>
      </c>
      <c r="N29" s="39"/>
      <c r="O29" s="39"/>
      <c r="P29" s="39" t="s">
        <v>331</v>
      </c>
      <c r="Q29" s="39"/>
      <c r="R29" s="39"/>
      <c r="S29" s="39" t="s">
        <v>486</v>
      </c>
      <c r="T29" s="44"/>
      <c r="W29"/>
    </row>
    <row r="30" spans="1:23" ht="30.5" customHeight="1" x14ac:dyDescent="0.2">
      <c r="A30" s="43" t="str">
        <f>'[1]S4 Maquette'!B30</f>
        <v>UE spécialisation 6</v>
      </c>
      <c r="B30" s="43" t="str">
        <f>'[1]S4 Maquette'!C30</f>
        <v>UE</v>
      </c>
      <c r="C30" s="41">
        <f>'[1]S4 Maquette'!F30</f>
        <v>0</v>
      </c>
      <c r="D30" s="20">
        <v>1</v>
      </c>
      <c r="E30" s="20" t="s">
        <v>329</v>
      </c>
      <c r="F30" s="20" t="s">
        <v>329</v>
      </c>
      <c r="G30" s="39" t="s">
        <v>329</v>
      </c>
      <c r="H30" s="39" t="s">
        <v>329</v>
      </c>
      <c r="I30" s="39" t="s">
        <v>329</v>
      </c>
      <c r="J30" s="39"/>
      <c r="K30" s="39" t="s">
        <v>8</v>
      </c>
      <c r="L30" s="39"/>
      <c r="M30" s="39"/>
      <c r="N30" s="39"/>
      <c r="O30" s="39"/>
      <c r="P30" s="39" t="s">
        <v>331</v>
      </c>
      <c r="Q30" s="39"/>
      <c r="R30" s="39"/>
      <c r="S30" s="39"/>
      <c r="T30" s="44"/>
      <c r="W30"/>
    </row>
    <row r="31" spans="1:23" ht="30.5" customHeight="1" x14ac:dyDescent="0.2">
      <c r="A31" s="43" t="str">
        <f>'[1]S4 Maquette'!B31</f>
        <v>Min 2 Max 2</v>
      </c>
      <c r="B31" s="43" t="str">
        <f>'[1]S4 Maquette'!C31</f>
        <v>OPTION</v>
      </c>
      <c r="C31" s="41">
        <f>'[1]S4 Maquette'!F32</f>
        <v>0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  <c r="W31"/>
    </row>
    <row r="32" spans="1:23" ht="30.5" customHeight="1" x14ac:dyDescent="0.2">
      <c r="A32" s="43" t="str">
        <f>'[1]S4 Maquette'!B32</f>
        <v>littératures comparées 11</v>
      </c>
      <c r="B32" s="43" t="str">
        <f>'[1]S4 Maquette'!C32</f>
        <v>ECUE</v>
      </c>
      <c r="C32" s="41">
        <f>'[1]S4 Maquette'!F33</f>
        <v>0</v>
      </c>
      <c r="D32" s="20">
        <v>1</v>
      </c>
      <c r="E32" s="20" t="s">
        <v>329</v>
      </c>
      <c r="F32" s="20" t="s">
        <v>329</v>
      </c>
      <c r="G32" s="39" t="s">
        <v>329</v>
      </c>
      <c r="H32" s="39" t="s">
        <v>329</v>
      </c>
      <c r="I32" s="39" t="s">
        <v>329</v>
      </c>
      <c r="J32" s="39"/>
      <c r="K32" s="39" t="s">
        <v>8</v>
      </c>
      <c r="L32" s="39"/>
      <c r="M32" s="39">
        <v>2</v>
      </c>
      <c r="N32" s="39"/>
      <c r="O32" s="39"/>
      <c r="P32" s="39" t="s">
        <v>331</v>
      </c>
      <c r="Q32" s="39"/>
      <c r="R32" s="39"/>
      <c r="S32" s="39" t="s">
        <v>483</v>
      </c>
      <c r="T32" s="44"/>
      <c r="W32"/>
    </row>
    <row r="33" spans="1:23" ht="30.5" customHeight="1" x14ac:dyDescent="0.2">
      <c r="A33" s="43" t="str">
        <f>'[1]S4 Maquette'!B33</f>
        <v>écritures 1</v>
      </c>
      <c r="B33" s="43" t="str">
        <f>'[1]S4 Maquette'!C33</f>
        <v>ECUE</v>
      </c>
      <c r="C33" s="41">
        <f>'[1]S4 Maquette'!F34</f>
        <v>0</v>
      </c>
      <c r="D33" s="20">
        <v>1</v>
      </c>
      <c r="E33" s="20" t="s">
        <v>329</v>
      </c>
      <c r="F33" s="20" t="s">
        <v>329</v>
      </c>
      <c r="G33" s="39" t="s">
        <v>329</v>
      </c>
      <c r="H33" s="39" t="s">
        <v>329</v>
      </c>
      <c r="I33" s="39" t="s">
        <v>329</v>
      </c>
      <c r="J33" s="39"/>
      <c r="K33" s="39" t="s">
        <v>8</v>
      </c>
      <c r="L33" s="39"/>
      <c r="M33" s="39">
        <v>2</v>
      </c>
      <c r="N33" s="39"/>
      <c r="O33" s="39"/>
      <c r="P33" s="39" t="s">
        <v>331</v>
      </c>
      <c r="Q33" s="39"/>
      <c r="R33" s="39"/>
      <c r="S33" s="20" t="s">
        <v>488</v>
      </c>
      <c r="T33" s="44"/>
      <c r="W33"/>
    </row>
    <row r="34" spans="1:23" ht="30.5" customHeight="1" x14ac:dyDescent="0.2">
      <c r="A34" s="43" t="str">
        <f>'[1]S4 Maquette'!B34</f>
        <v>civilisation des mondes anciens</v>
      </c>
      <c r="B34" s="43" t="str">
        <f>'[1]S4 Maquette'!C34</f>
        <v>ECUE</v>
      </c>
      <c r="C34" s="41">
        <f>'[1]S4 Maquette'!F35</f>
        <v>0</v>
      </c>
      <c r="D34" s="20">
        <v>1</v>
      </c>
      <c r="E34" s="20" t="s">
        <v>329</v>
      </c>
      <c r="F34" s="20" t="s">
        <v>329</v>
      </c>
      <c r="G34" s="39" t="s">
        <v>329</v>
      </c>
      <c r="H34" s="39" t="s">
        <v>329</v>
      </c>
      <c r="I34" s="39" t="s">
        <v>329</v>
      </c>
      <c r="J34" s="39"/>
      <c r="K34" s="39" t="s">
        <v>8</v>
      </c>
      <c r="L34" s="39"/>
      <c r="M34" s="39"/>
      <c r="N34" s="39"/>
      <c r="O34" s="39"/>
      <c r="P34" s="39" t="s">
        <v>331</v>
      </c>
      <c r="Q34" s="39"/>
      <c r="R34" s="39"/>
      <c r="S34" s="39"/>
      <c r="T34" s="44"/>
      <c r="W34"/>
    </row>
    <row r="35" spans="1:23" ht="30.5" customHeight="1" x14ac:dyDescent="0.2">
      <c r="A35" s="43" t="str">
        <f>'[1]S4 Maquette'!B35</f>
        <v>Min 1 Max 1</v>
      </c>
      <c r="B35" s="43" t="str">
        <f>'[1]S4 Maquette'!C35</f>
        <v>OPTION</v>
      </c>
      <c r="C35" s="41">
        <f>'[1]S4 Maquette'!F36</f>
        <v>0</v>
      </c>
      <c r="D35" s="20"/>
      <c r="E35" s="20"/>
      <c r="F35" s="20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4"/>
      <c r="W35"/>
    </row>
    <row r="36" spans="1:23" ht="30.5" customHeight="1" x14ac:dyDescent="0.2">
      <c r="A36" s="43" t="str">
        <f>'[1]S4 Maquette'!B36</f>
        <v>mondes anciens 6</v>
      </c>
      <c r="B36" s="43" t="str">
        <f>'[1]S4 Maquette'!C36</f>
        <v>ECUE</v>
      </c>
      <c r="C36" s="41">
        <f>'[1]S4 Maquette'!F37</f>
        <v>0</v>
      </c>
      <c r="D36" s="20">
        <v>1</v>
      </c>
      <c r="E36" s="20" t="s">
        <v>329</v>
      </c>
      <c r="F36" s="20" t="s">
        <v>329</v>
      </c>
      <c r="G36" s="39" t="s">
        <v>329</v>
      </c>
      <c r="H36" s="39" t="s">
        <v>329</v>
      </c>
      <c r="I36" s="39" t="s">
        <v>329</v>
      </c>
      <c r="J36" s="39"/>
      <c r="K36" s="39" t="s">
        <v>8</v>
      </c>
      <c r="L36" s="39"/>
      <c r="M36" s="39"/>
      <c r="N36" s="39"/>
      <c r="O36" s="39"/>
      <c r="P36" s="126" t="s">
        <v>331</v>
      </c>
      <c r="Q36" s="39"/>
      <c r="R36" s="39"/>
      <c r="S36" s="39" t="s">
        <v>477</v>
      </c>
      <c r="T36" s="44"/>
      <c r="W36"/>
    </row>
    <row r="37" spans="1:23" ht="30.5" customHeight="1" x14ac:dyDescent="0.2">
      <c r="A37" s="43" t="str">
        <f>'[1]S4 Maquette'!B37</f>
        <v>mondes anciens 7</v>
      </c>
      <c r="B37" s="43" t="str">
        <f>'[1]S4 Maquette'!C37</f>
        <v>ECUE</v>
      </c>
      <c r="C37" s="41">
        <f>'[1]S4 Maquette'!F38</f>
        <v>0</v>
      </c>
      <c r="D37" s="20">
        <v>1</v>
      </c>
      <c r="E37" s="20" t="s">
        <v>329</v>
      </c>
      <c r="F37" s="20" t="s">
        <v>329</v>
      </c>
      <c r="G37" s="39" t="s">
        <v>329</v>
      </c>
      <c r="H37" s="39" t="s">
        <v>329</v>
      </c>
      <c r="I37" s="39" t="s">
        <v>329</v>
      </c>
      <c r="J37" s="39"/>
      <c r="K37" s="39" t="s">
        <v>8</v>
      </c>
      <c r="L37" s="39"/>
      <c r="M37" s="39"/>
      <c r="N37" s="39"/>
      <c r="O37" s="39"/>
      <c r="P37" s="126" t="s">
        <v>331</v>
      </c>
      <c r="Q37" s="39"/>
      <c r="R37" s="39"/>
      <c r="S37" s="39" t="s">
        <v>477</v>
      </c>
      <c r="T37" s="44"/>
      <c r="W37"/>
    </row>
    <row r="38" spans="1:23" ht="30.5" customHeight="1" x14ac:dyDescent="0.2">
      <c r="A38" s="43" t="str">
        <f>'[1]S4 Maquette'!B38</f>
        <v>mondes anciens 8</v>
      </c>
      <c r="B38" s="43" t="str">
        <f>'[1]S4 Maquette'!C38</f>
        <v>ECUE</v>
      </c>
      <c r="C38" s="41">
        <f>'[1]S4 Maquette'!F39</f>
        <v>0</v>
      </c>
      <c r="D38" s="20">
        <v>1</v>
      </c>
      <c r="E38" s="20" t="s">
        <v>329</v>
      </c>
      <c r="F38" s="20" t="s">
        <v>329</v>
      </c>
      <c r="G38" s="39" t="s">
        <v>329</v>
      </c>
      <c r="H38" s="39" t="s">
        <v>329</v>
      </c>
      <c r="I38" s="39" t="s">
        <v>329</v>
      </c>
      <c r="J38" s="39"/>
      <c r="K38" s="39" t="s">
        <v>8</v>
      </c>
      <c r="L38" s="39"/>
      <c r="M38" s="39"/>
      <c r="N38" s="39"/>
      <c r="O38" s="39"/>
      <c r="P38" s="126" t="s">
        <v>331</v>
      </c>
      <c r="Q38" s="39"/>
      <c r="R38" s="39"/>
      <c r="S38" s="39" t="s">
        <v>477</v>
      </c>
      <c r="T38" s="44"/>
      <c r="W38"/>
    </row>
    <row r="39" spans="1:23" ht="30.5" customHeight="1" x14ac:dyDescent="0.2">
      <c r="A39" s="43" t="str">
        <f>'[1]S4 Maquette'!B39</f>
        <v>mondes anciens 9</v>
      </c>
      <c r="B39" s="43" t="str">
        <f>'[1]S4 Maquette'!C39</f>
        <v>ECUE</v>
      </c>
      <c r="C39" s="41">
        <f>'[1]S4 Maquette'!F40</f>
        <v>0</v>
      </c>
      <c r="D39" s="20">
        <v>1</v>
      </c>
      <c r="E39" s="20" t="s">
        <v>329</v>
      </c>
      <c r="F39" s="20" t="s">
        <v>329</v>
      </c>
      <c r="G39" s="39" t="s">
        <v>329</v>
      </c>
      <c r="H39" s="39" t="s">
        <v>329</v>
      </c>
      <c r="I39" s="39" t="s">
        <v>329</v>
      </c>
      <c r="J39" s="39"/>
      <c r="K39" s="39" t="s">
        <v>8</v>
      </c>
      <c r="L39" s="39"/>
      <c r="M39" s="39"/>
      <c r="N39" s="39"/>
      <c r="O39" s="39"/>
      <c r="P39" s="126" t="s">
        <v>331</v>
      </c>
      <c r="Q39" s="39"/>
      <c r="R39" s="39"/>
      <c r="S39" s="39" t="s">
        <v>477</v>
      </c>
      <c r="T39" s="44"/>
      <c r="W39"/>
    </row>
    <row r="40" spans="1:23" ht="30.5" customHeight="1" x14ac:dyDescent="0.2">
      <c r="A40" s="43" t="str">
        <f>'[1]S4 Maquette'!B40</f>
        <v>mondes anciens 10</v>
      </c>
      <c r="B40" s="43" t="str">
        <f>'[1]S4 Maquette'!C40</f>
        <v>ECUE</v>
      </c>
      <c r="C40" s="41">
        <f>'[1]S4 Maquette'!F41</f>
        <v>0</v>
      </c>
      <c r="D40" s="20">
        <v>1</v>
      </c>
      <c r="E40" s="20" t="s">
        <v>329</v>
      </c>
      <c r="F40" s="20" t="s">
        <v>329</v>
      </c>
      <c r="G40" s="39" t="s">
        <v>329</v>
      </c>
      <c r="H40" s="39" t="s">
        <v>329</v>
      </c>
      <c r="I40" s="39" t="s">
        <v>329</v>
      </c>
      <c r="J40" s="39"/>
      <c r="K40" s="39" t="s">
        <v>8</v>
      </c>
      <c r="L40" s="39"/>
      <c r="M40" s="39"/>
      <c r="N40" s="39"/>
      <c r="O40" s="39"/>
      <c r="P40" s="126" t="s">
        <v>331</v>
      </c>
      <c r="Q40" s="39"/>
      <c r="R40" s="39"/>
      <c r="S40" s="39" t="s">
        <v>477</v>
      </c>
      <c r="T40" s="44"/>
      <c r="W40"/>
    </row>
    <row r="41" spans="1:23" ht="30.5" customHeight="1" x14ac:dyDescent="0.2">
      <c r="A41" s="43" t="str">
        <f>'[1]S4 Maquette'!B41</f>
        <v>l'épopée romaine (langue et civilisation latines)</v>
      </c>
      <c r="B41" s="43" t="str">
        <f>'[1]S4 Maquette'!C41</f>
        <v>ECUE</v>
      </c>
      <c r="C41" s="41">
        <f>'[1]S4 Maquette'!F42</f>
        <v>0</v>
      </c>
      <c r="D41" s="20">
        <v>1</v>
      </c>
      <c r="E41" s="20" t="s">
        <v>329</v>
      </c>
      <c r="F41" s="20" t="s">
        <v>329</v>
      </c>
      <c r="G41" s="39" t="s">
        <v>329</v>
      </c>
      <c r="H41" s="39" t="s">
        <v>329</v>
      </c>
      <c r="I41" s="39" t="s">
        <v>329</v>
      </c>
      <c r="J41" s="39"/>
      <c r="K41" s="39" t="s">
        <v>8</v>
      </c>
      <c r="L41" s="39"/>
      <c r="M41" s="39"/>
      <c r="N41" s="39"/>
      <c r="O41" s="39"/>
      <c r="P41" s="39" t="s">
        <v>331</v>
      </c>
      <c r="Q41" s="39"/>
      <c r="R41" s="39"/>
      <c r="S41" s="39"/>
      <c r="T41" s="44"/>
      <c r="W41"/>
    </row>
    <row r="42" spans="1:23" ht="30.5" customHeight="1" x14ac:dyDescent="0.2">
      <c r="A42" s="43" t="str">
        <f>'[1]S4 Maquette'!B42</f>
        <v>Min 1 Max 1</v>
      </c>
      <c r="B42" s="43" t="str">
        <f>'[1]S4 Maquette'!C42</f>
        <v>OPTION</v>
      </c>
      <c r="C42" s="41">
        <f>'[1]S4 Maquette'!F43</f>
        <v>0</v>
      </c>
      <c r="D42" s="20"/>
      <c r="E42" s="20"/>
      <c r="F42" s="20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44"/>
      <c r="W42"/>
    </row>
    <row r="43" spans="1:23" ht="30.5" customHeight="1" x14ac:dyDescent="0.2">
      <c r="A43" s="43" t="str">
        <f>'[1]S4 Maquette'!B43</f>
        <v>latin niveau 1bis</v>
      </c>
      <c r="B43" s="43" t="str">
        <f>'[1]S4 Maquette'!C43</f>
        <v>ECUE</v>
      </c>
      <c r="C43" s="41">
        <f>'[1]S4 Maquette'!F44</f>
        <v>0</v>
      </c>
      <c r="D43" s="20">
        <v>1</v>
      </c>
      <c r="E43" s="20" t="s">
        <v>329</v>
      </c>
      <c r="F43" s="20" t="s">
        <v>329</v>
      </c>
      <c r="G43" s="39" t="s">
        <v>329</v>
      </c>
      <c r="H43" s="39" t="s">
        <v>329</v>
      </c>
      <c r="I43" s="39" t="s">
        <v>329</v>
      </c>
      <c r="J43" s="39"/>
      <c r="K43" s="39" t="s">
        <v>8</v>
      </c>
      <c r="L43" s="39"/>
      <c r="M43" s="126"/>
      <c r="N43" s="126"/>
      <c r="O43" s="126"/>
      <c r="P43" s="126" t="s">
        <v>331</v>
      </c>
      <c r="Q43" s="39"/>
      <c r="R43" s="39"/>
      <c r="S43" s="39" t="s">
        <v>477</v>
      </c>
      <c r="T43" s="44"/>
      <c r="W43"/>
    </row>
    <row r="44" spans="1:23" ht="30.5" customHeight="1" x14ac:dyDescent="0.2">
      <c r="A44" s="43" t="str">
        <f>'[1]S4 Maquette'!B44</f>
        <v>latin niveau 2</v>
      </c>
      <c r="B44" s="43" t="str">
        <f>'[1]S4 Maquette'!C44</f>
        <v>ECUE</v>
      </c>
      <c r="C44" s="41">
        <f>'[1]S4 Maquette'!F45</f>
        <v>0</v>
      </c>
      <c r="D44" s="20">
        <v>1</v>
      </c>
      <c r="E44" s="20" t="s">
        <v>329</v>
      </c>
      <c r="F44" s="20" t="s">
        <v>329</v>
      </c>
      <c r="G44" s="39" t="s">
        <v>329</v>
      </c>
      <c r="H44" s="33" t="s">
        <v>329</v>
      </c>
      <c r="I44" s="39" t="s">
        <v>329</v>
      </c>
      <c r="J44" s="39"/>
      <c r="K44" s="39" t="s">
        <v>8</v>
      </c>
      <c r="L44" s="39"/>
      <c r="M44" s="126"/>
      <c r="N44" s="126"/>
      <c r="O44" s="126"/>
      <c r="P44" s="126" t="s">
        <v>331</v>
      </c>
      <c r="Q44" s="39"/>
      <c r="R44" s="39"/>
      <c r="S44" s="39" t="s">
        <v>477</v>
      </c>
      <c r="T44" s="44"/>
      <c r="W44"/>
    </row>
    <row r="45" spans="1:23" ht="30.5" customHeight="1" x14ac:dyDescent="0.2">
      <c r="A45" s="43" t="str">
        <f>'[1]S4 Maquette'!B45</f>
        <v>latin niveau 4</v>
      </c>
      <c r="B45" s="43" t="str">
        <f>'[1]S4 Maquette'!C45</f>
        <v>ECUE</v>
      </c>
      <c r="C45" s="41">
        <f>'[1]S4 Maquette'!F46</f>
        <v>0</v>
      </c>
      <c r="D45" s="20">
        <v>1</v>
      </c>
      <c r="E45" s="20" t="s">
        <v>329</v>
      </c>
      <c r="F45" s="20" t="s">
        <v>329</v>
      </c>
      <c r="G45" s="39" t="s">
        <v>329</v>
      </c>
      <c r="H45" s="39" t="s">
        <v>329</v>
      </c>
      <c r="I45" s="39" t="s">
        <v>329</v>
      </c>
      <c r="J45" s="39"/>
      <c r="K45" s="39" t="s">
        <v>8</v>
      </c>
      <c r="L45" s="39"/>
      <c r="M45" s="39">
        <v>2</v>
      </c>
      <c r="N45" s="39"/>
      <c r="O45" s="39"/>
      <c r="P45" s="39" t="s">
        <v>331</v>
      </c>
      <c r="Q45" s="39"/>
      <c r="R45" s="39"/>
      <c r="S45" s="20" t="s">
        <v>484</v>
      </c>
      <c r="T45" s="44"/>
      <c r="W45"/>
    </row>
    <row r="46" spans="1:23" ht="30.5" customHeight="1" x14ac:dyDescent="0.2">
      <c r="A46" s="43" t="str">
        <f>'[1]S4 Maquette'!B46</f>
        <v>l'aventure grecque (langue et civilisation grecques)</v>
      </c>
      <c r="B46" s="43" t="str">
        <f>'[1]S4 Maquette'!C46</f>
        <v>ECUE</v>
      </c>
      <c r="C46" s="41">
        <f>'[1]S4 Maquette'!F47</f>
        <v>0</v>
      </c>
      <c r="D46" s="20">
        <v>1</v>
      </c>
      <c r="E46" s="20" t="s">
        <v>329</v>
      </c>
      <c r="F46" s="20" t="s">
        <v>329</v>
      </c>
      <c r="G46" s="39" t="s">
        <v>329</v>
      </c>
      <c r="H46" s="39" t="s">
        <v>329</v>
      </c>
      <c r="I46" s="39" t="s">
        <v>329</v>
      </c>
      <c r="J46" s="39"/>
      <c r="K46" s="39" t="s">
        <v>8</v>
      </c>
      <c r="L46" s="39"/>
      <c r="M46" s="39"/>
      <c r="N46" s="39"/>
      <c r="O46" s="39"/>
      <c r="P46" s="39" t="s">
        <v>331</v>
      </c>
      <c r="Q46" s="39"/>
      <c r="R46" s="39"/>
      <c r="S46" s="39"/>
      <c r="T46" s="44"/>
      <c r="W46"/>
    </row>
    <row r="47" spans="1:23" ht="30.5" customHeight="1" x14ac:dyDescent="0.2">
      <c r="A47" s="43" t="str">
        <f>'[1]S4 Maquette'!B47</f>
        <v>Min 1 Max 1</v>
      </c>
      <c r="B47" s="43" t="str">
        <f>'[1]S4 Maquette'!C47</f>
        <v>OPTION</v>
      </c>
      <c r="C47" s="41">
        <f>'[1]S4 Maquette'!F48</f>
        <v>0</v>
      </c>
      <c r="D47" s="20"/>
      <c r="E47" s="20"/>
      <c r="F47" s="20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  <c r="W47"/>
    </row>
    <row r="48" spans="1:23" ht="30.5" customHeight="1" x14ac:dyDescent="0.2">
      <c r="A48" s="43" t="str">
        <f>'[1]S4 Maquette'!B48</f>
        <v>grec ancien niveau 1bis</v>
      </c>
      <c r="B48" s="43" t="str">
        <f>'[1]S4 Maquette'!C48</f>
        <v>ECUE</v>
      </c>
      <c r="C48" s="41">
        <f>'[1]S4 Maquette'!F49</f>
        <v>0</v>
      </c>
      <c r="D48" s="20">
        <v>1</v>
      </c>
      <c r="E48" s="20" t="s">
        <v>329</v>
      </c>
      <c r="F48" s="20" t="s">
        <v>329</v>
      </c>
      <c r="G48" s="39" t="s">
        <v>329</v>
      </c>
      <c r="H48" s="39" t="s">
        <v>329</v>
      </c>
      <c r="I48" s="39" t="s">
        <v>329</v>
      </c>
      <c r="J48" s="39"/>
      <c r="K48" s="39" t="s">
        <v>8</v>
      </c>
      <c r="L48" s="39"/>
      <c r="M48" s="126"/>
      <c r="N48" s="126"/>
      <c r="O48" s="126"/>
      <c r="P48" s="126" t="s">
        <v>331</v>
      </c>
      <c r="Q48" s="39"/>
      <c r="R48" s="39"/>
      <c r="S48" s="39" t="s">
        <v>477</v>
      </c>
      <c r="T48" s="44"/>
      <c r="W48"/>
    </row>
    <row r="49" spans="1:23" ht="30.5" customHeight="1" x14ac:dyDescent="0.2">
      <c r="A49" s="43" t="str">
        <f>'[1]S4 Maquette'!B49</f>
        <v>grec ancien niveau 2</v>
      </c>
      <c r="B49" s="43" t="str">
        <f>'[1]S4 Maquette'!C49</f>
        <v>ECUE</v>
      </c>
      <c r="C49" s="41">
        <f>'[1]S4 Maquette'!F50</f>
        <v>0</v>
      </c>
      <c r="D49" s="39">
        <v>1</v>
      </c>
      <c r="E49" s="39" t="s">
        <v>329</v>
      </c>
      <c r="F49" s="39" t="s">
        <v>329</v>
      </c>
      <c r="G49" s="39" t="s">
        <v>329</v>
      </c>
      <c r="H49" s="39" t="s">
        <v>329</v>
      </c>
      <c r="I49" s="39" t="s">
        <v>329</v>
      </c>
      <c r="J49" s="39"/>
      <c r="K49" s="39" t="s">
        <v>8</v>
      </c>
      <c r="L49" s="39"/>
      <c r="M49" s="126"/>
      <c r="N49" s="126"/>
      <c r="O49" s="126"/>
      <c r="P49" s="126" t="s">
        <v>331</v>
      </c>
      <c r="Q49" s="39"/>
      <c r="R49" s="39"/>
      <c r="S49" s="39" t="s">
        <v>477</v>
      </c>
      <c r="T49" s="44"/>
      <c r="W49"/>
    </row>
    <row r="50" spans="1:23" ht="30.5" customHeight="1" x14ac:dyDescent="0.2">
      <c r="A50" s="43" t="str">
        <f>'[1]S4 Maquette'!B50</f>
        <v>grec ancien niveau 4</v>
      </c>
      <c r="B50" s="43" t="str">
        <f>'[1]S4 Maquette'!C50</f>
        <v>ECUE</v>
      </c>
      <c r="C50" s="41">
        <f>'[1]S4 Maquette'!F51</f>
        <v>0</v>
      </c>
      <c r="D50" s="39">
        <v>1</v>
      </c>
      <c r="E50" s="39" t="s">
        <v>329</v>
      </c>
      <c r="F50" s="39" t="s">
        <v>329</v>
      </c>
      <c r="G50" s="39" t="s">
        <v>329</v>
      </c>
      <c r="H50" s="39" t="s">
        <v>329</v>
      </c>
      <c r="I50" s="39" t="s">
        <v>329</v>
      </c>
      <c r="J50" s="39"/>
      <c r="K50" s="39" t="s">
        <v>8</v>
      </c>
      <c r="L50" s="39"/>
      <c r="M50" s="39">
        <v>2</v>
      </c>
      <c r="N50" s="39"/>
      <c r="O50" s="39"/>
      <c r="P50" s="39" t="s">
        <v>331</v>
      </c>
      <c r="Q50" s="39"/>
      <c r="R50" s="39"/>
      <c r="S50" s="20" t="s">
        <v>484</v>
      </c>
      <c r="T50" s="44"/>
      <c r="W50"/>
    </row>
    <row r="51" spans="1:23" ht="30.5" customHeight="1" x14ac:dyDescent="0.2">
      <c r="A51" s="43" t="str">
        <f>'[1]S4 Maquette'!B51</f>
        <v>UE au choix</v>
      </c>
      <c r="B51" s="43" t="str">
        <f>'[1]S4 Maquette'!C51</f>
        <v>UE</v>
      </c>
      <c r="C51" s="41">
        <f>'[1]S4 Maquette'!F55</f>
        <v>0</v>
      </c>
      <c r="D51" s="39">
        <v>1</v>
      </c>
      <c r="E51" s="39" t="s">
        <v>329</v>
      </c>
      <c r="F51" s="39" t="s">
        <v>329</v>
      </c>
      <c r="G51" s="39" t="s">
        <v>329</v>
      </c>
      <c r="H51" s="39" t="s">
        <v>329</v>
      </c>
      <c r="I51" s="39" t="s">
        <v>329</v>
      </c>
      <c r="J51" s="39"/>
      <c r="K51" s="39" t="s">
        <v>8</v>
      </c>
      <c r="L51" s="39"/>
      <c r="M51" s="39"/>
      <c r="N51" s="39"/>
      <c r="O51" s="39"/>
      <c r="P51" s="39" t="s">
        <v>331</v>
      </c>
      <c r="Q51" s="39"/>
      <c r="R51" s="39"/>
      <c r="S51" s="39"/>
      <c r="T51" s="44"/>
      <c r="W51"/>
    </row>
    <row r="52" spans="1:23" ht="30.5" customHeight="1" x14ac:dyDescent="0.2">
      <c r="A52" s="43" t="str">
        <f>'[1]S4 Maquette'!B52</f>
        <v>Min 1 Max 1</v>
      </c>
      <c r="B52" s="43" t="str">
        <f>'[1]S4 Maquette'!C52</f>
        <v>OPTION</v>
      </c>
      <c r="C52" s="41">
        <f>'[1]S4 Maquette'!F56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  <c r="W52"/>
    </row>
    <row r="53" spans="1:23" ht="30.5" customHeight="1" x14ac:dyDescent="0.2">
      <c r="A53" s="43" t="str">
        <f>'[1]S4 Maquette'!B53</f>
        <v>UE spécialisation 7</v>
      </c>
      <c r="B53" s="43" t="str">
        <f>'[1]S4 Maquette'!C53</f>
        <v>UE</v>
      </c>
      <c r="C53" s="41">
        <f>'[1]S4 Maquette'!F57</f>
        <v>0</v>
      </c>
      <c r="D53" s="39">
        <v>1</v>
      </c>
      <c r="E53" s="39" t="s">
        <v>329</v>
      </c>
      <c r="F53" s="39" t="s">
        <v>329</v>
      </c>
      <c r="G53" s="39" t="s">
        <v>329</v>
      </c>
      <c r="H53" s="39" t="s">
        <v>329</v>
      </c>
      <c r="I53" s="39" t="s">
        <v>329</v>
      </c>
      <c r="J53" s="39"/>
      <c r="K53" s="39" t="s">
        <v>8</v>
      </c>
      <c r="L53" s="39"/>
      <c r="M53" s="39"/>
      <c r="N53" s="39"/>
      <c r="O53" s="39"/>
      <c r="P53" s="39" t="s">
        <v>331</v>
      </c>
      <c r="Q53" s="39"/>
      <c r="R53" s="39"/>
      <c r="S53" s="39"/>
      <c r="T53" s="44"/>
      <c r="W53"/>
    </row>
    <row r="54" spans="1:23" ht="30.5" customHeight="1" x14ac:dyDescent="0.2">
      <c r="A54" s="43" t="str">
        <f>'[1]S4 Maquette'!B54</f>
        <v>Min 2 Max 2</v>
      </c>
      <c r="B54" s="43" t="str">
        <f>'[1]S4 Maquette'!C54</f>
        <v>OPTION</v>
      </c>
      <c r="C54" s="41">
        <f>'[1]S4 Maquette'!F58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  <c r="W54"/>
    </row>
    <row r="55" spans="1:23" s="136" customFormat="1" ht="30.5" customHeight="1" x14ac:dyDescent="0.2">
      <c r="A55" s="132" t="str">
        <f>'[1]S4 Maquette'!B55</f>
        <v>littérature française 13 -  À SUPPRIMER</v>
      </c>
      <c r="B55" s="132" t="str">
        <f>'[1]S4 Maquette'!C55</f>
        <v>ECUE</v>
      </c>
      <c r="C55" s="133">
        <f>'[1]S4 Maquette'!F59</f>
        <v>0</v>
      </c>
      <c r="D55" s="126">
        <v>1</v>
      </c>
      <c r="E55" s="126" t="s">
        <v>329</v>
      </c>
      <c r="F55" s="126" t="s">
        <v>329</v>
      </c>
      <c r="G55" s="126" t="s">
        <v>329</v>
      </c>
      <c r="H55" s="126" t="s">
        <v>329</v>
      </c>
      <c r="I55" s="126" t="s">
        <v>329</v>
      </c>
      <c r="J55" s="126"/>
      <c r="K55" s="126" t="s">
        <v>8</v>
      </c>
      <c r="L55" s="126"/>
      <c r="M55" s="126"/>
      <c r="N55" s="126"/>
      <c r="O55" s="126"/>
      <c r="P55" s="126" t="s">
        <v>331</v>
      </c>
      <c r="Q55" s="126"/>
      <c r="R55" s="126"/>
      <c r="S55" s="126"/>
      <c r="T55" s="134"/>
      <c r="U55" s="135"/>
      <c r="V55" s="135"/>
    </row>
    <row r="56" spans="1:23" ht="30.5" customHeight="1" x14ac:dyDescent="0.2">
      <c r="A56" s="43" t="str">
        <f>'[1]S4 Maquette'!B56</f>
        <v>langue française 9</v>
      </c>
      <c r="B56" s="43" t="str">
        <f>'[1]S4 Maquette'!C56</f>
        <v>ECUE</v>
      </c>
      <c r="C56" s="41">
        <f>'[1]S4 Maquette'!F60</f>
        <v>0</v>
      </c>
      <c r="D56" s="39">
        <v>1</v>
      </c>
      <c r="E56" s="39" t="s">
        <v>329</v>
      </c>
      <c r="F56" s="39" t="s">
        <v>329</v>
      </c>
      <c r="G56" s="39" t="s">
        <v>329</v>
      </c>
      <c r="H56" s="39" t="s">
        <v>329</v>
      </c>
      <c r="I56" s="39" t="s">
        <v>329</v>
      </c>
      <c r="J56" s="39"/>
      <c r="K56" s="39" t="s">
        <v>8</v>
      </c>
      <c r="L56" s="39"/>
      <c r="M56" s="137">
        <v>2</v>
      </c>
      <c r="N56" s="39"/>
      <c r="O56" s="39"/>
      <c r="P56" s="39" t="s">
        <v>331</v>
      </c>
      <c r="Q56" s="39"/>
      <c r="R56" s="39"/>
      <c r="S56" s="39" t="s">
        <v>483</v>
      </c>
      <c r="T56" s="44"/>
      <c r="W56"/>
    </row>
    <row r="57" spans="1:23" ht="30.5" customHeight="1" x14ac:dyDescent="0.2">
      <c r="A57" s="43" t="str">
        <f>'[1]S4 Maquette'!B57</f>
        <v>littératures comparées 12</v>
      </c>
      <c r="B57" s="43" t="str">
        <f>'[1]S4 Maquette'!C57</f>
        <v>ECUE</v>
      </c>
      <c r="C57" s="41">
        <f>'[1]S4 Maquette'!F61</f>
        <v>0</v>
      </c>
      <c r="D57" s="39">
        <v>1</v>
      </c>
      <c r="E57" s="39" t="s">
        <v>329</v>
      </c>
      <c r="F57" s="39" t="s">
        <v>329</v>
      </c>
      <c r="G57" s="39" t="s">
        <v>329</v>
      </c>
      <c r="H57" s="39" t="s">
        <v>329</v>
      </c>
      <c r="I57" s="39" t="s">
        <v>329</v>
      </c>
      <c r="J57" s="39"/>
      <c r="K57" s="39" t="s">
        <v>8</v>
      </c>
      <c r="L57" s="39"/>
      <c r="M57" s="39">
        <v>2</v>
      </c>
      <c r="N57" s="39"/>
      <c r="O57" s="39"/>
      <c r="P57" s="39" t="s">
        <v>331</v>
      </c>
      <c r="Q57" s="39"/>
      <c r="R57" s="39"/>
      <c r="S57" s="39" t="s">
        <v>483</v>
      </c>
      <c r="T57" s="44"/>
      <c r="W57"/>
    </row>
    <row r="58" spans="1:23" ht="30.5" customHeight="1" x14ac:dyDescent="0.2">
      <c r="A58" s="43" t="str">
        <f>'[1]S4 Maquette'!B58</f>
        <v>civilisation des mondes anciens</v>
      </c>
      <c r="B58" s="43" t="str">
        <f>'[1]S4 Maquette'!C58</f>
        <v>ECUE</v>
      </c>
      <c r="C58" s="41">
        <f>'[1]S4 Maquette'!F62</f>
        <v>0</v>
      </c>
      <c r="D58" s="39">
        <v>1</v>
      </c>
      <c r="E58" s="39" t="s">
        <v>329</v>
      </c>
      <c r="F58" s="39" t="s">
        <v>329</v>
      </c>
      <c r="G58" s="39" t="s">
        <v>329</v>
      </c>
      <c r="H58" s="39" t="s">
        <v>329</v>
      </c>
      <c r="I58" s="39" t="s">
        <v>329</v>
      </c>
      <c r="J58" s="39"/>
      <c r="K58" s="39" t="s">
        <v>8</v>
      </c>
      <c r="L58" s="39"/>
      <c r="M58" s="39"/>
      <c r="N58" s="39"/>
      <c r="O58" s="39"/>
      <c r="P58" s="39" t="s">
        <v>331</v>
      </c>
      <c r="Q58" s="39"/>
      <c r="R58" s="39"/>
      <c r="S58" s="39"/>
      <c r="T58" s="44"/>
      <c r="W58"/>
    </row>
    <row r="59" spans="1:23" ht="30.5" customHeight="1" x14ac:dyDescent="0.2">
      <c r="A59" s="43" t="str">
        <f>'[1]S4 Maquette'!B59</f>
        <v>Min 1 Max 1</v>
      </c>
      <c r="B59" s="43" t="str">
        <f>'[1]S4 Maquette'!C59</f>
        <v>OPTION</v>
      </c>
      <c r="C59" s="41">
        <f>'[1]S4 Maquette'!F63</f>
        <v>0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44"/>
      <c r="W59"/>
    </row>
    <row r="60" spans="1:23" ht="30.5" customHeight="1" x14ac:dyDescent="0.2">
      <c r="A60" s="43" t="str">
        <f>'[1]S4 Maquette'!B60</f>
        <v>mondes anciens 6</v>
      </c>
      <c r="B60" s="43" t="str">
        <f>'[1]S4 Maquette'!C60</f>
        <v>ECUE</v>
      </c>
      <c r="C60" s="41">
        <f>'[1]S4 Maquette'!F64</f>
        <v>0</v>
      </c>
      <c r="D60" s="39">
        <v>1</v>
      </c>
      <c r="E60" s="39" t="s">
        <v>329</v>
      </c>
      <c r="F60" s="39" t="s">
        <v>329</v>
      </c>
      <c r="G60" s="39" t="s">
        <v>329</v>
      </c>
      <c r="H60" s="39" t="s">
        <v>329</v>
      </c>
      <c r="I60" s="39" t="s">
        <v>329</v>
      </c>
      <c r="J60" s="39"/>
      <c r="K60" s="39" t="s">
        <v>8</v>
      </c>
      <c r="L60" s="39"/>
      <c r="M60" s="126"/>
      <c r="N60" s="126"/>
      <c r="O60" s="126"/>
      <c r="P60" s="126" t="s">
        <v>331</v>
      </c>
      <c r="Q60" s="39"/>
      <c r="R60" s="39"/>
      <c r="S60" s="39" t="s">
        <v>477</v>
      </c>
      <c r="T60" s="44"/>
      <c r="W60"/>
    </row>
    <row r="61" spans="1:23" ht="30.5" customHeight="1" x14ac:dyDescent="0.2">
      <c r="A61" s="43" t="str">
        <f>'[1]S4 Maquette'!B61</f>
        <v>mondes anciens 7</v>
      </c>
      <c r="B61" s="43" t="str">
        <f>'[1]S4 Maquette'!C61</f>
        <v>ECUE</v>
      </c>
      <c r="C61" s="41">
        <f>'[1]S4 Maquette'!F65</f>
        <v>0</v>
      </c>
      <c r="D61" s="39">
        <v>1</v>
      </c>
      <c r="E61" s="39" t="s">
        <v>329</v>
      </c>
      <c r="F61" s="39" t="s">
        <v>329</v>
      </c>
      <c r="G61" s="39" t="s">
        <v>329</v>
      </c>
      <c r="H61" s="39" t="s">
        <v>329</v>
      </c>
      <c r="I61" s="39" t="s">
        <v>329</v>
      </c>
      <c r="J61" s="39"/>
      <c r="K61" s="39" t="s">
        <v>8</v>
      </c>
      <c r="L61" s="39"/>
      <c r="M61" s="126"/>
      <c r="N61" s="126"/>
      <c r="O61" s="126"/>
      <c r="P61" s="126" t="s">
        <v>331</v>
      </c>
      <c r="Q61" s="39"/>
      <c r="R61" s="39"/>
      <c r="S61" s="39" t="s">
        <v>477</v>
      </c>
      <c r="T61" s="44"/>
      <c r="W61"/>
    </row>
    <row r="62" spans="1:23" ht="30.5" customHeight="1" x14ac:dyDescent="0.2">
      <c r="A62" s="43" t="str">
        <f>'[1]S4 Maquette'!B62</f>
        <v>mondes anciens 8</v>
      </c>
      <c r="B62" s="43" t="str">
        <f>'[1]S4 Maquette'!C62</f>
        <v>ECUE</v>
      </c>
      <c r="C62" s="41">
        <f>'[1]S4 Maquette'!F66</f>
        <v>0</v>
      </c>
      <c r="D62" s="39">
        <v>1</v>
      </c>
      <c r="E62" s="39" t="s">
        <v>329</v>
      </c>
      <c r="F62" s="39" t="s">
        <v>329</v>
      </c>
      <c r="G62" s="39" t="s">
        <v>329</v>
      </c>
      <c r="H62" s="39" t="s">
        <v>329</v>
      </c>
      <c r="I62" s="39" t="s">
        <v>329</v>
      </c>
      <c r="J62" s="39"/>
      <c r="K62" s="39" t="s">
        <v>8</v>
      </c>
      <c r="L62" s="39"/>
      <c r="M62" s="126"/>
      <c r="N62" s="126"/>
      <c r="O62" s="126"/>
      <c r="P62" s="126" t="s">
        <v>331</v>
      </c>
      <c r="Q62" s="39"/>
      <c r="R62" s="39"/>
      <c r="S62" s="39" t="s">
        <v>477</v>
      </c>
      <c r="T62" s="44"/>
      <c r="W62"/>
    </row>
    <row r="63" spans="1:23" ht="30.5" customHeight="1" x14ac:dyDescent="0.2">
      <c r="A63" s="43" t="str">
        <f>'[1]S4 Maquette'!B63</f>
        <v>mondes anciens 9</v>
      </c>
      <c r="B63" s="43" t="str">
        <f>'[1]S4 Maquette'!C63</f>
        <v>ECUE</v>
      </c>
      <c r="C63" s="41">
        <f>'[1]S4 Maquette'!F67</f>
        <v>0</v>
      </c>
      <c r="D63" s="39">
        <v>1</v>
      </c>
      <c r="E63" s="39" t="s">
        <v>329</v>
      </c>
      <c r="F63" s="39" t="s">
        <v>329</v>
      </c>
      <c r="G63" s="39" t="s">
        <v>329</v>
      </c>
      <c r="H63" s="39" t="s">
        <v>329</v>
      </c>
      <c r="I63" s="39" t="s">
        <v>329</v>
      </c>
      <c r="J63" s="39"/>
      <c r="K63" s="39" t="s">
        <v>8</v>
      </c>
      <c r="L63" s="39"/>
      <c r="M63" s="126"/>
      <c r="N63" s="126"/>
      <c r="O63" s="126"/>
      <c r="P63" s="126" t="s">
        <v>331</v>
      </c>
      <c r="Q63" s="39"/>
      <c r="R63" s="39"/>
      <c r="S63" s="39" t="s">
        <v>477</v>
      </c>
      <c r="T63" s="44"/>
      <c r="W63"/>
    </row>
    <row r="64" spans="1:23" ht="30.5" customHeight="1" x14ac:dyDescent="0.2">
      <c r="A64" s="43" t="str">
        <f>'[1]S4 Maquette'!B64</f>
        <v>mondes anciens 10</v>
      </c>
      <c r="B64" s="43" t="str">
        <f>'[1]S4 Maquette'!C64</f>
        <v>ECUE</v>
      </c>
      <c r="C64" s="41">
        <f>'[1]S4 Maquette'!F68</f>
        <v>0</v>
      </c>
      <c r="D64" s="39">
        <v>1</v>
      </c>
      <c r="E64" s="39" t="s">
        <v>329</v>
      </c>
      <c r="F64" s="39" t="s">
        <v>329</v>
      </c>
      <c r="G64" s="39" t="s">
        <v>329</v>
      </c>
      <c r="H64" s="39" t="s">
        <v>329</v>
      </c>
      <c r="I64" s="39" t="s">
        <v>329</v>
      </c>
      <c r="J64" s="39"/>
      <c r="K64" s="39" t="s">
        <v>8</v>
      </c>
      <c r="L64" s="39"/>
      <c r="M64" s="126"/>
      <c r="N64" s="126"/>
      <c r="O64" s="126"/>
      <c r="P64" s="126" t="s">
        <v>331</v>
      </c>
      <c r="Q64" s="39"/>
      <c r="R64" s="39"/>
      <c r="S64" s="39" t="s">
        <v>477</v>
      </c>
      <c r="T64" s="44"/>
      <c r="W64"/>
    </row>
    <row r="65" spans="1:23" ht="30.5" customHeight="1" x14ac:dyDescent="0.2">
      <c r="A65" s="43" t="str">
        <f>'[1]S4 Maquette'!B65</f>
        <v>l'épopée romaine (langue et civilisation latines)</v>
      </c>
      <c r="B65" s="43" t="str">
        <f>'[1]S4 Maquette'!C65</f>
        <v>ECUE</v>
      </c>
      <c r="C65" s="41">
        <f>'[1]S4 Maquette'!F69</f>
        <v>0</v>
      </c>
      <c r="D65" s="39">
        <v>1</v>
      </c>
      <c r="E65" s="39" t="s">
        <v>329</v>
      </c>
      <c r="F65" s="39" t="s">
        <v>329</v>
      </c>
      <c r="G65" s="39" t="s">
        <v>329</v>
      </c>
      <c r="H65" s="39" t="s">
        <v>329</v>
      </c>
      <c r="I65" s="39" t="s">
        <v>329</v>
      </c>
      <c r="J65" s="39"/>
      <c r="K65" s="39" t="s">
        <v>8</v>
      </c>
      <c r="L65" s="39"/>
      <c r="M65" s="39"/>
      <c r="N65" s="39"/>
      <c r="O65" s="39"/>
      <c r="P65" s="39" t="s">
        <v>331</v>
      </c>
      <c r="Q65" s="39"/>
      <c r="R65" s="39"/>
      <c r="S65" s="39"/>
      <c r="T65" s="44"/>
      <c r="W65"/>
    </row>
    <row r="66" spans="1:23" ht="30.5" customHeight="1" x14ac:dyDescent="0.2">
      <c r="A66" s="43" t="str">
        <f>'[1]S4 Maquette'!B66</f>
        <v>Min 1 Max 1</v>
      </c>
      <c r="B66" s="43" t="str">
        <f>'[1]S4 Maquette'!C66</f>
        <v>OPTION</v>
      </c>
      <c r="C66" s="41">
        <f>'[1]S4 Maquette'!F70</f>
        <v>0</v>
      </c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44"/>
      <c r="W66"/>
    </row>
    <row r="67" spans="1:23" ht="30.5" customHeight="1" x14ac:dyDescent="0.2">
      <c r="A67" s="43" t="str">
        <f>'[1]S4 Maquette'!B67</f>
        <v>latin niveau 1bis</v>
      </c>
      <c r="B67" s="43" t="str">
        <f>'[1]S4 Maquette'!C67</f>
        <v>ECUE</v>
      </c>
      <c r="C67" s="41">
        <f>'[1]S4 Maquette'!F71</f>
        <v>0</v>
      </c>
      <c r="D67" s="39">
        <v>1</v>
      </c>
      <c r="E67" s="39" t="s">
        <v>329</v>
      </c>
      <c r="F67" s="39" t="s">
        <v>329</v>
      </c>
      <c r="G67" s="39" t="s">
        <v>329</v>
      </c>
      <c r="H67" s="39" t="s">
        <v>329</v>
      </c>
      <c r="I67" s="39" t="s">
        <v>329</v>
      </c>
      <c r="J67" s="39"/>
      <c r="K67" s="39" t="s">
        <v>8</v>
      </c>
      <c r="L67" s="39"/>
      <c r="M67" s="126"/>
      <c r="N67" s="126"/>
      <c r="O67" s="126"/>
      <c r="P67" s="126" t="s">
        <v>331</v>
      </c>
      <c r="Q67" s="39"/>
      <c r="R67" s="39"/>
      <c r="S67" s="39" t="s">
        <v>477</v>
      </c>
      <c r="T67" s="44"/>
      <c r="W67"/>
    </row>
    <row r="68" spans="1:23" ht="30.5" customHeight="1" x14ac:dyDescent="0.2">
      <c r="A68" s="43" t="str">
        <f>'[1]S4 Maquette'!B68</f>
        <v>latin niveau 2</v>
      </c>
      <c r="B68" s="43" t="str">
        <f>'[1]S4 Maquette'!C68</f>
        <v>ECUE</v>
      </c>
      <c r="C68" s="41">
        <f>'[1]S4 Maquette'!F72</f>
        <v>0</v>
      </c>
      <c r="D68" s="39">
        <v>1</v>
      </c>
      <c r="E68" s="39" t="s">
        <v>329</v>
      </c>
      <c r="F68" s="39" t="s">
        <v>329</v>
      </c>
      <c r="G68" s="39" t="s">
        <v>329</v>
      </c>
      <c r="H68" s="39" t="s">
        <v>329</v>
      </c>
      <c r="I68" s="39" t="s">
        <v>329</v>
      </c>
      <c r="J68" s="39"/>
      <c r="K68" s="39" t="s">
        <v>8</v>
      </c>
      <c r="L68" s="39"/>
      <c r="M68" s="126"/>
      <c r="N68" s="126"/>
      <c r="O68" s="126"/>
      <c r="P68" s="126" t="s">
        <v>331</v>
      </c>
      <c r="Q68" s="39"/>
      <c r="R68" s="39"/>
      <c r="S68" s="39" t="s">
        <v>477</v>
      </c>
      <c r="T68" s="44"/>
      <c r="W68"/>
    </row>
    <row r="69" spans="1:23" ht="30.5" customHeight="1" x14ac:dyDescent="0.2">
      <c r="A69" s="43" t="str">
        <f>'[1]S4 Maquette'!B69</f>
        <v>latin niveau 4</v>
      </c>
      <c r="B69" s="43" t="str">
        <f>'[1]S4 Maquette'!C69</f>
        <v>ECUE</v>
      </c>
      <c r="C69" s="41">
        <f>'[1]S4 Maquette'!F73</f>
        <v>0</v>
      </c>
      <c r="D69" s="39">
        <v>1</v>
      </c>
      <c r="E69" s="39" t="s">
        <v>329</v>
      </c>
      <c r="F69" s="39" t="s">
        <v>329</v>
      </c>
      <c r="G69" s="39" t="s">
        <v>329</v>
      </c>
      <c r="H69" s="39" t="s">
        <v>329</v>
      </c>
      <c r="I69" s="39" t="s">
        <v>329</v>
      </c>
      <c r="J69" s="39"/>
      <c r="K69" s="39" t="s">
        <v>8</v>
      </c>
      <c r="L69" s="39"/>
      <c r="M69" s="126"/>
      <c r="N69" s="126"/>
      <c r="O69" s="126"/>
      <c r="P69" s="126" t="s">
        <v>331</v>
      </c>
      <c r="Q69" s="39"/>
      <c r="R69" s="39"/>
      <c r="S69" s="39" t="s">
        <v>478</v>
      </c>
      <c r="T69" s="44"/>
      <c r="W69"/>
    </row>
    <row r="70" spans="1:23" ht="30.5" customHeight="1" x14ac:dyDescent="0.2">
      <c r="A70" s="43" t="str">
        <f>'[1]S4 Maquette'!B70</f>
        <v>l'aventure grecque (langue et civilisation grecques)</v>
      </c>
      <c r="B70" s="43" t="str">
        <f>'[1]S4 Maquette'!C70</f>
        <v>ECUE</v>
      </c>
      <c r="C70" s="41">
        <f>'[1]S4 Maquette'!F74</f>
        <v>0</v>
      </c>
      <c r="D70" s="39">
        <v>1</v>
      </c>
      <c r="E70" s="39" t="s">
        <v>329</v>
      </c>
      <c r="F70" s="39" t="s">
        <v>329</v>
      </c>
      <c r="G70" s="39" t="s">
        <v>329</v>
      </c>
      <c r="H70" s="39" t="s">
        <v>329</v>
      </c>
      <c r="I70" s="39" t="s">
        <v>329</v>
      </c>
      <c r="J70" s="39"/>
      <c r="K70" s="39" t="s">
        <v>8</v>
      </c>
      <c r="L70" s="39"/>
      <c r="M70" s="39"/>
      <c r="N70" s="39"/>
      <c r="O70" s="39"/>
      <c r="P70" s="39" t="s">
        <v>331</v>
      </c>
      <c r="Q70" s="39"/>
      <c r="R70" s="39"/>
      <c r="S70" s="39"/>
      <c r="T70" s="44"/>
      <c r="W70"/>
    </row>
    <row r="71" spans="1:23" ht="30.5" customHeight="1" x14ac:dyDescent="0.2">
      <c r="A71" s="43" t="str">
        <f>'[1]S4 Maquette'!B71</f>
        <v>Min 1 Max 1</v>
      </c>
      <c r="B71" s="43" t="str">
        <f>'[1]S4 Maquette'!C71</f>
        <v>OPTION</v>
      </c>
      <c r="C71" s="41">
        <f>'[1]S4 Maquette'!F75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  <c r="W71"/>
    </row>
    <row r="72" spans="1:23" ht="30.5" customHeight="1" x14ac:dyDescent="0.2">
      <c r="A72" s="43" t="str">
        <f>'[1]S4 Maquette'!B72</f>
        <v>grec ancien niveau 1bis</v>
      </c>
      <c r="B72" s="43" t="str">
        <f>'[1]S4 Maquette'!C72</f>
        <v>ECUE</v>
      </c>
      <c r="C72" s="41">
        <f>'[1]S4 Maquette'!F76</f>
        <v>0</v>
      </c>
      <c r="D72" s="39">
        <v>1</v>
      </c>
      <c r="E72" s="39" t="s">
        <v>329</v>
      </c>
      <c r="F72" s="39" t="s">
        <v>329</v>
      </c>
      <c r="G72" s="39" t="s">
        <v>329</v>
      </c>
      <c r="H72" s="39" t="s">
        <v>329</v>
      </c>
      <c r="I72" s="39" t="s">
        <v>329</v>
      </c>
      <c r="J72" s="39"/>
      <c r="K72" s="39" t="s">
        <v>8</v>
      </c>
      <c r="L72" s="39"/>
      <c r="M72" s="126"/>
      <c r="N72" s="126"/>
      <c r="O72" s="126"/>
      <c r="P72" s="126" t="s">
        <v>331</v>
      </c>
      <c r="Q72" s="39"/>
      <c r="R72" s="39"/>
      <c r="S72" s="39" t="s">
        <v>477</v>
      </c>
      <c r="T72" s="44"/>
      <c r="W72"/>
    </row>
    <row r="73" spans="1:23" ht="30.5" customHeight="1" x14ac:dyDescent="0.2">
      <c r="A73" s="43" t="str">
        <f>'[1]S4 Maquette'!B73</f>
        <v>grec ancien niveau 2</v>
      </c>
      <c r="B73" s="43" t="str">
        <f>'[1]S4 Maquette'!C73</f>
        <v>ECUE</v>
      </c>
      <c r="C73" s="41">
        <f>'[1]S4 Maquette'!F77</f>
        <v>0</v>
      </c>
      <c r="D73" s="39">
        <v>1</v>
      </c>
      <c r="E73" s="39" t="s">
        <v>329</v>
      </c>
      <c r="F73" s="39" t="s">
        <v>329</v>
      </c>
      <c r="G73" s="39" t="s">
        <v>329</v>
      </c>
      <c r="H73" s="39" t="s">
        <v>329</v>
      </c>
      <c r="I73" s="39" t="s">
        <v>329</v>
      </c>
      <c r="J73" s="39"/>
      <c r="K73" s="39" t="s">
        <v>8</v>
      </c>
      <c r="L73" s="39"/>
      <c r="M73" s="126"/>
      <c r="N73" s="126"/>
      <c r="O73" s="126"/>
      <c r="P73" s="126" t="s">
        <v>331</v>
      </c>
      <c r="Q73" s="39"/>
      <c r="R73" s="39"/>
      <c r="S73" s="39" t="s">
        <v>477</v>
      </c>
      <c r="T73" s="44"/>
      <c r="W73"/>
    </row>
    <row r="74" spans="1:23" ht="30.5" customHeight="1" x14ac:dyDescent="0.2">
      <c r="A74" s="43" t="str">
        <f>'[1]S4 Maquette'!B74</f>
        <v>grec ancien niveau 4</v>
      </c>
      <c r="B74" s="43" t="str">
        <f>'[1]S4 Maquette'!C74</f>
        <v>ECUE</v>
      </c>
      <c r="C74" s="41">
        <f>'[1]S4 Maquette'!F78</f>
        <v>0</v>
      </c>
      <c r="D74" s="39">
        <v>1</v>
      </c>
      <c r="E74" s="39" t="s">
        <v>329</v>
      </c>
      <c r="F74" s="39" t="s">
        <v>329</v>
      </c>
      <c r="G74" s="39" t="s">
        <v>329</v>
      </c>
      <c r="H74" s="39" t="s">
        <v>329</v>
      </c>
      <c r="I74" s="39" t="s">
        <v>329</v>
      </c>
      <c r="J74" s="39"/>
      <c r="K74" s="39" t="s">
        <v>8</v>
      </c>
      <c r="L74" s="39"/>
      <c r="M74" s="126"/>
      <c r="N74" s="126"/>
      <c r="O74" s="126"/>
      <c r="P74" s="126" t="s">
        <v>331</v>
      </c>
      <c r="Q74" s="39"/>
      <c r="R74" s="39"/>
      <c r="S74" s="39" t="s">
        <v>478</v>
      </c>
      <c r="T74" s="44"/>
      <c r="W74"/>
    </row>
    <row r="75" spans="1:23" ht="30.5" customHeight="1" x14ac:dyDescent="0.2">
      <c r="A75" s="43" t="str">
        <f>'[1]S4 Maquette'!B75</f>
        <v>UE enseignements fondamentaux à l'école primaire</v>
      </c>
      <c r="B75" s="43" t="str">
        <f>'[1]S4 Maquette'!C75</f>
        <v>UE</v>
      </c>
      <c r="C75" s="41">
        <f>'[1]S4 Maquette'!F79</f>
        <v>0</v>
      </c>
      <c r="D75" s="39">
        <v>1</v>
      </c>
      <c r="E75" s="39" t="s">
        <v>329</v>
      </c>
      <c r="F75" s="39" t="s">
        <v>329</v>
      </c>
      <c r="G75" s="39" t="s">
        <v>329</v>
      </c>
      <c r="H75" s="39" t="s">
        <v>329</v>
      </c>
      <c r="I75" s="39" t="s">
        <v>329</v>
      </c>
      <c r="J75" s="39"/>
      <c r="K75" s="39" t="s">
        <v>8</v>
      </c>
      <c r="L75" s="39"/>
      <c r="M75" s="126"/>
      <c r="N75" s="126"/>
      <c r="O75" s="126"/>
      <c r="P75" s="126" t="s">
        <v>331</v>
      </c>
      <c r="Q75" s="39"/>
      <c r="R75" s="39"/>
      <c r="S75" s="39" t="s">
        <v>449</v>
      </c>
      <c r="T75" s="44"/>
      <c r="W75"/>
    </row>
    <row r="76" spans="1:23" ht="30.5" customHeight="1" x14ac:dyDescent="0.2">
      <c r="A76" s="43" t="str">
        <f>'[1]S4 Maquette'!B76</f>
        <v>français</v>
      </c>
      <c r="B76" s="43" t="str">
        <f>'[1]S4 Maquette'!C76</f>
        <v>ECUE</v>
      </c>
      <c r="C76" s="41">
        <f>'[1]S4 Maquette'!F82</f>
        <v>0</v>
      </c>
      <c r="D76" s="39">
        <v>1</v>
      </c>
      <c r="E76" s="39" t="s">
        <v>329</v>
      </c>
      <c r="F76" s="39" t="s">
        <v>329</v>
      </c>
      <c r="G76" s="39" t="s">
        <v>329</v>
      </c>
      <c r="H76" s="39" t="s">
        <v>329</v>
      </c>
      <c r="I76" s="39" t="s">
        <v>329</v>
      </c>
      <c r="J76" s="39"/>
      <c r="K76" s="39" t="s">
        <v>8</v>
      </c>
      <c r="L76" s="39"/>
      <c r="M76" s="126"/>
      <c r="N76" s="126"/>
      <c r="O76" s="126"/>
      <c r="P76" s="126" t="s">
        <v>331</v>
      </c>
      <c r="Q76" s="39"/>
      <c r="R76" s="39"/>
      <c r="S76" s="39"/>
      <c r="T76" s="44"/>
      <c r="W76"/>
    </row>
    <row r="77" spans="1:23" ht="30.5" customHeight="1" x14ac:dyDescent="0.2">
      <c r="A77" s="43" t="str">
        <f>'[1]S4 Maquette'!B77</f>
        <v>mathématiques</v>
      </c>
      <c r="B77" s="43" t="str">
        <f>'[1]S4 Maquette'!C77</f>
        <v>ECUE</v>
      </c>
      <c r="C77" s="41">
        <f>'[1]S4 Maquette'!F83</f>
        <v>0</v>
      </c>
      <c r="D77" s="39">
        <v>1</v>
      </c>
      <c r="E77" s="39" t="s">
        <v>329</v>
      </c>
      <c r="F77" s="39" t="s">
        <v>329</v>
      </c>
      <c r="G77" s="39" t="s">
        <v>329</v>
      </c>
      <c r="H77" s="39" t="s">
        <v>329</v>
      </c>
      <c r="I77" s="39" t="s">
        <v>329</v>
      </c>
      <c r="J77" s="39"/>
      <c r="K77" s="39" t="s">
        <v>8</v>
      </c>
      <c r="L77" s="39"/>
      <c r="M77" s="126"/>
      <c r="N77" s="126"/>
      <c r="O77" s="126"/>
      <c r="P77" s="126" t="s">
        <v>331</v>
      </c>
      <c r="Q77" s="39"/>
      <c r="R77" s="39"/>
      <c r="S77" s="39"/>
      <c r="T77" s="44"/>
      <c r="W77"/>
    </row>
    <row r="78" spans="1:23" ht="30.5" customHeight="1" x14ac:dyDescent="0.2">
      <c r="A78" s="43" t="str">
        <f>'[1]S4 Maquette'!B78</f>
        <v>renforcement français</v>
      </c>
      <c r="B78" s="43" t="str">
        <f>'[1]S4 Maquette'!C78</f>
        <v>ECUE</v>
      </c>
      <c r="C78" s="41">
        <f>'[1]S4 Maquette'!F84</f>
        <v>0</v>
      </c>
      <c r="D78" s="39">
        <v>1</v>
      </c>
      <c r="E78" s="39" t="s">
        <v>329</v>
      </c>
      <c r="F78" s="39" t="s">
        <v>329</v>
      </c>
      <c r="G78" s="39" t="s">
        <v>329</v>
      </c>
      <c r="H78" s="39" t="s">
        <v>329</v>
      </c>
      <c r="I78" s="39" t="s">
        <v>329</v>
      </c>
      <c r="J78" s="39"/>
      <c r="K78" s="39" t="s">
        <v>8</v>
      </c>
      <c r="L78" s="39"/>
      <c r="M78" s="126"/>
      <c r="N78" s="126"/>
      <c r="O78" s="126"/>
      <c r="P78" s="126" t="s">
        <v>331</v>
      </c>
      <c r="Q78" s="39"/>
      <c r="R78" s="39"/>
      <c r="S78" s="39"/>
      <c r="T78" s="44"/>
      <c r="W78"/>
    </row>
    <row r="79" spans="1:23" ht="30.5" customHeight="1" x14ac:dyDescent="0.2">
      <c r="A79" s="43" t="str">
        <f>'[1]S4 Maquette'!B79</f>
        <v>renforcement mathématiques</v>
      </c>
      <c r="B79" s="43" t="str">
        <f>'[1]S4 Maquette'!C79</f>
        <v>ECUE</v>
      </c>
      <c r="C79" s="41">
        <f>'[1]S4 Maquette'!F85</f>
        <v>0</v>
      </c>
      <c r="D79" s="39">
        <v>1</v>
      </c>
      <c r="E79" s="39" t="s">
        <v>329</v>
      </c>
      <c r="F79" s="39" t="s">
        <v>329</v>
      </c>
      <c r="G79" s="39" t="s">
        <v>329</v>
      </c>
      <c r="H79" s="39" t="s">
        <v>329</v>
      </c>
      <c r="I79" s="39" t="s">
        <v>329</v>
      </c>
      <c r="J79" s="39"/>
      <c r="K79" s="39" t="s">
        <v>8</v>
      </c>
      <c r="L79" s="39"/>
      <c r="M79" s="126"/>
      <c r="N79" s="126"/>
      <c r="O79" s="126"/>
      <c r="P79" s="126" t="s">
        <v>331</v>
      </c>
      <c r="Q79" s="39"/>
      <c r="R79" s="39"/>
      <c r="S79" s="39"/>
      <c r="T79" s="44"/>
      <c r="W79"/>
    </row>
    <row r="80" spans="1:23" ht="30.5" customHeight="1" x14ac:dyDescent="0.2">
      <c r="A80" s="43" t="str">
        <f>'[1]S4 Maquette'!B80</f>
        <v>préprofessionalisation aux métiers de l'éducation</v>
      </c>
      <c r="B80" s="43" t="str">
        <f>'[1]S4 Maquette'!C80</f>
        <v>ECUE</v>
      </c>
      <c r="C80" s="41">
        <f>'[1]S4 Maquette'!F86</f>
        <v>0</v>
      </c>
      <c r="D80" s="39">
        <v>1</v>
      </c>
      <c r="E80" s="39" t="s">
        <v>329</v>
      </c>
      <c r="F80" s="39" t="s">
        <v>329</v>
      </c>
      <c r="G80" s="39" t="s">
        <v>329</v>
      </c>
      <c r="H80" s="39" t="s">
        <v>329</v>
      </c>
      <c r="I80" s="39" t="s">
        <v>329</v>
      </c>
      <c r="J80" s="39"/>
      <c r="K80" s="39" t="s">
        <v>8</v>
      </c>
      <c r="L80" s="39"/>
      <c r="M80" s="126"/>
      <c r="N80" s="126"/>
      <c r="O80" s="126"/>
      <c r="P80" s="126" t="s">
        <v>331</v>
      </c>
      <c r="Q80" s="39"/>
      <c r="R80" s="39"/>
      <c r="S80" s="39"/>
      <c r="T80" s="44"/>
      <c r="W80"/>
    </row>
    <row r="81" spans="1:23" ht="30.5" customHeight="1" x14ac:dyDescent="0.2">
      <c r="A81" s="43" t="str">
        <f>'[1]S4 Maquette'!B81</f>
        <v>UE méthodologie concours et didactique  - CLE2D lettres</v>
      </c>
      <c r="B81" s="43" t="str">
        <f>'[1]S4 Maquette'!C81</f>
        <v>UE</v>
      </c>
      <c r="C81" s="41">
        <f>'[1]S4 Maquette'!F87</f>
        <v>0</v>
      </c>
      <c r="D81" s="39">
        <v>1</v>
      </c>
      <c r="E81" s="39" t="s">
        <v>329</v>
      </c>
      <c r="F81" s="39" t="s">
        <v>329</v>
      </c>
      <c r="G81" s="39" t="s">
        <v>329</v>
      </c>
      <c r="H81" s="39" t="s">
        <v>329</v>
      </c>
      <c r="I81" s="39" t="s">
        <v>329</v>
      </c>
      <c r="J81" s="39"/>
      <c r="K81" s="39" t="s">
        <v>8</v>
      </c>
      <c r="L81" s="39"/>
      <c r="M81" s="126"/>
      <c r="N81" s="126"/>
      <c r="O81" s="126"/>
      <c r="P81" s="126" t="s">
        <v>331</v>
      </c>
      <c r="Q81" s="39"/>
      <c r="R81" s="39"/>
      <c r="S81" s="39" t="s">
        <v>449</v>
      </c>
      <c r="T81" s="44"/>
      <c r="W81"/>
    </row>
    <row r="82" spans="1:23" ht="30.5" customHeight="1" x14ac:dyDescent="0.2">
      <c r="A82" s="43" t="str">
        <f>'[1]S4 Maquette'!B82</f>
        <v>préparation lettres modernes</v>
      </c>
      <c r="B82" s="43" t="str">
        <f>'[1]S4 Maquette'!C82</f>
        <v>ECUE</v>
      </c>
      <c r="C82" s="41">
        <f>'[1]S4 Maquette'!F88</f>
        <v>0</v>
      </c>
      <c r="D82" s="39">
        <v>1</v>
      </c>
      <c r="E82" s="39" t="s">
        <v>329</v>
      </c>
      <c r="F82" s="39" t="s">
        <v>329</v>
      </c>
      <c r="G82" s="39" t="s">
        <v>329</v>
      </c>
      <c r="H82" s="39" t="s">
        <v>329</v>
      </c>
      <c r="I82" s="39" t="s">
        <v>329</v>
      </c>
      <c r="J82" s="39"/>
      <c r="K82" s="39" t="s">
        <v>8</v>
      </c>
      <c r="L82" s="39"/>
      <c r="M82" s="126"/>
      <c r="N82" s="126"/>
      <c r="O82" s="126"/>
      <c r="P82" s="126" t="s">
        <v>331</v>
      </c>
      <c r="Q82" s="39"/>
      <c r="R82" s="39"/>
      <c r="S82" s="39"/>
      <c r="T82" s="44"/>
      <c r="W82"/>
    </row>
    <row r="83" spans="1:23" ht="30.5" customHeight="1" x14ac:dyDescent="0.2">
      <c r="A83" s="43" t="str">
        <f>'[1]S4 Maquette'!B83</f>
        <v>préprofessionalisation aux métiers de l'éducation</v>
      </c>
      <c r="B83" s="43" t="str">
        <f>'[1]S4 Maquette'!C83</f>
        <v>ECUE</v>
      </c>
      <c r="C83" s="41">
        <f>'[1]S4 Maquette'!F89</f>
        <v>0</v>
      </c>
      <c r="D83" s="39">
        <v>1</v>
      </c>
      <c r="E83" s="39" t="s">
        <v>329</v>
      </c>
      <c r="F83" s="39" t="s">
        <v>329</v>
      </c>
      <c r="G83" s="39" t="s">
        <v>329</v>
      </c>
      <c r="H83" s="39" t="s">
        <v>329</v>
      </c>
      <c r="I83" s="39" t="s">
        <v>329</v>
      </c>
      <c r="J83" s="39"/>
      <c r="K83" s="39" t="s">
        <v>8</v>
      </c>
      <c r="L83" s="39"/>
      <c r="M83" s="126"/>
      <c r="N83" s="126"/>
      <c r="O83" s="126"/>
      <c r="P83" s="126" t="s">
        <v>331</v>
      </c>
      <c r="Q83" s="39"/>
      <c r="R83" s="39"/>
      <c r="S83" s="39"/>
      <c r="T83" s="44"/>
      <c r="W83"/>
    </row>
    <row r="84" spans="1:23" ht="30.5" customHeight="1" x14ac:dyDescent="0.2">
      <c r="A84" s="43" t="str">
        <f>'[1]S4 Maquette'!B84</f>
        <v>UE d'ouverture (dans ou hors mention, 1 cours au choix)</v>
      </c>
      <c r="B84" s="43" t="str">
        <f>'[1]S4 Maquette'!C84</f>
        <v>UE</v>
      </c>
      <c r="C84" s="41">
        <f>'[1]S4 Maquette'!F90</f>
        <v>0</v>
      </c>
      <c r="D84" s="39">
        <v>1</v>
      </c>
      <c r="E84" s="39" t="s">
        <v>329</v>
      </c>
      <c r="F84" s="39" t="s">
        <v>329</v>
      </c>
      <c r="G84" s="39" t="s">
        <v>329</v>
      </c>
      <c r="H84" s="39" t="s">
        <v>329</v>
      </c>
      <c r="I84" s="39" t="s">
        <v>329</v>
      </c>
      <c r="J84" s="39"/>
      <c r="K84" s="39" t="s">
        <v>8</v>
      </c>
      <c r="L84" s="39"/>
      <c r="M84" s="39"/>
      <c r="N84" s="39"/>
      <c r="O84" s="39"/>
      <c r="P84" s="39" t="s">
        <v>331</v>
      </c>
      <c r="Q84" s="39"/>
      <c r="R84" s="39"/>
      <c r="S84" s="39"/>
      <c r="T84" s="44"/>
      <c r="W84"/>
    </row>
    <row r="85" spans="1:23" ht="30.5" customHeight="1" x14ac:dyDescent="0.2">
      <c r="A85" s="43">
        <f>'[1]S4 Maquette'!B85</f>
        <v>0</v>
      </c>
      <c r="B85" s="43">
        <f>'[1]S4 Maquette'!C85</f>
        <v>0</v>
      </c>
      <c r="C85" s="41">
        <f>'[1]S4 Maquette'!F91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5" customHeight="1" x14ac:dyDescent="0.2">
      <c r="A86" s="43">
        <f>'[1]S4 Maquette'!B86</f>
        <v>0</v>
      </c>
      <c r="B86" s="43">
        <f>'[1]S4 Maquette'!C86</f>
        <v>0</v>
      </c>
      <c r="C86" s="41">
        <f>'[1]S4 Maquette'!F92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5" customHeight="1" x14ac:dyDescent="0.2">
      <c r="A87" s="43">
        <f>'[1]S4 Maquette'!B87</f>
        <v>0</v>
      </c>
      <c r="B87" s="43">
        <f>'[1]S4 Maquette'!C87</f>
        <v>0</v>
      </c>
      <c r="C87" s="41">
        <f>'[1]S4 Maquette'!F93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5" customHeight="1" x14ac:dyDescent="0.2">
      <c r="A88" s="43">
        <f>'[1]S4 Maquette'!B88</f>
        <v>0</v>
      </c>
      <c r="B88" s="43">
        <f>'[1]S4 Maquette'!C88</f>
        <v>0</v>
      </c>
      <c r="C88" s="41">
        <f>'[1]S4 Maquette'!F94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5" customHeight="1" x14ac:dyDescent="0.2">
      <c r="A89" s="43">
        <f>'[1]S4 Maquette'!B89</f>
        <v>0</v>
      </c>
      <c r="B89" s="43">
        <f>'[1]S4 Maquette'!C89</f>
        <v>0</v>
      </c>
      <c r="C89" s="41">
        <f>'[1]S4 Maquette'!F95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5" customHeight="1" x14ac:dyDescent="0.2">
      <c r="A90" s="43">
        <f>'[1]S4 Maquette'!B90</f>
        <v>0</v>
      </c>
      <c r="B90" s="43">
        <f>'[1]S4 Maquette'!C90</f>
        <v>0</v>
      </c>
      <c r="C90" s="41">
        <f>'[1]S4 Maquette'!F96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5" customHeight="1" x14ac:dyDescent="0.2">
      <c r="A91" s="43">
        <f>'[1]S4 Maquette'!B91</f>
        <v>0</v>
      </c>
      <c r="B91" s="43">
        <f>'[1]S4 Maquette'!C91</f>
        <v>0</v>
      </c>
      <c r="C91" s="41">
        <f>'[1]S4 Maquette'!F97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5" customHeight="1" x14ac:dyDescent="0.2">
      <c r="A92" s="43">
        <f>'[1]S4 Maquette'!B92</f>
        <v>0</v>
      </c>
      <c r="B92" s="43">
        <f>'[1]S4 Maquette'!C92</f>
        <v>0</v>
      </c>
      <c r="C92" s="41">
        <f>'[1]S4 Maquette'!F98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5" customHeight="1" x14ac:dyDescent="0.2">
      <c r="A93" s="43">
        <f>'[1]S4 Maquette'!B93</f>
        <v>0</v>
      </c>
      <c r="B93" s="43">
        <f>'[1]S4 Maquette'!C93</f>
        <v>0</v>
      </c>
      <c r="C93" s="41">
        <f>'[1]S4 Maquette'!F99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5" customHeight="1" x14ac:dyDescent="0.2">
      <c r="A94" s="43">
        <f>'[1]S4 Maquette'!B94</f>
        <v>0</v>
      </c>
      <c r="B94" s="43">
        <f>'[1]S4 Maquette'!C94</f>
        <v>0</v>
      </c>
      <c r="C94" s="41">
        <f>'[1]S4 Maquette'!F100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5" customHeight="1" x14ac:dyDescent="0.2">
      <c r="A95" s="43">
        <f>'[1]S4 Maquette'!B95</f>
        <v>0</v>
      </c>
      <c r="B95" s="43">
        <f>'[1]S4 Maquette'!C95</f>
        <v>0</v>
      </c>
      <c r="C95" s="41">
        <f>'[1]S4 Maquette'!F101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5" customHeight="1" x14ac:dyDescent="0.2">
      <c r="A96" s="43">
        <f>'[1]S4 Maquette'!B96</f>
        <v>0</v>
      </c>
      <c r="B96" s="43">
        <f>'[1]S4 Maquette'!C96</f>
        <v>0</v>
      </c>
      <c r="C96" s="41">
        <f>'[1]S4 Maquette'!F102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5" customHeight="1" x14ac:dyDescent="0.2">
      <c r="A97" s="43">
        <f>'[1]S4 Maquette'!B97</f>
        <v>0</v>
      </c>
      <c r="B97" s="43">
        <f>'[1]S4 Maquette'!C97</f>
        <v>0</v>
      </c>
      <c r="C97" s="41">
        <f>'[1]S4 Maquette'!F103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5" customHeight="1" x14ac:dyDescent="0.2">
      <c r="A98" s="43">
        <f>'[1]S4 Maquette'!B98</f>
        <v>0</v>
      </c>
      <c r="B98" s="43">
        <f>'[1]S4 Maquette'!C98</f>
        <v>0</v>
      </c>
      <c r="C98" s="41">
        <f>'[1]S4 Maquette'!F104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5" customHeight="1" x14ac:dyDescent="0.2">
      <c r="A99" s="43">
        <f>'[1]S4 Maquette'!B99</f>
        <v>0</v>
      </c>
      <c r="B99" s="43">
        <f>'[1]S4 Maquette'!C99</f>
        <v>0</v>
      </c>
      <c r="C99" s="41">
        <f>'[1]S4 Maquette'!F105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5" customHeight="1" x14ac:dyDescent="0.2">
      <c r="A100" s="43">
        <f>'[1]S4 Maquette'!B100</f>
        <v>0</v>
      </c>
      <c r="B100" s="43">
        <f>'[1]S4 Maquette'!C100</f>
        <v>0</v>
      </c>
      <c r="C100" s="41">
        <f>'[1]S4 Maquette'!F106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5" customHeight="1" x14ac:dyDescent="0.2">
      <c r="A101" s="43">
        <f>'[1]S4 Maquette'!B101</f>
        <v>0</v>
      </c>
      <c r="B101" s="43">
        <f>'[1]S4 Maquette'!C101</f>
        <v>0</v>
      </c>
      <c r="C101" s="41">
        <f>'[1]S4 Maquette'!F107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5" customHeight="1" x14ac:dyDescent="0.2">
      <c r="A102" s="43">
        <f>'[1]S4 Maquette'!B102</f>
        <v>0</v>
      </c>
      <c r="B102" s="43">
        <f>'[1]S4 Maquette'!C102</f>
        <v>0</v>
      </c>
      <c r="C102" s="41">
        <f>'[1]S4 Maquette'!F108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5" customHeight="1" x14ac:dyDescent="0.2">
      <c r="A103" s="43">
        <f>'[1]S4 Maquette'!B103</f>
        <v>0</v>
      </c>
      <c r="B103" s="43">
        <f>'[1]S4 Maquette'!C103</f>
        <v>0</v>
      </c>
      <c r="C103" s="41">
        <f>'[1]S4 Maquette'!F109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5" customHeight="1" x14ac:dyDescent="0.2">
      <c r="A104" s="43">
        <f>'[1]S4 Maquette'!B104</f>
        <v>0</v>
      </c>
      <c r="B104" s="43">
        <f>'[1]S4 Maquette'!C104</f>
        <v>0</v>
      </c>
      <c r="C104" s="41">
        <f>'[1]S4 Maquette'!F110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5" customHeight="1" x14ac:dyDescent="0.2">
      <c r="A105" s="43">
        <f>'[1]S4 Maquette'!B105</f>
        <v>0</v>
      </c>
      <c r="B105" s="43">
        <f>'[1]S4 Maquette'!C105</f>
        <v>0</v>
      </c>
      <c r="C105" s="41">
        <f>'[1]S4 Maquette'!F111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5" customHeight="1" x14ac:dyDescent="0.2">
      <c r="A106" s="43">
        <f>'[1]S4 Maquette'!B106</f>
        <v>0</v>
      </c>
      <c r="B106" s="43">
        <f>'[1]S4 Maquette'!C106</f>
        <v>0</v>
      </c>
      <c r="C106" s="41">
        <f>'[1]S4 Maquette'!F112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5" customHeight="1" x14ac:dyDescent="0.2">
      <c r="A107" s="43">
        <f>'[1]S4 Maquette'!B107</f>
        <v>0</v>
      </c>
      <c r="B107" s="43">
        <f>'[1]S4 Maquette'!C107</f>
        <v>0</v>
      </c>
      <c r="C107" s="41">
        <f>'[1]S4 Maquette'!F113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5" customHeight="1" x14ac:dyDescent="0.2">
      <c r="A108" s="43">
        <f>'[1]S4 Maquette'!B108</f>
        <v>0</v>
      </c>
      <c r="B108" s="43">
        <f>'[1]S4 Maquette'!C108</f>
        <v>0</v>
      </c>
      <c r="C108" s="41">
        <f>'[1]S4 Maquette'!F114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5" customHeight="1" x14ac:dyDescent="0.2">
      <c r="A109" s="43">
        <f>'[1]S4 Maquette'!B109</f>
        <v>0</v>
      </c>
      <c r="B109" s="43">
        <f>'[1]S4 Maquette'!C109</f>
        <v>0</v>
      </c>
      <c r="C109" s="41">
        <f>'[1]S4 Maquette'!F115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5" customHeight="1" x14ac:dyDescent="0.2">
      <c r="A110" s="43">
        <f>'[1]S4 Maquette'!B110</f>
        <v>0</v>
      </c>
      <c r="B110" s="43">
        <f>'[1]S4 Maquette'!C110</f>
        <v>0</v>
      </c>
      <c r="C110" s="41">
        <f>'[1]S4 Maquette'!F116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5" customHeight="1" x14ac:dyDescent="0.2">
      <c r="A111" s="43">
        <f>'[1]S4 Maquette'!B111</f>
        <v>0</v>
      </c>
      <c r="B111" s="43">
        <f>'[1]S4 Maquette'!C111</f>
        <v>0</v>
      </c>
      <c r="C111" s="41">
        <f>'[1]S4 Maquette'!F117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5" customHeight="1" x14ac:dyDescent="0.2">
      <c r="A112" s="43">
        <f>'[1]S4 Maquette'!B112</f>
        <v>0</v>
      </c>
      <c r="B112" s="43">
        <f>'[1]S4 Maquette'!C112</f>
        <v>0</v>
      </c>
      <c r="C112" s="41">
        <f>'[1]S4 Maquette'!F118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5" customHeight="1" x14ac:dyDescent="0.2">
      <c r="A113" s="43">
        <f>'[1]S4 Maquette'!B113</f>
        <v>0</v>
      </c>
      <c r="B113" s="43">
        <f>'[1]S4 Maquette'!C113</f>
        <v>0</v>
      </c>
      <c r="C113" s="41">
        <f>'[1]S4 Maquette'!F119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5" customHeight="1" x14ac:dyDescent="0.2">
      <c r="A114" s="43">
        <f>'[1]S4 Maquette'!B114</f>
        <v>0</v>
      </c>
      <c r="B114" s="43">
        <f>'[1]S4 Maquette'!C114</f>
        <v>0</v>
      </c>
      <c r="C114" s="41">
        <f>'[1]S4 Maquette'!F120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5" customHeight="1" x14ac:dyDescent="0.2">
      <c r="A115" s="43">
        <f>'[1]S4 Maquette'!B115</f>
        <v>0</v>
      </c>
      <c r="B115" s="43">
        <f>'[1]S4 Maquette'!C115</f>
        <v>0</v>
      </c>
      <c r="C115" s="41">
        <f>'[1]S4 Maquette'!F121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5" customHeight="1" x14ac:dyDescent="0.2">
      <c r="A116" s="43">
        <f>'[1]S4 Maquette'!B116</f>
        <v>0</v>
      </c>
      <c r="B116" s="43">
        <f>'[1]S4 Maquette'!C116</f>
        <v>0</v>
      </c>
      <c r="C116" s="41">
        <f>'[1]S4 Maquette'!F122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5" customHeight="1" x14ac:dyDescent="0.2">
      <c r="A117" s="43">
        <f>'[1]S4 Maquette'!B117</f>
        <v>0</v>
      </c>
      <c r="B117" s="43">
        <f>'[1]S4 Maquette'!C117</f>
        <v>0</v>
      </c>
      <c r="C117" s="41">
        <f>'[1]S4 Maquette'!F123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5" customHeight="1" x14ac:dyDescent="0.2">
      <c r="A118" s="43">
        <f>'[1]S4 Maquette'!B118</f>
        <v>0</v>
      </c>
      <c r="B118" s="43">
        <f>'[1]S4 Maquette'!C118</f>
        <v>0</v>
      </c>
      <c r="C118" s="41">
        <f>'[1]S4 Maquette'!F124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5" customHeight="1" x14ac:dyDescent="0.2">
      <c r="A119" s="43">
        <f>'[1]S4 Maquette'!B125</f>
        <v>0</v>
      </c>
      <c r="B119" s="43">
        <f>'[1]S4 Maquette'!C125</f>
        <v>0</v>
      </c>
      <c r="C119" s="41">
        <f>'[1]S4 Maquette'!F125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5" customHeight="1" x14ac:dyDescent="0.2">
      <c r="A120" s="43">
        <f>'[1]S4 Maquette'!B126</f>
        <v>0</v>
      </c>
      <c r="B120" s="43">
        <f>'[1]S4 Maquette'!C126</f>
        <v>0</v>
      </c>
      <c r="C120" s="41">
        <f>'[1]S4 Maquette'!F126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5" customHeight="1" x14ac:dyDescent="0.2">
      <c r="A121" s="43">
        <f>'[1]S4 Maquette'!B127</f>
        <v>0</v>
      </c>
      <c r="B121" s="43">
        <f>'[1]S4 Maquette'!C127</f>
        <v>0</v>
      </c>
      <c r="C121" s="41">
        <f>'[1]S4 Maquette'!F127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5" customHeight="1" x14ac:dyDescent="0.2">
      <c r="A122" s="43">
        <f>'[1]S4 Maquette'!B128</f>
        <v>0</v>
      </c>
      <c r="B122" s="43">
        <f>'[1]S4 Maquette'!C128</f>
        <v>0</v>
      </c>
      <c r="C122" s="41">
        <f>'[1]S4 Maquette'!F128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5" customHeight="1" x14ac:dyDescent="0.2">
      <c r="A123" s="43">
        <f>'[1]S4 Maquette'!B129</f>
        <v>0</v>
      </c>
      <c r="B123" s="43">
        <f>'[1]S4 Maquette'!C129</f>
        <v>0</v>
      </c>
      <c r="C123" s="41">
        <f>'[1]S4 Maquette'!F129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5" customHeight="1" x14ac:dyDescent="0.2">
      <c r="A124" s="43">
        <f>'[1]S4 Maquette'!B130</f>
        <v>0</v>
      </c>
      <c r="B124" s="43">
        <f>'[1]S4 Maquette'!C130</f>
        <v>0</v>
      </c>
      <c r="C124" s="41">
        <f>'[1]S4 Maquette'!F130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5" customHeight="1" x14ac:dyDescent="0.2">
      <c r="A125" s="43">
        <f>'[1]S4 Maquette'!B131</f>
        <v>0</v>
      </c>
      <c r="B125" s="43">
        <f>'[1]S4 Maquette'!C131</f>
        <v>0</v>
      </c>
      <c r="C125" s="41">
        <f>'[1]S4 Maquette'!F131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5" customHeight="1" x14ac:dyDescent="0.2">
      <c r="A126" s="43">
        <f>'[1]S4 Maquette'!B132</f>
        <v>0</v>
      </c>
      <c r="B126" s="43">
        <f>'[1]S4 Maquette'!C132</f>
        <v>0</v>
      </c>
      <c r="C126" s="41">
        <f>'[1]S4 Maquette'!F132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5" customHeight="1" x14ac:dyDescent="0.2">
      <c r="A127" s="43">
        <f>'[1]S4 Maquette'!B133</f>
        <v>0</v>
      </c>
      <c r="B127" s="43">
        <f>'[1]S4 Maquette'!C133</f>
        <v>0</v>
      </c>
      <c r="C127" s="41">
        <f>'[1]S4 Maquette'!F133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5" customHeight="1" x14ac:dyDescent="0.2">
      <c r="A128" s="43">
        <f>'[1]S4 Maquette'!B134</f>
        <v>0</v>
      </c>
      <c r="B128" s="43">
        <f>'[1]S4 Maquette'!C134</f>
        <v>0</v>
      </c>
      <c r="C128" s="41">
        <f>'[1]S4 Maquette'!F134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5" customHeight="1" x14ac:dyDescent="0.2">
      <c r="A129" s="43">
        <f>'[1]S4 Maquette'!B135</f>
        <v>0</v>
      </c>
      <c r="B129" s="43">
        <f>'[1]S4 Maquette'!C135</f>
        <v>0</v>
      </c>
      <c r="C129" s="41">
        <f>'[1]S4 Maquette'!F135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5" customHeight="1" x14ac:dyDescent="0.2">
      <c r="A130" s="43">
        <f>'[1]S4 Maquette'!B136</f>
        <v>0</v>
      </c>
      <c r="B130" s="43">
        <f>'[1]S4 Maquette'!C136</f>
        <v>0</v>
      </c>
      <c r="C130" s="41">
        <f>'[1]S4 Maquette'!F136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5" customHeight="1" x14ac:dyDescent="0.2">
      <c r="A131" s="43">
        <f>'[1]S4 Maquette'!B137</f>
        <v>0</v>
      </c>
      <c r="B131" s="43">
        <f>'[1]S4 Maquette'!C137</f>
        <v>0</v>
      </c>
      <c r="C131" s="41">
        <f>'[1]S4 Maquette'!F137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5" customHeight="1" x14ac:dyDescent="0.2">
      <c r="A132" s="43">
        <f>'[1]S4 Maquette'!B138</f>
        <v>0</v>
      </c>
      <c r="B132" s="43">
        <f>'[1]S4 Maquette'!C138</f>
        <v>0</v>
      </c>
      <c r="C132" s="41">
        <f>'[1]S4 Maquette'!F138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5" customHeight="1" x14ac:dyDescent="0.2">
      <c r="A133" s="43">
        <f>'[1]S4 Maquette'!B139</f>
        <v>0</v>
      </c>
      <c r="B133" s="43">
        <f>'[1]S4 Maquette'!C139</f>
        <v>0</v>
      </c>
      <c r="C133" s="41">
        <f>'[1]S4 Maquette'!F139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5" customHeight="1" x14ac:dyDescent="0.2">
      <c r="A134" s="43">
        <f>'[1]S4 Maquette'!B140</f>
        <v>0</v>
      </c>
      <c r="B134" s="43">
        <f>'[1]S4 Maquette'!C140</f>
        <v>0</v>
      </c>
      <c r="C134" s="41">
        <f>'[1]S4 Maquette'!F140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5" customHeight="1" x14ac:dyDescent="0.2">
      <c r="A135" s="43">
        <f>'[1]S4 Maquette'!B141</f>
        <v>0</v>
      </c>
      <c r="B135" s="43">
        <f>'[1]S4 Maquette'!C141</f>
        <v>0</v>
      </c>
      <c r="C135" s="41">
        <f>'[1]S4 Maquette'!F141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5" customHeight="1" x14ac:dyDescent="0.2">
      <c r="A136" s="43">
        <f>'[1]S4 Maquette'!B142</f>
        <v>0</v>
      </c>
      <c r="B136" s="43">
        <f>'[1]S4 Maquette'!C142</f>
        <v>0</v>
      </c>
      <c r="C136" s="41">
        <f>'[1]S4 Maquette'!F142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5" customHeight="1" x14ac:dyDescent="0.2">
      <c r="A137" s="43">
        <f>'[1]S4 Maquette'!B143</f>
        <v>0</v>
      </c>
      <c r="B137" s="43">
        <f>'[1]S4 Maquette'!C143</f>
        <v>0</v>
      </c>
      <c r="C137" s="41">
        <f>'[1]S4 Maquette'!F143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5" customHeight="1" x14ac:dyDescent="0.2">
      <c r="A138" s="43">
        <f>'[1]S4 Maquette'!B144</f>
        <v>0</v>
      </c>
      <c r="B138" s="43">
        <f>'[1]S4 Maquette'!C144</f>
        <v>0</v>
      </c>
      <c r="C138" s="41">
        <f>'[1]S4 Maquette'!F144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5" customHeight="1" x14ac:dyDescent="0.2">
      <c r="A139" s="43">
        <f>'[1]S4 Maquette'!B145</f>
        <v>0</v>
      </c>
      <c r="B139" s="43">
        <f>'[1]S4 Maquette'!C145</f>
        <v>0</v>
      </c>
      <c r="C139" s="41">
        <f>'[1]S4 Maquette'!F145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5" customHeight="1" x14ac:dyDescent="0.2">
      <c r="A140" s="43">
        <f>'[1]S4 Maquette'!B146</f>
        <v>0</v>
      </c>
      <c r="B140" s="43">
        <f>'[1]S4 Maquette'!C146</f>
        <v>0</v>
      </c>
      <c r="C140" s="41">
        <f>'[1]S4 Maquette'!F146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5" customHeight="1" x14ac:dyDescent="0.2">
      <c r="A141" s="43">
        <f>'[1]S4 Maquette'!B147</f>
        <v>0</v>
      </c>
      <c r="B141" s="43">
        <f>'[1]S4 Maquette'!C147</f>
        <v>0</v>
      </c>
      <c r="C141" s="41">
        <f>'[1]S4 Maquette'!F147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5" customHeight="1" x14ac:dyDescent="0.2">
      <c r="A142" s="43">
        <f>'[1]S4 Maquette'!B148</f>
        <v>0</v>
      </c>
      <c r="B142" s="43">
        <f>'[1]S4 Maquette'!C148</f>
        <v>0</v>
      </c>
      <c r="C142" s="41">
        <f>'[1]S4 Maquette'!F148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5" customHeight="1" x14ac:dyDescent="0.2">
      <c r="A143" s="43">
        <f>'[1]S4 Maquette'!B149</f>
        <v>0</v>
      </c>
      <c r="B143" s="43">
        <f>'[1]S4 Maquette'!C149</f>
        <v>0</v>
      </c>
      <c r="C143" s="41">
        <f>'[1]S4 Maquette'!F149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5" customHeight="1" x14ac:dyDescent="0.2">
      <c r="A144" s="43">
        <f>'[1]S4 Maquette'!B150</f>
        <v>0</v>
      </c>
      <c r="B144" s="43">
        <f>'[1]S4 Maquette'!C150</f>
        <v>0</v>
      </c>
      <c r="C144" s="41">
        <f>'[1]S4 Maquette'!F150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5" customHeight="1" x14ac:dyDescent="0.2">
      <c r="A145" s="43">
        <f>'[1]S4 Maquette'!B151</f>
        <v>0</v>
      </c>
      <c r="B145" s="43">
        <f>'[1]S4 Maquette'!C151</f>
        <v>0</v>
      </c>
      <c r="C145" s="41">
        <f>'[1]S4 Maquette'!F151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5" customHeight="1" x14ac:dyDescent="0.2">
      <c r="A146" s="43">
        <f>'[1]S4 Maquette'!B152</f>
        <v>0</v>
      </c>
      <c r="B146" s="43">
        <f>'[1]S4 Maquette'!C152</f>
        <v>0</v>
      </c>
      <c r="C146" s="41">
        <f>'[1]S4 Maquette'!F152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5" customHeight="1" x14ac:dyDescent="0.2">
      <c r="A147" s="43">
        <f>'[1]S4 Maquette'!B153</f>
        <v>0</v>
      </c>
      <c r="B147" s="43">
        <f>'[1]S4 Maquette'!C153</f>
        <v>0</v>
      </c>
      <c r="C147" s="41">
        <f>'[1]S4 Maquette'!F153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5" customHeight="1" x14ac:dyDescent="0.2">
      <c r="A148" s="43">
        <f>'[1]S4 Maquette'!B154</f>
        <v>0</v>
      </c>
      <c r="B148" s="43">
        <f>'[1]S4 Maquette'!C154</f>
        <v>0</v>
      </c>
      <c r="C148" s="41">
        <f>'[1]S4 Maquette'!F154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5" customHeight="1" x14ac:dyDescent="0.2">
      <c r="A149" s="43">
        <f>'[1]S4 Maquette'!B155</f>
        <v>0</v>
      </c>
      <c r="B149" s="43">
        <f>'[1]S4 Maquette'!C155</f>
        <v>0</v>
      </c>
      <c r="C149" s="41">
        <f>'[1]S4 Maquette'!F155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5" customHeight="1" x14ac:dyDescent="0.2">
      <c r="A150" s="43">
        <f>'[1]S4 Maquette'!B156</f>
        <v>0</v>
      </c>
      <c r="B150" s="43">
        <f>'[1]S4 Maquette'!C156</f>
        <v>0</v>
      </c>
      <c r="C150" s="41">
        <f>'[1]S4 Maquette'!F156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5" customHeight="1" x14ac:dyDescent="0.2">
      <c r="A151" s="43">
        <f>'[1]S4 Maquette'!B157</f>
        <v>0</v>
      </c>
      <c r="B151" s="43">
        <f>'[1]S4 Maquette'!C157</f>
        <v>0</v>
      </c>
      <c r="C151" s="41">
        <f>'[1]S4 Maquette'!F157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5" customHeight="1" x14ac:dyDescent="0.2">
      <c r="A152" s="43">
        <f>'[1]S4 Maquette'!B158</f>
        <v>0</v>
      </c>
      <c r="B152" s="43">
        <f>'[1]S4 Maquette'!C158</f>
        <v>0</v>
      </c>
      <c r="C152" s="41">
        <f>'[1]S4 Maquette'!F158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5" customHeight="1" x14ac:dyDescent="0.2">
      <c r="A153" s="43">
        <f>'[1]S4 Maquette'!B159</f>
        <v>0</v>
      </c>
      <c r="B153" s="43">
        <f>'[1]S4 Maquette'!C159</f>
        <v>0</v>
      </c>
      <c r="C153" s="41">
        <f>'[1]S4 Maquette'!F159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5" customHeight="1" x14ac:dyDescent="0.2">
      <c r="A154" s="43">
        <f>'[1]S4 Maquette'!B160</f>
        <v>0</v>
      </c>
      <c r="B154" s="43">
        <f>'[1]S4 Maquette'!C160</f>
        <v>0</v>
      </c>
      <c r="C154" s="41">
        <f>'[1]S4 Maquette'!F160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5" customHeight="1" x14ac:dyDescent="0.2">
      <c r="A155" s="43">
        <f>'[1]S4 Maquette'!B161</f>
        <v>0</v>
      </c>
      <c r="B155" s="43">
        <f>'[1]S4 Maquette'!C161</f>
        <v>0</v>
      </c>
      <c r="C155" s="41">
        <f>'[1]S4 Maquette'!F161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5" customHeight="1" x14ac:dyDescent="0.2">
      <c r="A156" s="43">
        <f>'[1]S4 Maquette'!B162</f>
        <v>0</v>
      </c>
      <c r="B156" s="43">
        <f>'[1]S4 Maquette'!C162</f>
        <v>0</v>
      </c>
      <c r="C156" s="41">
        <f>'[1]S4 Maquette'!F162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5" customHeight="1" x14ac:dyDescent="0.2">
      <c r="A157" s="43">
        <f>'[1]S4 Maquette'!B163</f>
        <v>0</v>
      </c>
      <c r="B157" s="43">
        <f>'[1]S4 Maquette'!C163</f>
        <v>0</v>
      </c>
      <c r="C157" s="41">
        <f>'[1]S4 Maquette'!F163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5" customHeight="1" x14ac:dyDescent="0.2">
      <c r="A158" s="43">
        <f>'[1]S4 Maquette'!B164</f>
        <v>0</v>
      </c>
      <c r="B158" s="43">
        <f>'[1]S4 Maquette'!C164</f>
        <v>0</v>
      </c>
      <c r="C158" s="41">
        <f>'[1]S4 Maquette'!F164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5" customHeight="1" x14ac:dyDescent="0.2">
      <c r="A159" s="43">
        <f>'[1]S4 Maquette'!B165</f>
        <v>0</v>
      </c>
      <c r="B159" s="43">
        <f>'[1]S4 Maquette'!C165</f>
        <v>0</v>
      </c>
      <c r="C159" s="41">
        <f>'[1]S4 Maquette'!F165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5" customHeight="1" x14ac:dyDescent="0.2">
      <c r="A160" s="43">
        <f>'[1]S4 Maquette'!B166</f>
        <v>0</v>
      </c>
      <c r="B160" s="43">
        <f>'[1]S4 Maquette'!C166</f>
        <v>0</v>
      </c>
      <c r="C160" s="41">
        <f>'[1]S4 Maquette'!F166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5" customHeight="1" x14ac:dyDescent="0.2">
      <c r="A161" s="43">
        <f>'[1]S4 Maquette'!B167</f>
        <v>0</v>
      </c>
      <c r="B161" s="43">
        <f>'[1]S4 Maquette'!C167</f>
        <v>0</v>
      </c>
      <c r="C161" s="41">
        <f>'[1]S4 Maquette'!F167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5" customHeight="1" x14ac:dyDescent="0.2">
      <c r="A162" s="43">
        <f>'[1]S4 Maquette'!B168</f>
        <v>0</v>
      </c>
      <c r="B162" s="43">
        <f>'[1]S4 Maquette'!C168</f>
        <v>0</v>
      </c>
      <c r="C162" s="41">
        <f>'[1]S4 Maquette'!F168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5" customHeight="1" x14ac:dyDescent="0.2">
      <c r="A163" s="43">
        <f>'[1]S4 Maquette'!B169</f>
        <v>0</v>
      </c>
      <c r="B163" s="43">
        <f>'[1]S4 Maquette'!C169</f>
        <v>0</v>
      </c>
      <c r="C163" s="41">
        <f>'[1]S4 Maquette'!F169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5" customHeight="1" x14ac:dyDescent="0.2">
      <c r="A164" s="43">
        <f>'[1]S4 Maquette'!B170</f>
        <v>0</v>
      </c>
      <c r="B164" s="43">
        <f>'[1]S4 Maquette'!C170</f>
        <v>0</v>
      </c>
      <c r="C164" s="41">
        <f>'[1]S4 Maquette'!F170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5" customHeight="1" x14ac:dyDescent="0.2">
      <c r="A165" s="43">
        <f>'[1]S4 Maquette'!B171</f>
        <v>0</v>
      </c>
      <c r="B165" s="43">
        <f>'[1]S4 Maquette'!C171</f>
        <v>0</v>
      </c>
      <c r="C165" s="41">
        <f>'[1]S4 Maquette'!F171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5" customHeight="1" x14ac:dyDescent="0.2">
      <c r="A166" s="43">
        <f>'[1]S4 Maquette'!B172</f>
        <v>0</v>
      </c>
      <c r="B166" s="43">
        <f>'[1]S4 Maquette'!C172</f>
        <v>0</v>
      </c>
      <c r="C166" s="41">
        <f>'[1]S4 Maquette'!F172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5" customHeight="1" x14ac:dyDescent="0.2">
      <c r="A167" s="43">
        <f>'[1]S4 Maquette'!B173</f>
        <v>0</v>
      </c>
      <c r="B167" s="43">
        <f>'[1]S4 Maquette'!C173</f>
        <v>0</v>
      </c>
      <c r="C167" s="41">
        <f>'[1]S4 Maquette'!F173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5" customHeight="1" x14ac:dyDescent="0.2">
      <c r="A168" s="43">
        <f>'[1]S4 Maquette'!B174</f>
        <v>0</v>
      </c>
      <c r="B168" s="43">
        <f>'[1]S4 Maquette'!C174</f>
        <v>0</v>
      </c>
      <c r="C168" s="41">
        <f>'[1]S4 Maquette'!F174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5" customHeight="1" x14ac:dyDescent="0.2">
      <c r="A169" s="43">
        <f>'[1]S4 Maquette'!B175</f>
        <v>0</v>
      </c>
      <c r="B169" s="43">
        <f>'[1]S4 Maquette'!C175</f>
        <v>0</v>
      </c>
      <c r="C169" s="41">
        <f>'[1]S4 Maquette'!F175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5" customHeight="1" x14ac:dyDescent="0.2">
      <c r="A170" s="43">
        <f>'[1]S4 Maquette'!B176</f>
        <v>0</v>
      </c>
      <c r="B170" s="43">
        <f>'[1]S4 Maquette'!C176</f>
        <v>0</v>
      </c>
      <c r="C170" s="41">
        <f>'[1]S4 Maquette'!F176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5" customHeight="1" x14ac:dyDescent="0.2">
      <c r="A171" s="43">
        <f>'[1]S4 Maquette'!B177</f>
        <v>0</v>
      </c>
      <c r="B171" s="43">
        <f>'[1]S4 Maquette'!C177</f>
        <v>0</v>
      </c>
      <c r="C171" s="41">
        <f>'[1]S4 Maquette'!F177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5" customHeight="1" x14ac:dyDescent="0.2">
      <c r="A172" s="43">
        <f>'[1]S4 Maquette'!B178</f>
        <v>0</v>
      </c>
      <c r="B172" s="43">
        <f>'[1]S4 Maquette'!C178</f>
        <v>0</v>
      </c>
      <c r="C172" s="41">
        <f>'[1]S4 Maquette'!F178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5" customHeight="1" x14ac:dyDescent="0.2">
      <c r="A173" s="43">
        <f>'[1]S4 Maquette'!B179</f>
        <v>0</v>
      </c>
      <c r="B173" s="43">
        <f>'[1]S4 Maquette'!C179</f>
        <v>0</v>
      </c>
      <c r="C173" s="41">
        <f>'[1]S4 Maquette'!F179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5" customHeight="1" x14ac:dyDescent="0.2">
      <c r="A174" s="43">
        <f>'[1]S4 Maquette'!B180</f>
        <v>0</v>
      </c>
      <c r="B174" s="43">
        <f>'[1]S4 Maquette'!C180</f>
        <v>0</v>
      </c>
      <c r="C174" s="41">
        <f>'[1]S4 Maquette'!F180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5" customHeight="1" x14ac:dyDescent="0.2">
      <c r="A175" s="43">
        <f>'[1]S4 Maquette'!B181</f>
        <v>0</v>
      </c>
      <c r="B175" s="43">
        <f>'[1]S4 Maquette'!C181</f>
        <v>0</v>
      </c>
      <c r="C175" s="41">
        <f>'[1]S4 Maquette'!F181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5" customHeight="1" x14ac:dyDescent="0.2">
      <c r="A176" s="43">
        <f>'[1]S4 Maquette'!B182</f>
        <v>0</v>
      </c>
      <c r="B176" s="43">
        <f>'[1]S4 Maquette'!C182</f>
        <v>0</v>
      </c>
      <c r="C176" s="41">
        <f>'[1]S4 Maquette'!F182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5" customHeight="1" x14ac:dyDescent="0.2">
      <c r="A177" s="43">
        <f>'[1]S4 Maquette'!B183</f>
        <v>0</v>
      </c>
      <c r="B177" s="43">
        <f>'[1]S4 Maquette'!C183</f>
        <v>0</v>
      </c>
      <c r="C177" s="41">
        <f>'[1]S4 Maquette'!F183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5" customHeight="1" x14ac:dyDescent="0.2">
      <c r="A178" s="43">
        <f>'[1]S4 Maquette'!B184</f>
        <v>0</v>
      </c>
      <c r="B178" s="43">
        <f>'[1]S4 Maquette'!C184</f>
        <v>0</v>
      </c>
      <c r="C178" s="41">
        <f>'[1]S4 Maquette'!F184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5" customHeight="1" x14ac:dyDescent="0.2">
      <c r="A179" s="43">
        <f>'[1]S4 Maquette'!B185</f>
        <v>0</v>
      </c>
      <c r="B179" s="43">
        <f>'[1]S4 Maquette'!C185</f>
        <v>0</v>
      </c>
      <c r="C179" s="41">
        <f>'[1]S4 Maquette'!F185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5" customHeight="1" x14ac:dyDescent="0.2">
      <c r="A180" s="43">
        <f>'[1]S4 Maquette'!B186</f>
        <v>0</v>
      </c>
      <c r="B180" s="43">
        <f>'[1]S4 Maquette'!C186</f>
        <v>0</v>
      </c>
      <c r="C180" s="41">
        <f>'[1]S4 Maquette'!F186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5" customHeight="1" x14ac:dyDescent="0.2">
      <c r="A181" s="43">
        <f>'[1]S4 Maquette'!B187</f>
        <v>0</v>
      </c>
      <c r="B181" s="43">
        <f>'[1]S4 Maquette'!C187</f>
        <v>0</v>
      </c>
      <c r="C181" s="41">
        <f>'[1]S4 Maquette'!F187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5" customHeight="1" x14ac:dyDescent="0.2">
      <c r="A182" s="43">
        <f>'[1]S4 Maquette'!B188</f>
        <v>0</v>
      </c>
      <c r="B182" s="43">
        <f>'[1]S4 Maquette'!C188</f>
        <v>0</v>
      </c>
      <c r="C182" s="41">
        <f>'[1]S4 Maquette'!F188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5" customHeight="1" x14ac:dyDescent="0.2">
      <c r="A183" s="43">
        <f>'[1]S4 Maquette'!B189</f>
        <v>0</v>
      </c>
      <c r="B183" s="43">
        <f>'[1]S4 Maquette'!C189</f>
        <v>0</v>
      </c>
      <c r="C183" s="41">
        <f>'[1]S4 Maquette'!F189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5" customHeight="1" x14ac:dyDescent="0.2">
      <c r="A184" s="43">
        <f>'[1]S4 Maquette'!B190</f>
        <v>0</v>
      </c>
      <c r="B184" s="43">
        <f>'[1]S4 Maquette'!C190</f>
        <v>0</v>
      </c>
      <c r="C184" s="41">
        <f>'[1]S4 Maquette'!F190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5" customHeight="1" x14ac:dyDescent="0.2">
      <c r="A185" s="43">
        <f>'[1]S4 Maquette'!B191</f>
        <v>0</v>
      </c>
      <c r="B185" s="43">
        <f>'[1]S4 Maquette'!C191</f>
        <v>0</v>
      </c>
      <c r="C185" s="41">
        <f>'[1]S4 Maquette'!F191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5" customHeight="1" x14ac:dyDescent="0.2">
      <c r="A186" s="43">
        <f>'[1]S4 Maquette'!B192</f>
        <v>0</v>
      </c>
      <c r="B186" s="43">
        <f>'[1]S4 Maquette'!C192</f>
        <v>0</v>
      </c>
      <c r="C186" s="41">
        <f>'[1]S4 Maquette'!F192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5" customHeight="1" x14ac:dyDescent="0.2">
      <c r="A187" s="43">
        <f>'[1]S4 Maquette'!B193</f>
        <v>0</v>
      </c>
      <c r="B187" s="43">
        <f>'[1]S4 Maquette'!C193</f>
        <v>0</v>
      </c>
      <c r="C187" s="41">
        <f>'[1]S4 Maquette'!F193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5" customHeight="1" x14ac:dyDescent="0.2">
      <c r="A188" s="43">
        <f>'[1]S4 Maquette'!B194</f>
        <v>0</v>
      </c>
      <c r="B188" s="43">
        <f>'[1]S4 Maquette'!C194</f>
        <v>0</v>
      </c>
      <c r="C188" s="41">
        <f>'[1]S4 Maquette'!F194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5" customHeight="1" x14ac:dyDescent="0.2">
      <c r="A189" s="43">
        <f>'[1]S4 Maquette'!B195</f>
        <v>0</v>
      </c>
      <c r="B189" s="43">
        <f>'[1]S4 Maquette'!C195</f>
        <v>0</v>
      </c>
      <c r="C189" s="41">
        <f>'[1]S4 Maquette'!F195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5" customHeight="1" x14ac:dyDescent="0.2">
      <c r="A190" s="43">
        <f>'[1]S4 Maquette'!B196</f>
        <v>0</v>
      </c>
      <c r="B190" s="43">
        <f>'[1]S4 Maquette'!C196</f>
        <v>0</v>
      </c>
      <c r="C190" s="41">
        <f>'[1]S4 Maquette'!F196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5" customHeight="1" x14ac:dyDescent="0.2">
      <c r="A191" s="43">
        <f>'[1]S4 Maquette'!B197</f>
        <v>0</v>
      </c>
      <c r="B191" s="43">
        <f>'[1]S4 Maquette'!C197</f>
        <v>0</v>
      </c>
      <c r="C191" s="41">
        <f>'[1]S4 Maquette'!F197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5" customHeight="1" x14ac:dyDescent="0.2">
      <c r="A192" s="43">
        <f>'[1]S4 Maquette'!B198</f>
        <v>0</v>
      </c>
      <c r="B192" s="43">
        <f>'[1]S4 Maquette'!C198</f>
        <v>0</v>
      </c>
      <c r="C192" s="41">
        <f>'[1]S4 Maquette'!F198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5" customHeight="1" x14ac:dyDescent="0.2">
      <c r="A193" s="43">
        <f>'[1]S4 Maquette'!B199</f>
        <v>0</v>
      </c>
      <c r="B193" s="43">
        <f>'[1]S4 Maquette'!C199</f>
        <v>0</v>
      </c>
      <c r="C193" s="41">
        <f>'[1]S4 Maquette'!F199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5" customHeight="1" x14ac:dyDescent="0.2">
      <c r="A194" s="43">
        <f>'[1]S4 Maquette'!B200</f>
        <v>0</v>
      </c>
      <c r="B194" s="43">
        <f>'[1]S4 Maquette'!C200</f>
        <v>0</v>
      </c>
      <c r="C194" s="41">
        <f>'[1]S4 Maquette'!F200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5" customHeight="1" x14ac:dyDescent="0.2">
      <c r="A195" s="43">
        <f>'[1]S4 Maquette'!B201</f>
        <v>0</v>
      </c>
      <c r="B195" s="43">
        <f>'[1]S4 Maquette'!C201</f>
        <v>0</v>
      </c>
      <c r="C195" s="41">
        <f>'[1]S4 Maquette'!F201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5" customHeight="1" x14ac:dyDescent="0.2">
      <c r="A196" s="43">
        <f>'[1]S4 Maquette'!B202</f>
        <v>0</v>
      </c>
      <c r="B196" s="43">
        <f>'[1]S4 Maquette'!C202</f>
        <v>0</v>
      </c>
      <c r="C196" s="41">
        <f>'[1]S4 Maquette'!F202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5" customHeight="1" x14ac:dyDescent="0.2">
      <c r="A197" s="43">
        <f>'[1]S4 Maquette'!B203</f>
        <v>0</v>
      </c>
      <c r="B197" s="43">
        <f>'[1]S4 Maquette'!C203</f>
        <v>0</v>
      </c>
      <c r="C197" s="41">
        <f>'[1]S4 Maquette'!F203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5" customHeight="1" x14ac:dyDescent="0.2">
      <c r="A198" s="43">
        <f>'[1]S4 Maquette'!B204</f>
        <v>0</v>
      </c>
      <c r="B198" s="43">
        <f>'[1]S4 Maquette'!C204</f>
        <v>0</v>
      </c>
      <c r="C198" s="41">
        <f>'[1]S4 Maquette'!F204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5" customHeight="1" x14ac:dyDescent="0.2">
      <c r="A199" s="43">
        <f>'[1]S4 Maquette'!B205</f>
        <v>0</v>
      </c>
      <c r="B199" s="43">
        <f>'[1]S4 Maquette'!C205</f>
        <v>0</v>
      </c>
      <c r="C199" s="41">
        <f>'[1]S4 Maquette'!F205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5" customHeight="1" x14ac:dyDescent="0.2">
      <c r="A200" s="43">
        <f>'[1]S4 Maquette'!B206</f>
        <v>0</v>
      </c>
      <c r="B200" s="43">
        <f>'[1]S4 Maquette'!C206</f>
        <v>0</v>
      </c>
      <c r="C200" s="41">
        <f>'[1]S4 Maquette'!F206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5" customHeight="1" x14ac:dyDescent="0.2">
      <c r="A201" s="43">
        <f>'[1]S4 Maquette'!B207</f>
        <v>0</v>
      </c>
      <c r="B201" s="43">
        <f>'[1]S4 Maquette'!C207</f>
        <v>0</v>
      </c>
      <c r="C201" s="41">
        <f>'[1]S4 Maquette'!F207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5" customHeight="1" x14ac:dyDescent="0.2">
      <c r="A202" s="43">
        <f>'[1]S4 Maquette'!B208</f>
        <v>0</v>
      </c>
      <c r="B202" s="43">
        <f>'[1]S4 Maquette'!C208</f>
        <v>0</v>
      </c>
      <c r="C202" s="41">
        <f>'[1]S4 Maquette'!F208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5" customHeight="1" x14ac:dyDescent="0.2">
      <c r="A203" s="43">
        <f>'[1]S4 Maquette'!B209</f>
        <v>0</v>
      </c>
      <c r="B203" s="43">
        <f>'[1]S4 Maquette'!C209</f>
        <v>0</v>
      </c>
      <c r="C203" s="41">
        <f>'[1]S4 Maquette'!F209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5" customHeight="1" x14ac:dyDescent="0.2">
      <c r="A204" s="43">
        <f>'[1]S4 Maquette'!B210</f>
        <v>0</v>
      </c>
      <c r="B204" s="43">
        <f>'[1]S4 Maquette'!C210</f>
        <v>0</v>
      </c>
      <c r="C204" s="41">
        <f>'[1]S4 Maquette'!F210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5" customHeight="1" x14ac:dyDescent="0.2">
      <c r="A205" s="43">
        <f>'[1]S4 Maquette'!B211</f>
        <v>0</v>
      </c>
      <c r="B205" s="43">
        <f>'[1]S4 Maquette'!C211</f>
        <v>0</v>
      </c>
      <c r="C205" s="41">
        <f>'[1]S4 Maquette'!F211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5" customHeight="1" x14ac:dyDescent="0.2">
      <c r="A206" s="43">
        <f>'[1]S4 Maquette'!B212</f>
        <v>0</v>
      </c>
      <c r="B206" s="43">
        <f>'[1]S4 Maquette'!C212</f>
        <v>0</v>
      </c>
      <c r="C206" s="41">
        <f>'[1]S4 Maquette'!F212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5" customHeight="1" x14ac:dyDescent="0.2">
      <c r="A207" s="43">
        <f>'[1]S4 Maquette'!B213</f>
        <v>0</v>
      </c>
      <c r="B207" s="43">
        <f>'[1]S4 Maquette'!C213</f>
        <v>0</v>
      </c>
      <c r="C207" s="41">
        <f>'[1]S4 Maquette'!F213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5" customHeight="1" x14ac:dyDescent="0.2">
      <c r="A208" s="43">
        <f>'[1]S4 Maquette'!B214</f>
        <v>0</v>
      </c>
      <c r="B208" s="43">
        <f>'[1]S4 Maquette'!C214</f>
        <v>0</v>
      </c>
      <c r="C208" s="41">
        <f>'[1]S4 Maquette'!F214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5" customHeight="1" x14ac:dyDescent="0.2">
      <c r="A209" s="43">
        <f>'[1]S4 Maquette'!B215</f>
        <v>0</v>
      </c>
      <c r="B209" s="43">
        <f>'[1]S4 Maquette'!C215</f>
        <v>0</v>
      </c>
      <c r="C209" s="41">
        <f>'[1]S4 Maquette'!F215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5" customHeight="1" x14ac:dyDescent="0.2">
      <c r="A210" s="43">
        <f>'[1]S4 Maquette'!B216</f>
        <v>0</v>
      </c>
      <c r="B210" s="43">
        <f>'[1]S4 Maquette'!C216</f>
        <v>0</v>
      </c>
      <c r="C210" s="41">
        <f>'[1]S4 Maquette'!F216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5" customHeight="1" x14ac:dyDescent="0.2">
      <c r="A211" s="43">
        <f>'[1]S4 Maquette'!B217</f>
        <v>0</v>
      </c>
      <c r="B211" s="43">
        <f>'[1]S4 Maquette'!C217</f>
        <v>0</v>
      </c>
      <c r="C211" s="41">
        <f>'[1]S4 Maquette'!F217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5" customHeight="1" x14ac:dyDescent="0.2">
      <c r="A212" s="43">
        <f>'[1]S4 Maquette'!B218</f>
        <v>0</v>
      </c>
      <c r="B212" s="43">
        <f>'[1]S4 Maquette'!C218</f>
        <v>0</v>
      </c>
      <c r="C212" s="41">
        <f>'[1]S4 Maquette'!F218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5" customHeight="1" x14ac:dyDescent="0.2">
      <c r="A213" s="43">
        <f>'[1]S4 Maquette'!B219</f>
        <v>0</v>
      </c>
      <c r="B213" s="43">
        <f>'[1]S4 Maquette'!C219</f>
        <v>0</v>
      </c>
      <c r="C213" s="41">
        <f>'[1]S4 Maquette'!F219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5" customHeight="1" x14ac:dyDescent="0.2">
      <c r="A214" s="43">
        <f>'[1]S4 Maquette'!B220</f>
        <v>0</v>
      </c>
      <c r="B214" s="43">
        <f>'[1]S4 Maquette'!C220</f>
        <v>0</v>
      </c>
      <c r="C214" s="41">
        <f>'[1]S4 Maquette'!F220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5" customHeight="1" x14ac:dyDescent="0.2">
      <c r="A215" s="43">
        <f>'[1]S4 Maquette'!B221</f>
        <v>0</v>
      </c>
      <c r="B215" s="43">
        <f>'[1]S4 Maquette'!C221</f>
        <v>0</v>
      </c>
      <c r="C215" s="41">
        <f>'[1]S4 Maquette'!F221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5" customHeight="1" x14ac:dyDescent="0.2">
      <c r="A216" s="43">
        <f>'[1]S4 Maquette'!B222</f>
        <v>0</v>
      </c>
      <c r="B216" s="43">
        <f>'[1]S4 Maquette'!C222</f>
        <v>0</v>
      </c>
      <c r="C216" s="41">
        <f>'[1]S4 Maquette'!F222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5" customHeight="1" x14ac:dyDescent="0.2">
      <c r="A217" s="43">
        <f>'[1]S4 Maquette'!B223</f>
        <v>0</v>
      </c>
      <c r="B217" s="43">
        <f>'[1]S4 Maquette'!C223</f>
        <v>0</v>
      </c>
      <c r="C217" s="41">
        <f>'[1]S4 Maquette'!F223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5" customHeight="1" x14ac:dyDescent="0.2">
      <c r="A218" s="43">
        <f>'[1]S4 Maquette'!B224</f>
        <v>0</v>
      </c>
      <c r="B218" s="43">
        <f>'[1]S4 Maquette'!C224</f>
        <v>0</v>
      </c>
      <c r="C218" s="41">
        <f>'[1]S4 Maquette'!F224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5" customHeight="1" x14ac:dyDescent="0.2">
      <c r="A219" s="43">
        <f>'[1]S4 Maquette'!B225</f>
        <v>0</v>
      </c>
      <c r="B219" s="43">
        <f>'[1]S4 Maquette'!C225</f>
        <v>0</v>
      </c>
      <c r="C219" s="41">
        <f>'[1]S4 Maquette'!F225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5" customHeight="1" x14ac:dyDescent="0.2">
      <c r="A220" s="43">
        <f>'[1]S4 Maquette'!B226</f>
        <v>0</v>
      </c>
      <c r="B220" s="43">
        <f>'[1]S4 Maquette'!C226</f>
        <v>0</v>
      </c>
      <c r="C220" s="41">
        <f>'[1]S4 Maquette'!F226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5" customHeight="1" x14ac:dyDescent="0.2">
      <c r="A221" s="43">
        <f>'[1]S4 Maquette'!B227</f>
        <v>0</v>
      </c>
      <c r="B221" s="43">
        <f>'[1]S4 Maquette'!C227</f>
        <v>0</v>
      </c>
      <c r="C221" s="41">
        <f>'[1]S4 Maquette'!F227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5" customHeight="1" x14ac:dyDescent="0.2">
      <c r="A222" s="43">
        <f>'[1]S4 Maquette'!B228</f>
        <v>0</v>
      </c>
      <c r="B222" s="43">
        <f>'[1]S4 Maquette'!C228</f>
        <v>0</v>
      </c>
      <c r="C222" s="41">
        <f>'[1]S4 Maquette'!F228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5" customHeight="1" x14ac:dyDescent="0.2">
      <c r="A223" s="43">
        <f>'[1]S4 Maquette'!B229</f>
        <v>0</v>
      </c>
      <c r="B223" s="43">
        <f>'[1]S4 Maquette'!C229</f>
        <v>0</v>
      </c>
      <c r="C223" s="41">
        <f>'[1]S4 Maquette'!F229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5" customHeight="1" x14ac:dyDescent="0.2">
      <c r="A224" s="43">
        <f>'[1]S4 Maquette'!B230</f>
        <v>0</v>
      </c>
      <c r="B224" s="43">
        <f>'[1]S4 Maquette'!C230</f>
        <v>0</v>
      </c>
      <c r="C224" s="41">
        <f>'[1]S4 Maquette'!F230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5" customHeight="1" x14ac:dyDescent="0.2">
      <c r="A225" s="43">
        <f>'[1]S4 Maquette'!B231</f>
        <v>0</v>
      </c>
      <c r="B225" s="43">
        <f>'[1]S4 Maquette'!C231</f>
        <v>0</v>
      </c>
      <c r="C225" s="41">
        <f>'[1]S4 Maquette'!F231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5" customHeight="1" x14ac:dyDescent="0.2">
      <c r="A226" s="43">
        <f>'[1]S4 Maquette'!B232</f>
        <v>0</v>
      </c>
      <c r="B226" s="43">
        <f>'[1]S4 Maquette'!C232</f>
        <v>0</v>
      </c>
      <c r="C226" s="41">
        <f>'[1]S4 Maquette'!F232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5" customHeight="1" x14ac:dyDescent="0.2">
      <c r="A227" s="43">
        <f>'[1]S4 Maquette'!B233</f>
        <v>0</v>
      </c>
      <c r="B227" s="43">
        <f>'[1]S4 Maquette'!C233</f>
        <v>0</v>
      </c>
      <c r="C227" s="41">
        <f>'[1]S4 Maquette'!F233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5" customHeight="1" x14ac:dyDescent="0.2">
      <c r="A228" s="43">
        <f>'[1]S4 Maquette'!B234</f>
        <v>0</v>
      </c>
      <c r="B228" s="43">
        <f>'[1]S4 Maquette'!C234</f>
        <v>0</v>
      </c>
      <c r="C228" s="41">
        <f>'[1]S4 Maquette'!F234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5" customHeight="1" x14ac:dyDescent="0.2">
      <c r="A229" s="43">
        <f>'[1]S4 Maquette'!B235</f>
        <v>0</v>
      </c>
      <c r="B229" s="43">
        <f>'[1]S4 Maquette'!C235</f>
        <v>0</v>
      </c>
      <c r="C229" s="41">
        <f>'[1]S4 Maquette'!F235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5" customHeight="1" x14ac:dyDescent="0.2">
      <c r="A230" s="43">
        <f>'[1]S4 Maquette'!B236</f>
        <v>0</v>
      </c>
      <c r="B230" s="43">
        <f>'[1]S4 Maquette'!C236</f>
        <v>0</v>
      </c>
      <c r="C230" s="41">
        <f>'[1]S4 Maquette'!F236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5" customHeight="1" x14ac:dyDescent="0.2">
      <c r="A231" s="43">
        <f>'[1]S4 Maquette'!B237</f>
        <v>0</v>
      </c>
      <c r="B231" s="43">
        <f>'[1]S4 Maquette'!C237</f>
        <v>0</v>
      </c>
      <c r="C231" s="41">
        <f>'[1]S4 Maquette'!F237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5" customHeight="1" x14ac:dyDescent="0.2">
      <c r="A232" s="43">
        <f>'[1]S4 Maquette'!B238</f>
        <v>0</v>
      </c>
      <c r="B232" s="43">
        <f>'[1]S4 Maquette'!C238</f>
        <v>0</v>
      </c>
      <c r="C232" s="41">
        <f>'[1]S4 Maquette'!F238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5" customHeight="1" x14ac:dyDescent="0.2">
      <c r="A233" s="43">
        <f>'[1]S4 Maquette'!B239</f>
        <v>0</v>
      </c>
      <c r="B233" s="43">
        <f>'[1]S4 Maquette'!C239</f>
        <v>0</v>
      </c>
      <c r="C233" s="41">
        <f>'[1]S4 Maquette'!F239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5" customHeight="1" x14ac:dyDescent="0.2">
      <c r="A234" s="43">
        <f>'[1]S4 Maquette'!B240</f>
        <v>0</v>
      </c>
      <c r="B234" s="43">
        <f>'[1]S4 Maquette'!C240</f>
        <v>0</v>
      </c>
      <c r="C234" s="41">
        <f>'[1]S4 Maquette'!F240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5" customHeight="1" x14ac:dyDescent="0.2">
      <c r="A235" s="43">
        <f>'[1]S4 Maquette'!B241</f>
        <v>0</v>
      </c>
      <c r="B235" s="43">
        <f>'[1]S4 Maquette'!C241</f>
        <v>0</v>
      </c>
      <c r="C235" s="41">
        <f>'[1]S4 Maquette'!F241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5" customHeight="1" x14ac:dyDescent="0.2">
      <c r="A236" s="43">
        <f>'[1]S4 Maquette'!B242</f>
        <v>0</v>
      </c>
      <c r="B236" s="43">
        <f>'[1]S4 Maquette'!C242</f>
        <v>0</v>
      </c>
      <c r="C236" s="41">
        <f>'[1]S4 Maquette'!F242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5" customHeight="1" x14ac:dyDescent="0.2">
      <c r="A237" s="43">
        <f>'[1]S4 Maquette'!B243</f>
        <v>0</v>
      </c>
      <c r="B237" s="43">
        <f>'[1]S4 Maquette'!C243</f>
        <v>0</v>
      </c>
      <c r="C237" s="41">
        <f>'[1]S4 Maquette'!F243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5" customHeight="1" x14ac:dyDescent="0.2">
      <c r="A238" s="43">
        <f>'[1]S4 Maquette'!B244</f>
        <v>0</v>
      </c>
      <c r="B238" s="43">
        <f>'[1]S4 Maquette'!C244</f>
        <v>0</v>
      </c>
      <c r="C238" s="41">
        <f>'[1]S4 Maquette'!F244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5" customHeight="1" x14ac:dyDescent="0.2">
      <c r="A239" s="43">
        <f>'[1]S4 Maquette'!B245</f>
        <v>0</v>
      </c>
      <c r="B239" s="43">
        <f>'[1]S4 Maquette'!C245</f>
        <v>0</v>
      </c>
      <c r="C239" s="41">
        <f>'[1]S4 Maquette'!F245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5" customHeight="1" x14ac:dyDescent="0.2">
      <c r="A240" s="43">
        <f>'[1]S4 Maquette'!B246</f>
        <v>0</v>
      </c>
      <c r="B240" s="43">
        <f>'[1]S4 Maquette'!C246</f>
        <v>0</v>
      </c>
      <c r="C240" s="41">
        <f>'[1]S4 Maquette'!F246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5" customHeight="1" x14ac:dyDescent="0.2">
      <c r="A241" s="43">
        <f>'[1]S4 Maquette'!B247</f>
        <v>0</v>
      </c>
      <c r="B241" s="43">
        <f>'[1]S4 Maquette'!C247</f>
        <v>0</v>
      </c>
      <c r="C241" s="41">
        <f>'[1]S4 Maquette'!F247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5" customHeight="1" x14ac:dyDescent="0.2">
      <c r="A242" s="43">
        <f>'[1]S4 Maquette'!B248</f>
        <v>0</v>
      </c>
      <c r="B242" s="43">
        <f>'[1]S4 Maquette'!C248</f>
        <v>0</v>
      </c>
      <c r="C242" s="41">
        <f>'[1]S4 Maquette'!F248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5" customHeight="1" x14ac:dyDescent="0.2">
      <c r="A243" s="43">
        <f>'[1]S4 Maquette'!B249</f>
        <v>0</v>
      </c>
      <c r="B243" s="43">
        <f>'[1]S4 Maquette'!C249</f>
        <v>0</v>
      </c>
      <c r="C243" s="41">
        <f>'[1]S4 Maquette'!F249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5" customHeight="1" x14ac:dyDescent="0.2">
      <c r="A244" s="43">
        <f>'[1]S4 Maquette'!B250</f>
        <v>0</v>
      </c>
      <c r="B244" s="43">
        <f>'[1]S4 Maquette'!C250</f>
        <v>0</v>
      </c>
      <c r="C244" s="41">
        <f>'[1]S4 Maquette'!F250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5" customHeight="1" x14ac:dyDescent="0.2">
      <c r="A245" s="43">
        <f>'[1]S4 Maquette'!B251</f>
        <v>0</v>
      </c>
      <c r="B245" s="43">
        <f>'[1]S4 Maquette'!C251</f>
        <v>0</v>
      </c>
      <c r="C245" s="41">
        <f>'[1]S4 Maquette'!F251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5" customHeight="1" x14ac:dyDescent="0.2">
      <c r="A246" s="43">
        <f>'[1]S4 Maquette'!B252</f>
        <v>0</v>
      </c>
      <c r="B246" s="43">
        <f>'[1]S4 Maquette'!C252</f>
        <v>0</v>
      </c>
      <c r="C246" s="41">
        <f>'[1]S4 Maquette'!F252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5" customHeight="1" x14ac:dyDescent="0.2">
      <c r="A247" s="43">
        <f>'[1]S4 Maquette'!B253</f>
        <v>0</v>
      </c>
      <c r="B247" s="43">
        <f>'[1]S4 Maquette'!C253</f>
        <v>0</v>
      </c>
      <c r="C247" s="41">
        <f>'[1]S4 Maquette'!F253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5" customHeight="1" x14ac:dyDescent="0.2">
      <c r="A248" s="43">
        <f>'[1]S4 Maquette'!B254</f>
        <v>0</v>
      </c>
      <c r="B248" s="43">
        <f>'[1]S4 Maquette'!C254</f>
        <v>0</v>
      </c>
      <c r="C248" s="41">
        <f>'[1]S4 Maquette'!F254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5" customHeight="1" x14ac:dyDescent="0.2">
      <c r="A249" s="43">
        <f>'[1]S4 Maquette'!B255</f>
        <v>0</v>
      </c>
      <c r="B249" s="43">
        <f>'[1]S4 Maquette'!C255</f>
        <v>0</v>
      </c>
      <c r="C249" s="41">
        <f>'[1]S4 Maquette'!F255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5" customHeight="1" x14ac:dyDescent="0.2">
      <c r="A250" s="43">
        <f>'[1]S4 Maquette'!B256</f>
        <v>0</v>
      </c>
      <c r="B250" s="43">
        <f>'[1]S4 Maquette'!C256</f>
        <v>0</v>
      </c>
      <c r="C250" s="41">
        <f>'[1]S4 Maquette'!F256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5" customHeight="1" x14ac:dyDescent="0.2">
      <c r="A251" s="43">
        <f>'[1]S4 Maquette'!B257</f>
        <v>0</v>
      </c>
      <c r="B251" s="43">
        <f>'[1]S4 Maquette'!C257</f>
        <v>0</v>
      </c>
      <c r="C251" s="41">
        <f>'[1]S4 Maquette'!F257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5" customHeight="1" x14ac:dyDescent="0.2">
      <c r="A252" s="43">
        <f>'[1]S4 Maquette'!B258</f>
        <v>0</v>
      </c>
      <c r="B252" s="43">
        <f>'[1]S4 Maquette'!C258</f>
        <v>0</v>
      </c>
      <c r="C252" s="41">
        <f>'[1]S4 Maquette'!F258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5" customHeight="1" x14ac:dyDescent="0.2">
      <c r="A253" s="43">
        <f>'[1]S4 Maquette'!B259</f>
        <v>0</v>
      </c>
      <c r="B253" s="43">
        <f>'[1]S4 Maquette'!C259</f>
        <v>0</v>
      </c>
      <c r="C253" s="41">
        <f>'[1]S4 Maquette'!F259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5" customHeight="1" x14ac:dyDescent="0.2">
      <c r="A254" s="43">
        <f>'[1]S4 Maquette'!B260</f>
        <v>0</v>
      </c>
      <c r="B254" s="43">
        <f>'[1]S4 Maquette'!C260</f>
        <v>0</v>
      </c>
      <c r="C254" s="41">
        <f>'[1]S4 Maquette'!F260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5" customHeight="1" x14ac:dyDescent="0.2">
      <c r="A255" s="43">
        <f>'[1]S4 Maquette'!B261</f>
        <v>0</v>
      </c>
      <c r="B255" s="43">
        <f>'[1]S4 Maquette'!C261</f>
        <v>0</v>
      </c>
      <c r="C255" s="41">
        <f>'[1]S4 Maquette'!F261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5" customHeight="1" x14ac:dyDescent="0.2">
      <c r="A256" s="43">
        <f>'[1]S4 Maquette'!B262</f>
        <v>0</v>
      </c>
      <c r="B256" s="43">
        <f>'[1]S4 Maquette'!C262</f>
        <v>0</v>
      </c>
      <c r="C256" s="41">
        <f>'[1]S4 Maquette'!F262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5" customHeight="1" x14ac:dyDescent="0.2">
      <c r="A257" s="43">
        <f>'[1]S4 Maquette'!B263</f>
        <v>0</v>
      </c>
      <c r="B257" s="43">
        <f>'[1]S4 Maquette'!C263</f>
        <v>0</v>
      </c>
      <c r="C257" s="41">
        <f>'[1]S4 Maquette'!F263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5" customHeight="1" x14ac:dyDescent="0.2">
      <c r="A258" s="43">
        <f>'[1]S4 Maquette'!B264</f>
        <v>0</v>
      </c>
      <c r="B258" s="43">
        <f>'[1]S4 Maquette'!C264</f>
        <v>0</v>
      </c>
      <c r="C258" s="41">
        <f>'[1]S4 Maquette'!F264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5" customHeight="1" x14ac:dyDescent="0.2">
      <c r="A259" s="43">
        <f>'[1]S4 Maquette'!B265</f>
        <v>0</v>
      </c>
      <c r="B259" s="43">
        <f>'[1]S4 Maquette'!C265</f>
        <v>0</v>
      </c>
      <c r="C259" s="41">
        <f>'[1]S4 Maquette'!F265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5" customHeight="1" x14ac:dyDescent="0.2">
      <c r="A260" s="43">
        <f>'[1]S4 Maquette'!B266</f>
        <v>0</v>
      </c>
      <c r="B260" s="43">
        <f>'[1]S4 Maquette'!C266</f>
        <v>0</v>
      </c>
      <c r="C260" s="41">
        <f>'[1]S4 Maquette'!F266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5" customHeight="1" x14ac:dyDescent="0.2">
      <c r="A261" s="43">
        <f>'[1]S4 Maquette'!B267</f>
        <v>0</v>
      </c>
      <c r="B261" s="43">
        <f>'[1]S4 Maquette'!C267</f>
        <v>0</v>
      </c>
      <c r="C261" s="41">
        <f>'[1]S4 Maquette'!F267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5" customHeight="1" x14ac:dyDescent="0.2">
      <c r="A262" s="43">
        <f>'[1]S4 Maquette'!B268</f>
        <v>0</v>
      </c>
      <c r="B262" s="43">
        <f>'[1]S4 Maquette'!C268</f>
        <v>0</v>
      </c>
      <c r="C262" s="41">
        <f>'[1]S4 Maquette'!F268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5" customHeight="1" x14ac:dyDescent="0.2">
      <c r="A263" s="43">
        <f>'[1]S4 Maquette'!B269</f>
        <v>0</v>
      </c>
      <c r="B263" s="43">
        <f>'[1]S4 Maquette'!C269</f>
        <v>0</v>
      </c>
      <c r="C263" s="41">
        <f>'[1]S4 Maquette'!F269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5" customHeight="1" x14ac:dyDescent="0.2">
      <c r="A264" s="43">
        <f>'[1]S4 Maquette'!B270</f>
        <v>0</v>
      </c>
      <c r="B264" s="43">
        <f>'[1]S4 Maquette'!C270</f>
        <v>0</v>
      </c>
      <c r="C264" s="41">
        <f>'[1]S4 Maquette'!F270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5" customHeight="1" x14ac:dyDescent="0.2">
      <c r="A265" s="43">
        <f>'[1]S4 Maquette'!B271</f>
        <v>0</v>
      </c>
      <c r="B265" s="43">
        <f>'[1]S4 Maquette'!C271</f>
        <v>0</v>
      </c>
      <c r="C265" s="41">
        <f>'[1]S4 Maquette'!F271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5" customHeight="1" x14ac:dyDescent="0.2">
      <c r="A266" s="43">
        <f>'[1]S4 Maquette'!B272</f>
        <v>0</v>
      </c>
      <c r="B266" s="43">
        <f>'[1]S4 Maquette'!C272</f>
        <v>0</v>
      </c>
      <c r="C266" s="41">
        <f>'[1]S4 Maquette'!F272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5" customHeight="1" x14ac:dyDescent="0.2">
      <c r="A267" s="43">
        <f>'[1]S4 Maquette'!B273</f>
        <v>0</v>
      </c>
      <c r="B267" s="43">
        <f>'[1]S4 Maquette'!C273</f>
        <v>0</v>
      </c>
      <c r="C267" s="41">
        <f>'[1]S4 Maquette'!F273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5" customHeight="1" x14ac:dyDescent="0.2">
      <c r="A268" s="43">
        <f>'[1]S4 Maquette'!B274</f>
        <v>0</v>
      </c>
      <c r="B268" s="43">
        <f>'[1]S4 Maquette'!C274</f>
        <v>0</v>
      </c>
      <c r="C268" s="41">
        <f>'[1]S4 Maquette'!F274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5" customHeight="1" x14ac:dyDescent="0.2">
      <c r="A269" s="43">
        <f>'[1]S4 Maquette'!B275</f>
        <v>0</v>
      </c>
      <c r="B269" s="43">
        <f>'[1]S4 Maquette'!C275</f>
        <v>0</v>
      </c>
      <c r="C269" s="41">
        <f>'[1]S4 Maquette'!F275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5" customHeight="1" x14ac:dyDescent="0.2">
      <c r="A270" s="43">
        <f>'[1]S4 Maquette'!B276</f>
        <v>0</v>
      </c>
      <c r="B270" s="43">
        <f>'[1]S4 Maquette'!C276</f>
        <v>0</v>
      </c>
      <c r="C270" s="41">
        <f>'[1]S4 Maquette'!F276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5" customHeight="1" x14ac:dyDescent="0.2">
      <c r="A271" s="43">
        <f>'[1]S4 Maquette'!B277</f>
        <v>0</v>
      </c>
      <c r="B271" s="43">
        <f>'[1]S4 Maquette'!C277</f>
        <v>0</v>
      </c>
      <c r="C271" s="41">
        <f>'[1]S4 Maquette'!F277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5" customHeight="1" x14ac:dyDescent="0.2">
      <c r="A272" s="43">
        <f>'[1]S4 Maquette'!B278</f>
        <v>0</v>
      </c>
      <c r="B272" s="43">
        <f>'[1]S4 Maquette'!C278</f>
        <v>0</v>
      </c>
      <c r="C272" s="41">
        <f>'[1]S4 Maquette'!F278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5" customHeight="1" x14ac:dyDescent="0.2">
      <c r="A273" s="43">
        <f>'[1]S4 Maquette'!B279</f>
        <v>0</v>
      </c>
      <c r="B273" s="43">
        <f>'[1]S4 Maquette'!C279</f>
        <v>0</v>
      </c>
      <c r="C273" s="41">
        <f>'[1]S4 Maquette'!F279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5" customHeight="1" x14ac:dyDescent="0.2">
      <c r="A274" s="43">
        <f>'[1]S4 Maquette'!B280</f>
        <v>0</v>
      </c>
      <c r="B274" s="43">
        <f>'[1]S4 Maquette'!C280</f>
        <v>0</v>
      </c>
      <c r="C274" s="41">
        <f>'[1]S4 Maquette'!F280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5" customHeight="1" x14ac:dyDescent="0.2">
      <c r="A275" s="43">
        <f>'[1]S4 Maquette'!B281</f>
        <v>0</v>
      </c>
      <c r="B275" s="43">
        <f>'[1]S4 Maquette'!C281</f>
        <v>0</v>
      </c>
      <c r="C275" s="41">
        <f>'[1]S4 Maquette'!F281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5" customHeight="1" x14ac:dyDescent="0.2">
      <c r="A276" s="43">
        <f>'[1]S4 Maquette'!B282</f>
        <v>0</v>
      </c>
      <c r="B276" s="43">
        <f>'[1]S4 Maquette'!C282</f>
        <v>0</v>
      </c>
      <c r="C276" s="41">
        <f>'[1]S4 Maquette'!F282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5" customHeight="1" x14ac:dyDescent="0.2">
      <c r="A277" s="43">
        <f>'[1]S4 Maquette'!B283</f>
        <v>0</v>
      </c>
      <c r="B277" s="43">
        <f>'[1]S4 Maquette'!C283</f>
        <v>0</v>
      </c>
      <c r="C277" s="41">
        <f>'[1]S4 Maquette'!F283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5" customHeight="1" x14ac:dyDescent="0.2">
      <c r="A278" s="43">
        <f>'[1]S4 Maquette'!B284</f>
        <v>0</v>
      </c>
      <c r="B278" s="43">
        <f>'[1]S4 Maquette'!C284</f>
        <v>0</v>
      </c>
      <c r="C278" s="41">
        <f>'[1]S4 Maquette'!F284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5" customHeight="1" x14ac:dyDescent="0.2">
      <c r="A279" s="43">
        <f>'[1]S4 Maquette'!B285</f>
        <v>0</v>
      </c>
      <c r="B279" s="43">
        <f>'[1]S4 Maquette'!C285</f>
        <v>0</v>
      </c>
      <c r="C279" s="41">
        <f>'[1]S4 Maquette'!F285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5" customHeight="1" x14ac:dyDescent="0.2">
      <c r="A280" s="43">
        <f>'[1]S4 Maquette'!B286</f>
        <v>0</v>
      </c>
      <c r="B280" s="43">
        <f>'[1]S4 Maquette'!C286</f>
        <v>0</v>
      </c>
      <c r="C280" s="41">
        <f>'[1]S4 Maquette'!F286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5" customHeight="1" x14ac:dyDescent="0.2">
      <c r="A281" s="43">
        <f>'[1]S4 Maquette'!B287</f>
        <v>0</v>
      </c>
      <c r="B281" s="43">
        <f>'[1]S4 Maquette'!C287</f>
        <v>0</v>
      </c>
      <c r="C281" s="41">
        <f>'[1]S4 Maquette'!F287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5" customHeight="1" x14ac:dyDescent="0.2">
      <c r="A282" s="43">
        <f>'[1]S4 Maquette'!B288</f>
        <v>0</v>
      </c>
      <c r="B282" s="43">
        <f>'[1]S4 Maquette'!C288</f>
        <v>0</v>
      </c>
      <c r="C282" s="41">
        <f>'[1]S4 Maquette'!F288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5" customHeight="1" x14ac:dyDescent="0.2">
      <c r="A283" s="43">
        <f>'[1]S4 Maquette'!B289</f>
        <v>0</v>
      </c>
      <c r="B283" s="43">
        <f>'[1]S4 Maquette'!C289</f>
        <v>0</v>
      </c>
      <c r="C283" s="41">
        <f>'[1]S4 Maquette'!F289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5" customHeight="1" x14ac:dyDescent="0.2">
      <c r="A284" s="43">
        <f>'[1]S4 Maquette'!B290</f>
        <v>0</v>
      </c>
      <c r="B284" s="43">
        <f>'[1]S4 Maquette'!C290</f>
        <v>0</v>
      </c>
      <c r="C284" s="41">
        <f>'[1]S4 Maquette'!F290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5" customHeight="1" x14ac:dyDescent="0.2">
      <c r="A285" s="43">
        <f>'[1]S4 Maquette'!B291</f>
        <v>0</v>
      </c>
      <c r="B285" s="43">
        <f>'[1]S4 Maquette'!C291</f>
        <v>0</v>
      </c>
      <c r="C285" s="41">
        <f>'[1]S4 Maquette'!F291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5" customHeight="1" x14ac:dyDescent="0.2">
      <c r="A286" s="43">
        <f>'[1]S4 Maquette'!B292</f>
        <v>0</v>
      </c>
      <c r="B286" s="43">
        <f>'[1]S4 Maquette'!C292</f>
        <v>0</v>
      </c>
      <c r="C286" s="41">
        <f>'[1]S4 Maquette'!F292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5" customHeight="1" x14ac:dyDescent="0.2">
      <c r="A287" s="43">
        <f>'[1]S4 Maquette'!B293</f>
        <v>0</v>
      </c>
      <c r="B287" s="43">
        <f>'[1]S4 Maquette'!C293</f>
        <v>0</v>
      </c>
      <c r="C287" s="41">
        <f>'[1]S4 Maquette'!F293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5" customHeight="1" x14ac:dyDescent="0.2">
      <c r="A288" s="43">
        <f>'[1]S4 Maquette'!B294</f>
        <v>0</v>
      </c>
      <c r="B288" s="43">
        <f>'[1]S4 Maquette'!C294</f>
        <v>0</v>
      </c>
      <c r="C288" s="41">
        <f>'[1]S4 Maquette'!F294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5" customHeight="1" x14ac:dyDescent="0.2">
      <c r="A289" s="43">
        <f>'[1]S4 Maquette'!B295</f>
        <v>0</v>
      </c>
      <c r="B289" s="43">
        <f>'[1]S4 Maquette'!C295</f>
        <v>0</v>
      </c>
      <c r="C289" s="41">
        <f>'[1]S4 Maquette'!F295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5" customHeight="1" x14ac:dyDescent="0.2">
      <c r="A290" s="43">
        <f>'[1]S4 Maquette'!B296</f>
        <v>0</v>
      </c>
      <c r="B290" s="43">
        <f>'[1]S4 Maquette'!C296</f>
        <v>0</v>
      </c>
      <c r="C290" s="41">
        <f>'[1]S4 Maquette'!F296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5" customHeight="1" x14ac:dyDescent="0.2">
      <c r="A291" s="43">
        <f>'[1]S4 Maquette'!B297</f>
        <v>0</v>
      </c>
      <c r="B291" s="43">
        <f>'[1]S4 Maquette'!C297</f>
        <v>0</v>
      </c>
      <c r="C291" s="41">
        <f>'[1]S4 Maquette'!F297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5" customHeight="1" x14ac:dyDescent="0.2">
      <c r="A292" s="43">
        <f>'[1]S4 Maquette'!B298</f>
        <v>0</v>
      </c>
      <c r="B292" s="43">
        <f>'[1]S4 Maquette'!C298</f>
        <v>0</v>
      </c>
      <c r="C292" s="41">
        <f>'[1]S4 Maquette'!F298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5" customHeight="1" x14ac:dyDescent="0.2">
      <c r="A293" s="43">
        <f>'[1]S4 Maquette'!B299</f>
        <v>0</v>
      </c>
      <c r="B293" s="43">
        <f>'[1]S4 Maquette'!C299</f>
        <v>0</v>
      </c>
      <c r="C293" s="41">
        <f>'[1]S4 Maquette'!F299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5" customHeight="1" x14ac:dyDescent="0.2">
      <c r="A294" s="43">
        <f>'[1]S4 Maquette'!B300</f>
        <v>0</v>
      </c>
      <c r="B294" s="43">
        <f>'[1]S4 Maquette'!C300</f>
        <v>0</v>
      </c>
      <c r="C294" s="41">
        <f>'[1]S4 Maquette'!F300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5" customHeight="1" x14ac:dyDescent="0.2">
      <c r="A295" s="43">
        <f>'[1]S4 Maquette'!B301</f>
        <v>0</v>
      </c>
      <c r="B295" s="43">
        <f>'[1]S4 Maquette'!C301</f>
        <v>0</v>
      </c>
      <c r="C295" s="41">
        <f>'[1]S4 Maquette'!F301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5" customHeight="1" x14ac:dyDescent="0.2">
      <c r="A296" s="43">
        <f>'[1]S4 Maquette'!B302</f>
        <v>0</v>
      </c>
      <c r="B296" s="43">
        <f>'[1]S4 Maquette'!C302</f>
        <v>0</v>
      </c>
      <c r="C296" s="41">
        <f>'[1]S4 Maquette'!F302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5" customHeight="1" x14ac:dyDescent="0.2">
      <c r="A297" s="43">
        <f>'[1]S4 Maquette'!B303</f>
        <v>0</v>
      </c>
      <c r="B297" s="43">
        <f>'[1]S4 Maquette'!C303</f>
        <v>0</v>
      </c>
      <c r="C297" s="41">
        <f>'[1]S4 Maquette'!F303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5" customHeight="1" x14ac:dyDescent="0.2">
      <c r="A298" s="43">
        <f>'[1]S4 Maquette'!B304</f>
        <v>0</v>
      </c>
      <c r="B298" s="43">
        <f>'[1]S4 Maquette'!C304</f>
        <v>0</v>
      </c>
      <c r="C298" s="41">
        <f>'[1]S4 Maquette'!F304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5" customHeight="1" x14ac:dyDescent="0.2">
      <c r="A299" s="43">
        <f>'[1]S4 Maquette'!B305</f>
        <v>0</v>
      </c>
      <c r="B299" s="43">
        <f>'[1]S4 Maquette'!C305</f>
        <v>0</v>
      </c>
      <c r="C299" s="41">
        <f>'[1]S4 Maquette'!F305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5" customHeight="1" x14ac:dyDescent="0.2">
      <c r="A300" s="43">
        <f>'[1]S4 Maquette'!B306</f>
        <v>0</v>
      </c>
      <c r="B300" s="43">
        <f>'[1]S4 Maquette'!C306</f>
        <v>0</v>
      </c>
      <c r="C300" s="41">
        <f>'[1]S4 Maquette'!F306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</sheetData>
  <sheetProtection algorithmName="SHA-512" hashValue="wFODfqcRyhVKTMTKuHKDvS4vwujAiTH0t6j36lnhPfUoyFKLA1MBTCZbT9uDcZsCsYE4g5jnFJyWYm4yyM51Vg==" saltValue="Vyc1wVQEqsF/m33agtiq1A==" spinCount="100000" sheet="1"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21" priority="12">
      <formula>$C1="Parcours Pédagogique"</formula>
    </cfRule>
    <cfRule type="expression" dxfId="20" priority="13">
      <formula>$C1="BLOC"</formula>
    </cfRule>
    <cfRule type="expression" dxfId="19" priority="14">
      <formula>$C1="OPTION"</formula>
    </cfRule>
  </conditionalFormatting>
  <conditionalFormatting sqref="A18:S26 I44:S44 A85:S300 T18 G44 G45:S84 G29:S43 G28:R28 G27:S27 A27:F84">
    <cfRule type="expression" dxfId="18" priority="19">
      <formula>$C18="Modification MCC"</formula>
    </cfRule>
  </conditionalFormatting>
  <conditionalFormatting sqref="B1:S7 C8:S9 C10 E10 J10:S11 B12:M12 P12 B13:L13 B14:N14 P14:S17 B15:M17 B301:S999">
    <cfRule type="expression" dxfId="17" priority="16">
      <formula>$D1="Modification"</formula>
    </cfRule>
    <cfRule type="expression" dxfId="16" priority="17">
      <formula>$D1="Création"</formula>
    </cfRule>
    <cfRule type="expression" dxfId="15" priority="18">
      <formula>$D1="Fermeture"</formula>
    </cfRule>
  </conditionalFormatting>
  <conditionalFormatting sqref="B1:S7 C8:S9 J10:S11 B12:M12 B13:L13 B14:N14 B15:M17 B301:S999 P14:S17 C10 E10 P12">
    <cfRule type="expression" dxfId="14" priority="15">
      <formula>$D1="Modification MCC"</formula>
    </cfRule>
  </conditionalFormatting>
  <conditionalFormatting sqref="C1:S9 C10 E10 J10:S11 I44:S44 C85:S1001 G45:S84 G44 C44:F84">
    <cfRule type="expression" dxfId="13" priority="7">
      <formula>$B1="Option"</formula>
    </cfRule>
  </conditionalFormatting>
  <conditionalFormatting sqref="C12:S43">
    <cfRule type="expression" dxfId="12" priority="1">
      <formula>$B12="Option"</formula>
    </cfRule>
  </conditionalFormatting>
  <conditionalFormatting sqref="J1:J1001">
    <cfRule type="expression" dxfId="11" priority="11">
      <formula>$I1="NON"</formula>
    </cfRule>
  </conditionalFormatting>
  <conditionalFormatting sqref="N1:O1001">
    <cfRule type="expression" dxfId="10" priority="10">
      <formula>$K1="CCI (CC Intégral)"</formula>
    </cfRule>
  </conditionalFormatting>
  <conditionalFormatting sqref="Q1:R1001">
    <cfRule type="expression" dxfId="9" priority="9">
      <formula>$P1="Autres"</formula>
    </cfRule>
  </conditionalFormatting>
  <conditionalFormatting sqref="S1:S1001">
    <cfRule type="expression" dxfId="8" priority="2">
      <formula>$P1="CT (Contrôle terminal)"</formula>
    </cfRule>
  </conditionalFormatting>
  <conditionalFormatting sqref="S28">
    <cfRule type="expression" dxfId="7" priority="3">
      <formula>$C28="Modification MCC"</formula>
    </cfRule>
    <cfRule type="expression" dxfId="6" priority="4">
      <formula>$C28="Modification"</formula>
    </cfRule>
    <cfRule type="expression" dxfId="5" priority="5">
      <formula>$C28="Création"</formula>
    </cfRule>
    <cfRule type="expression" dxfId="4" priority="6">
      <formula>$C28="Fermeture"</formula>
    </cfRule>
  </conditionalFormatting>
  <conditionalFormatting sqref="T18 A18:S26 I44:S44 A85:S300 G45:S84 G44 G29:S43 G28:R28 G27:S27 A27:F84">
    <cfRule type="expression" dxfId="3" priority="20">
      <formula>$C18="Modification"</formula>
    </cfRule>
    <cfRule type="expression" dxfId="2" priority="21">
      <formula>$C18="Création"</formula>
    </cfRule>
    <cfRule type="expression" dxfId="1" priority="22">
      <formula>$C18="Fermeture"</formula>
    </cfRule>
  </conditionalFormatting>
  <conditionalFormatting sqref="T18">
    <cfRule type="expression" dxfId="0" priority="8">
      <formula>$P18="CT (Contrôle terminal)"</formula>
    </cfRule>
  </conditionalFormatting>
  <dataValidations count="6">
    <dataValidation type="list" allowBlank="1" showInputMessage="1" showErrorMessage="1" sqref="E19:I43 E45:I300 I44 E44:G44" xr:uid="{00000000-0002-0000-0E00-000000000000}">
      <formula1>"OUI, NON"</formula1>
    </dataValidation>
    <dataValidation type="list" allowBlank="1" showInputMessage="1" showErrorMessage="1" sqref="P19:P300" xr:uid="{00000000-0002-0000-0E00-000001000000}">
      <formula1>"CT (Contrôle terminal), Autres"</formula1>
    </dataValidation>
    <dataValidation type="list" allowBlank="1" showInputMessage="1" showErrorMessage="1" sqref="D1:D6" xr:uid="{00000000-0002-0000-0E00-000002000000}">
      <formula1>"Obligatoire, Facultatif, Complémentaire"</formula1>
    </dataValidation>
    <dataValidation type="list" allowBlank="1" showInputMessage="1" showErrorMessage="1" sqref="C19:C300" xr:uid="{00000000-0002-0000-0E00-000003000000}">
      <formula1>"Modification MCC"</formula1>
    </dataValidation>
    <dataValidation type="list" allowBlank="1" showInputMessage="1" showErrorMessage="1" sqref="K19:K300" xr:uid="{00000000-0002-0000-0E00-000004000000}">
      <formula1>List_Controle2</formula1>
    </dataValidation>
    <dataValidation type="list" allowBlank="1" showInputMessage="1" showErrorMessage="1" sqref="Q19:Q300 N19:N300" xr:uid="{00000000-0002-0000-0E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5" defaultRowHeight="15" x14ac:dyDescent="0.2"/>
  <cols>
    <col min="27" max="27" width="22.5" customWidth="1"/>
    <col min="28" max="28" width="20.83203125" customWidth="1"/>
    <col min="29" max="29" width="20.33203125" customWidth="1"/>
    <col min="30" max="30" width="18.33203125" customWidth="1"/>
  </cols>
  <sheetData>
    <row r="1" spans="1:30" x14ac:dyDescent="0.2">
      <c r="A1" s="147" t="s">
        <v>141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AA1" s="146" t="s">
        <v>142</v>
      </c>
      <c r="AB1" s="146"/>
      <c r="AC1" s="146"/>
      <c r="AD1" s="146"/>
    </row>
    <row r="2" spans="1:30" x14ac:dyDescent="0.2">
      <c r="A2" s="147"/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AA2" s="146"/>
      <c r="AB2" s="146"/>
      <c r="AC2" s="146"/>
      <c r="AD2" s="146"/>
    </row>
    <row r="3" spans="1:30" ht="24.75" customHeight="1" x14ac:dyDescent="0.2">
      <c r="A3" s="146" t="s">
        <v>143</v>
      </c>
      <c r="B3" s="146"/>
      <c r="C3" s="146"/>
      <c r="D3" s="146" t="s">
        <v>144</v>
      </c>
      <c r="E3" s="146"/>
      <c r="F3" s="146"/>
      <c r="G3" s="146" t="s">
        <v>145</v>
      </c>
      <c r="H3" s="146"/>
      <c r="I3" s="146"/>
      <c r="J3" s="146" t="s">
        <v>146</v>
      </c>
      <c r="K3" s="146"/>
      <c r="L3" s="146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 x14ac:dyDescent="0.2">
      <c r="A4" s="9" t="s">
        <v>142</v>
      </c>
      <c r="B4" s="9" t="s">
        <v>147</v>
      </c>
      <c r="C4" s="9" t="s">
        <v>148</v>
      </c>
      <c r="D4" s="31" t="s">
        <v>142</v>
      </c>
      <c r="E4" s="31" t="s">
        <v>147</v>
      </c>
      <c r="F4" s="31" t="s">
        <v>148</v>
      </c>
      <c r="G4" s="31" t="s">
        <v>142</v>
      </c>
      <c r="H4" s="31" t="s">
        <v>147</v>
      </c>
      <c r="I4" s="31" t="s">
        <v>148</v>
      </c>
      <c r="J4" s="31" t="s">
        <v>142</v>
      </c>
      <c r="K4" s="31" t="s">
        <v>147</v>
      </c>
      <c r="L4" s="31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 x14ac:dyDescent="0.2">
      <c r="A5" s="9">
        <f>SUM(AA4:AA291)</f>
        <v>234</v>
      </c>
      <c r="B5" s="9">
        <f>SUM('S1 Maquette'!J19:J306)</f>
        <v>940</v>
      </c>
      <c r="C5" s="9">
        <f>SUM('S1 Maquette'!K19:K306)</f>
        <v>0</v>
      </c>
      <c r="D5" s="9">
        <f>SUM(AB4:AB291)</f>
        <v>72</v>
      </c>
      <c r="E5" s="9">
        <f>SUM('S2 Maquette'!J19:J354)</f>
        <v>712</v>
      </c>
      <c r="F5" s="9">
        <f>SUM('S2 Maquette'!K19:K354)</f>
        <v>0</v>
      </c>
      <c r="G5" s="9" t="e">
        <f>SUM(AC4:AC291)</f>
        <v>#REF!</v>
      </c>
      <c r="H5" s="9">
        <f>SUM('S3 Maquette'!J19:J300)</f>
        <v>648</v>
      </c>
      <c r="I5" s="9">
        <f>SUM('S3 Maquette'!K19:K300)</f>
        <v>0</v>
      </c>
      <c r="J5" s="9" t="e">
        <f>SUM(AD4:AD291)</f>
        <v>#REF!</v>
      </c>
      <c r="K5" s="9">
        <f>SUM('S4 Maquette'!J19:J303)</f>
        <v>940</v>
      </c>
      <c r="L5" s="9">
        <f>SUM('S4 Maquette'!K19:K303)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5" customHeight="1" x14ac:dyDescent="0.2">
      <c r="A6" s="146" t="s">
        <v>149</v>
      </c>
      <c r="B6" s="146"/>
      <c r="C6" s="146"/>
      <c r="D6" s="146" t="s">
        <v>149</v>
      </c>
      <c r="E6" s="146"/>
      <c r="F6" s="146"/>
      <c r="G6" s="146" t="s">
        <v>149</v>
      </c>
      <c r="H6" s="146"/>
      <c r="I6" s="146"/>
      <c r="J6" s="146" t="s">
        <v>149</v>
      </c>
      <c r="K6" s="146"/>
      <c r="L6" s="146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75" customHeight="1" x14ac:dyDescent="0.2">
      <c r="A7" s="146">
        <f>SUM(A5,B5,C5)</f>
        <v>1174</v>
      </c>
      <c r="B7" s="146"/>
      <c r="C7" s="146"/>
      <c r="D7" s="146">
        <f>SUM(D5,E5,F5)</f>
        <v>784</v>
      </c>
      <c r="E7" s="146"/>
      <c r="F7" s="146"/>
      <c r="G7" s="146" t="e">
        <f>SUM(G5,H5,I5)</f>
        <v>#REF!</v>
      </c>
      <c r="H7" s="146"/>
      <c r="I7" s="146"/>
      <c r="J7" s="146" t="e">
        <f>SUM(J5,K5,L5)</f>
        <v>#REF!</v>
      </c>
      <c r="K7" s="146"/>
      <c r="L7" s="146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 x14ac:dyDescent="0.2">
      <c r="A8" s="148" t="s">
        <v>149</v>
      </c>
      <c r="B8" s="149"/>
      <c r="C8" s="149"/>
      <c r="D8" s="149"/>
      <c r="E8" s="149"/>
      <c r="F8" s="150"/>
      <c r="G8" s="148" t="s">
        <v>149</v>
      </c>
      <c r="H8" s="149"/>
      <c r="I8" s="149"/>
      <c r="J8" s="149"/>
      <c r="K8" s="149"/>
      <c r="L8" s="150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 x14ac:dyDescent="0.2">
      <c r="A9" s="151"/>
      <c r="B9" s="152"/>
      <c r="C9" s="152"/>
      <c r="D9" s="152"/>
      <c r="E9" s="152"/>
      <c r="F9" s="153"/>
      <c r="G9" s="151"/>
      <c r="H9" s="152"/>
      <c r="I9" s="152"/>
      <c r="J9" s="152"/>
      <c r="K9" s="152"/>
      <c r="L9" s="153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 x14ac:dyDescent="0.2">
      <c r="A10" s="148">
        <f>SUM(A7,D7)</f>
        <v>1958</v>
      </c>
      <c r="B10" s="149"/>
      <c r="C10" s="149"/>
      <c r="D10" s="149"/>
      <c r="E10" s="149"/>
      <c r="F10" s="150"/>
      <c r="G10" s="148" t="e">
        <f>SUM(G7,J7)</f>
        <v>#REF!</v>
      </c>
      <c r="H10" s="149"/>
      <c r="I10" s="149"/>
      <c r="J10" s="149"/>
      <c r="K10" s="149"/>
      <c r="L10" s="150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 x14ac:dyDescent="0.2">
      <c r="A11" s="151"/>
      <c r="B11" s="152"/>
      <c r="C11" s="152"/>
      <c r="D11" s="152"/>
      <c r="E11" s="152"/>
      <c r="F11" s="153"/>
      <c r="G11" s="151"/>
      <c r="H11" s="152"/>
      <c r="I11" s="152"/>
      <c r="J11" s="152"/>
      <c r="K11" s="152"/>
      <c r="L11" s="153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 x14ac:dyDescent="0.2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 x14ac:dyDescent="0.2">
      <c r="AA13" s="9">
        <f>'S1 Maquette'!I28*1.5</f>
        <v>15</v>
      </c>
      <c r="AB13" s="9">
        <f>'S2 Maquette'!I32*1.5</f>
        <v>0</v>
      </c>
      <c r="AC13" s="9">
        <f>'S3 Maquette'!I28*1.5</f>
        <v>18</v>
      </c>
      <c r="AD13" s="9">
        <f>'S4 Maquette'!I28*1.5</f>
        <v>18</v>
      </c>
    </row>
    <row r="14" spans="1:30" x14ac:dyDescent="0.2">
      <c r="A14" s="154" t="s">
        <v>150</v>
      </c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N14" s="158" t="s">
        <v>151</v>
      </c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AA14" s="9">
        <f>'S1 Maquette'!I29*1.5</f>
        <v>15</v>
      </c>
      <c r="AB14" s="9">
        <f>'S2 Maquette'!I34*1.5</f>
        <v>0</v>
      </c>
      <c r="AC14" s="9">
        <f>'S3 Maquette'!I29*1.5</f>
        <v>18</v>
      </c>
      <c r="AD14" s="9">
        <f>'S4 Maquette'!I29*1.5</f>
        <v>18</v>
      </c>
    </row>
    <row r="15" spans="1:30" ht="20.5" customHeight="1" x14ac:dyDescent="0.2">
      <c r="A15" s="154"/>
      <c r="B15" s="154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AA15" s="9">
        <f>'S1 Maquette'!I30*1.5</f>
        <v>0</v>
      </c>
      <c r="AB15" s="9">
        <f>'S2 Maquette'!I35*1.5</f>
        <v>0</v>
      </c>
      <c r="AC15" s="9">
        <f>'S3 Maquette'!I30*1.5</f>
        <v>0</v>
      </c>
      <c r="AD15" s="9">
        <f>'S4 Maquette'!I30*1.5</f>
        <v>0</v>
      </c>
    </row>
    <row r="16" spans="1:30" ht="23.25" customHeight="1" x14ac:dyDescent="0.2">
      <c r="A16" s="146" t="s">
        <v>143</v>
      </c>
      <c r="B16" s="146"/>
      <c r="C16" s="146"/>
      <c r="D16" s="155" t="s">
        <v>144</v>
      </c>
      <c r="E16" s="156"/>
      <c r="F16" s="157"/>
      <c r="G16" s="146" t="s">
        <v>145</v>
      </c>
      <c r="H16" s="146"/>
      <c r="I16" s="146"/>
      <c r="J16" s="146" t="s">
        <v>146</v>
      </c>
      <c r="K16" s="146"/>
      <c r="L16" s="146"/>
      <c r="N16" s="146" t="s">
        <v>143</v>
      </c>
      <c r="O16" s="146"/>
      <c r="P16" s="146"/>
      <c r="Q16" s="146" t="s">
        <v>144</v>
      </c>
      <c r="R16" s="146"/>
      <c r="S16" s="146"/>
      <c r="T16" s="146" t="s">
        <v>145</v>
      </c>
      <c r="U16" s="146"/>
      <c r="V16" s="146"/>
      <c r="W16" s="146" t="s">
        <v>146</v>
      </c>
      <c r="X16" s="146"/>
      <c r="Y16" s="146"/>
      <c r="AA16" s="9">
        <f>'S1 Maquette'!I32*1.5</f>
        <v>0</v>
      </c>
      <c r="AB16" s="9">
        <f>'S2 Maquette'!I36*1.5</f>
        <v>0</v>
      </c>
      <c r="AC16" s="9">
        <f>'S3 Maquette'!I32*1.5</f>
        <v>18</v>
      </c>
      <c r="AD16" s="9">
        <f>'S4 Maquette'!I32*1.5</f>
        <v>18</v>
      </c>
    </row>
    <row r="17" spans="1:30" ht="25.5" customHeight="1" x14ac:dyDescent="0.2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Maquette'!I33*1.5</f>
        <v>0</v>
      </c>
      <c r="AB17" s="9">
        <f>'S2 Maquette'!I37*1.5</f>
        <v>0</v>
      </c>
      <c r="AC17" s="9">
        <f>'S3 Maquette'!I33*1.5</f>
        <v>18</v>
      </c>
      <c r="AD17" s="9">
        <f>'S4 Maquette'!I33*1.5</f>
        <v>18</v>
      </c>
    </row>
    <row r="18" spans="1:30" ht="25.5" customHeight="1" x14ac:dyDescent="0.2">
      <c r="A18" s="9">
        <f>A5-N18</f>
        <v>132</v>
      </c>
      <c r="B18" s="9">
        <f>B5-O18</f>
        <v>510</v>
      </c>
      <c r="C18" s="9">
        <f>C5-P18</f>
        <v>0</v>
      </c>
      <c r="D18" s="9">
        <f t="shared" ref="D18:K18" si="0">D5-Q18</f>
        <v>72</v>
      </c>
      <c r="E18" s="9">
        <f t="shared" si="0"/>
        <v>568</v>
      </c>
      <c r="F18" s="9">
        <f t="shared" ca="1" si="0"/>
        <v>0</v>
      </c>
      <c r="G18" s="9" t="e">
        <f t="shared" si="0"/>
        <v>#REF!</v>
      </c>
      <c r="H18" s="9">
        <f t="shared" si="0"/>
        <v>248</v>
      </c>
      <c r="I18" s="9">
        <f t="shared" si="0"/>
        <v>0</v>
      </c>
      <c r="J18" s="9" t="e">
        <f t="shared" si="0"/>
        <v>#REF!</v>
      </c>
      <c r="K18" s="9">
        <f t="shared" si="0"/>
        <v>252</v>
      </c>
      <c r="L18" s="9">
        <f>L5-Y18</f>
        <v>0</v>
      </c>
      <c r="N18" s="9">
        <f>SUMIF('S1 Maquette'!M19:M306,"Portée",'S1 Maquette'!I19:I306)*1.5</f>
        <v>102</v>
      </c>
      <c r="O18" s="9">
        <f>SUMIF('S1 Maquette'!M19:M306,"Portée",'S1 Maquette'!J19:J306)</f>
        <v>430</v>
      </c>
      <c r="P18" s="9">
        <f>SUMIF('S1 Maquette'!M19:M306,"Portée",'S1 Maquette'!K19:K306)</f>
        <v>0</v>
      </c>
      <c r="Q18" s="9">
        <f>SUMIF('S2 Maquette'!M19:M354,"Portée",'S2 Maquette'!I19:I354)*1.5</f>
        <v>0</v>
      </c>
      <c r="R18" s="9">
        <f>SUMIF('S2 Maquette'!M19:M354,"Portée",'S2 Maquette'!J19:J354)</f>
        <v>144</v>
      </c>
      <c r="S18" s="9">
        <f ca="1">SUMIF('S2 Maquette'!M9:M354,"Portée",'S2 Maquette'!K19:K354)</f>
        <v>0</v>
      </c>
      <c r="T18" s="9">
        <f>SUMIF('S3 Maquette'!M19:M300,"Portée",'S3 Maquette'!I19:I300)*1.5</f>
        <v>174</v>
      </c>
      <c r="U18" s="9">
        <f>SUMIF('S3 Maquette'!M19:M300,"Portée",'S3 Maquette'!J19:J300)</f>
        <v>400</v>
      </c>
      <c r="V18" s="9">
        <f>SUMIF('S3 Maquette'!M19:M300,"Portée",'S3 Maquette'!K19:K300)</f>
        <v>0</v>
      </c>
      <c r="W18" s="9">
        <f>SUMIF('S4 Maquette'!M19:M303,"Portée",'S4 Maquette'!I19:I303)*1.5</f>
        <v>198</v>
      </c>
      <c r="X18" s="9">
        <f>SUMIF('S4 Maquette'!M19:M303,"Portée",'S4 Maquette'!J19:J303)</f>
        <v>688</v>
      </c>
      <c r="Y18" s="9">
        <f>SUMIF('S4 Maquette'!M19:M303,"Portée",'S4 Maquette'!K19:K303)</f>
        <v>0</v>
      </c>
      <c r="AA18" s="9">
        <f>'S1 Maquette'!I34*1.5</f>
        <v>0</v>
      </c>
      <c r="AB18" s="9">
        <f>'S2 Maquette'!I64*1.5</f>
        <v>18</v>
      </c>
      <c r="AC18" s="9">
        <f>'S3 Maquette'!I34*1.5</f>
        <v>0</v>
      </c>
      <c r="AD18" s="9">
        <f>'S4 Maquette'!I34*1.5</f>
        <v>0</v>
      </c>
    </row>
    <row r="19" spans="1:30" ht="24" customHeight="1" x14ac:dyDescent="0.2">
      <c r="A19" s="146" t="s">
        <v>149</v>
      </c>
      <c r="B19" s="146"/>
      <c r="C19" s="146"/>
      <c r="D19" s="146" t="s">
        <v>149</v>
      </c>
      <c r="E19" s="146"/>
      <c r="F19" s="146"/>
      <c r="G19" s="146" t="s">
        <v>149</v>
      </c>
      <c r="H19" s="146"/>
      <c r="I19" s="146"/>
      <c r="J19" s="146" t="s">
        <v>149</v>
      </c>
      <c r="K19" s="146"/>
      <c r="L19" s="146"/>
      <c r="AA19" s="9">
        <f>'S1 Maquette'!I35*1.5</f>
        <v>0</v>
      </c>
      <c r="AB19" s="9">
        <f>'S2 Maquette'!I66*1.5</f>
        <v>18</v>
      </c>
      <c r="AC19" s="9">
        <f>'S3 Maquette'!I35*1.5</f>
        <v>0</v>
      </c>
      <c r="AD19" s="9">
        <f>'S4 Maquette'!I35*1.5</f>
        <v>0</v>
      </c>
    </row>
    <row r="20" spans="1:30" ht="26.25" customHeight="1" x14ac:dyDescent="0.2">
      <c r="A20" s="146">
        <f>SUM(A18,B18,C18)</f>
        <v>642</v>
      </c>
      <c r="B20" s="146"/>
      <c r="C20" s="146"/>
      <c r="D20" s="146">
        <f ca="1">SUM(D18,E18,F18)</f>
        <v>640</v>
      </c>
      <c r="E20" s="146"/>
      <c r="F20" s="146"/>
      <c r="G20" s="146" t="e">
        <f>SUM(G18,H18,I18)</f>
        <v>#REF!</v>
      </c>
      <c r="H20" s="146"/>
      <c r="I20" s="146"/>
      <c r="J20" s="146" t="e">
        <f>SUM(J18,K18,L18)</f>
        <v>#REF!</v>
      </c>
      <c r="K20" s="146"/>
      <c r="L20" s="146"/>
      <c r="AA20" s="9">
        <f>'S1 Maquette'!I36*1.5</f>
        <v>0</v>
      </c>
      <c r="AB20" s="9">
        <f>'S2 Maquette'!I67*1.5</f>
        <v>18</v>
      </c>
      <c r="AC20" s="9">
        <f>'S3 Maquette'!I36*1.5</f>
        <v>15</v>
      </c>
      <c r="AD20" s="9">
        <f>'S4 Maquette'!I36*1.5</f>
        <v>18</v>
      </c>
    </row>
    <row r="21" spans="1:30" ht="30.75" customHeight="1" x14ac:dyDescent="0.2">
      <c r="A21" s="155" t="s">
        <v>149</v>
      </c>
      <c r="B21" s="156"/>
      <c r="C21" s="156"/>
      <c r="D21" s="156"/>
      <c r="E21" s="156"/>
      <c r="F21" s="157"/>
      <c r="G21" s="155" t="s">
        <v>149</v>
      </c>
      <c r="H21" s="156"/>
      <c r="I21" s="156"/>
      <c r="J21" s="156"/>
      <c r="K21" s="156"/>
      <c r="L21" s="157"/>
      <c r="AA21" s="9">
        <f>'S1 Maquette'!I37*1.5</f>
        <v>0</v>
      </c>
      <c r="AB21" s="9">
        <f>'S2 Maquette'!I68*1.5</f>
        <v>18</v>
      </c>
      <c r="AC21" s="9">
        <f>'S3 Maquette'!I37*1.5</f>
        <v>15</v>
      </c>
      <c r="AD21" s="9">
        <f>'S4 Maquette'!I37*1.5</f>
        <v>18</v>
      </c>
    </row>
    <row r="22" spans="1:30" ht="25.5" customHeight="1" x14ac:dyDescent="0.2">
      <c r="A22" s="155">
        <f ca="1">SUM(A20,D20)</f>
        <v>1282</v>
      </c>
      <c r="B22" s="156"/>
      <c r="C22" s="156"/>
      <c r="D22" s="156"/>
      <c r="E22" s="156"/>
      <c r="F22" s="157"/>
      <c r="G22" s="155" t="e">
        <f>SUM(G20,J20)</f>
        <v>#REF!</v>
      </c>
      <c r="H22" s="156"/>
      <c r="I22" s="156"/>
      <c r="J22" s="156"/>
      <c r="K22" s="156"/>
      <c r="L22" s="157"/>
      <c r="AA22" s="9">
        <f>'S1 Maquette'!I38*1.5</f>
        <v>0</v>
      </c>
      <c r="AB22" s="9">
        <f>'S2 Maquette'!I69*1.5</f>
        <v>0</v>
      </c>
      <c r="AC22" s="9">
        <f>'S3 Maquette'!I38*1.5</f>
        <v>15</v>
      </c>
      <c r="AD22" s="9">
        <f>'S4 Maquette'!I38*1.5</f>
        <v>18</v>
      </c>
    </row>
    <row r="23" spans="1:30" x14ac:dyDescent="0.2">
      <c r="AA23" s="9">
        <f>'S1 Maquette'!I40*1.5</f>
        <v>0</v>
      </c>
      <c r="AB23" s="9">
        <f>'S2 Maquette'!I70*1.5</f>
        <v>0</v>
      </c>
      <c r="AC23" s="9">
        <f>'S3 Maquette'!I39*1.5</f>
        <v>15</v>
      </c>
      <c r="AD23" s="9">
        <f>'S4 Maquette'!I39*1.5</f>
        <v>18</v>
      </c>
    </row>
    <row r="24" spans="1:30" x14ac:dyDescent="0.2">
      <c r="AA24" s="9">
        <f>'S1 Maquette'!I41*1.5</f>
        <v>0</v>
      </c>
      <c r="AB24" s="9">
        <f>'S2 Maquette'!I79*1.5</f>
        <v>0</v>
      </c>
      <c r="AC24" s="9">
        <f>'S3 Maquette'!I40*1.5</f>
        <v>15</v>
      </c>
      <c r="AD24" s="9">
        <f>'S4 Maquette'!I40*1.5</f>
        <v>18</v>
      </c>
    </row>
    <row r="25" spans="1:30" x14ac:dyDescent="0.2">
      <c r="AA25" s="9">
        <f>'S1 Maquette'!I42*1.5</f>
        <v>0</v>
      </c>
      <c r="AB25" s="9">
        <f>'S2 Maquette'!I81*1.5</f>
        <v>0</v>
      </c>
      <c r="AC25" s="9">
        <f>'S3 Maquette'!I41*1.5</f>
        <v>0</v>
      </c>
      <c r="AD25" s="9">
        <f>'S4 Maquette'!I41*1.5</f>
        <v>0</v>
      </c>
    </row>
    <row r="26" spans="1:30" x14ac:dyDescent="0.2">
      <c r="AA26" s="9">
        <f>'S1 Maquette'!I43*1.5</f>
        <v>0</v>
      </c>
      <c r="AB26" s="9">
        <f>'S2 Maquette'!I82*1.5</f>
        <v>0</v>
      </c>
      <c r="AC26" s="9">
        <f>'S3 Maquette'!I42*1.5</f>
        <v>0</v>
      </c>
      <c r="AD26" s="9">
        <f>'S4 Maquette'!I42*1.5</f>
        <v>0</v>
      </c>
    </row>
    <row r="27" spans="1:30" x14ac:dyDescent="0.2">
      <c r="AA27" s="9">
        <f>'S1 Maquette'!I44*1.5</f>
        <v>0</v>
      </c>
      <c r="AB27" s="9">
        <f>'S2 Maquette'!I83*1.5</f>
        <v>0</v>
      </c>
      <c r="AC27" s="9">
        <f>'S3 Maquette'!I43*1.5</f>
        <v>0</v>
      </c>
      <c r="AD27" s="9">
        <f>'S4 Maquette'!I43*1.5</f>
        <v>0</v>
      </c>
    </row>
    <row r="28" spans="1:30" x14ac:dyDescent="0.2">
      <c r="AA28" s="9">
        <f>'S1 Maquette'!I45*1.5</f>
        <v>0</v>
      </c>
      <c r="AB28" s="9">
        <f>'S2 Maquette'!I84*1.5</f>
        <v>0</v>
      </c>
      <c r="AC28" s="9">
        <f>'S3 Maquette'!I44*1.5</f>
        <v>12</v>
      </c>
      <c r="AD28" s="9">
        <f>'S4 Maquette'!I44*1.5</f>
        <v>0</v>
      </c>
    </row>
    <row r="29" spans="1:30" x14ac:dyDescent="0.2">
      <c r="AA29" s="9">
        <f>'S1 Maquette'!I46*1.5</f>
        <v>0</v>
      </c>
      <c r="AB29" s="9">
        <f>'S2 Maquette'!I85*1.5</f>
        <v>0</v>
      </c>
      <c r="AC29" s="9">
        <f>'S3 Maquette'!I45*1.5</f>
        <v>0</v>
      </c>
      <c r="AD29" s="9">
        <f>'S4 Maquette'!I45*1.5</f>
        <v>9</v>
      </c>
    </row>
    <row r="30" spans="1:30" x14ac:dyDescent="0.2">
      <c r="AA30" s="9">
        <f>'S1 Maquette'!I47*1.5</f>
        <v>0</v>
      </c>
      <c r="AB30" s="9">
        <f>'S2 Maquette'!I86*1.5</f>
        <v>0</v>
      </c>
      <c r="AC30" s="9">
        <f>'S3 Maquette'!I46*1.5</f>
        <v>0</v>
      </c>
      <c r="AD30" s="9">
        <f>'S4 Maquette'!I46*1.5</f>
        <v>0</v>
      </c>
    </row>
    <row r="31" spans="1:30" x14ac:dyDescent="0.2">
      <c r="AA31" s="9">
        <f>'S1 Maquette'!I48*1.5</f>
        <v>15</v>
      </c>
      <c r="AB31" s="9">
        <f>'S2 Maquette'!I87*1.5</f>
        <v>0</v>
      </c>
      <c r="AC31" s="9">
        <f>'S3 Maquette'!I47*1.5</f>
        <v>0</v>
      </c>
      <c r="AD31" s="9">
        <f>'S4 Maquette'!I47*1.5</f>
        <v>0</v>
      </c>
    </row>
    <row r="32" spans="1:30" x14ac:dyDescent="0.2">
      <c r="AA32" s="9">
        <f>'S1 Maquette'!I49*1.5</f>
        <v>15</v>
      </c>
      <c r="AB32" s="9">
        <f>'S2 Maquette'!I88*1.5</f>
        <v>0</v>
      </c>
      <c r="AC32" s="9">
        <f>'S3 Maquette'!I48*1.5</f>
        <v>12</v>
      </c>
      <c r="AD32" s="9">
        <f>'S4 Maquette'!I48*1.5</f>
        <v>0</v>
      </c>
    </row>
    <row r="33" spans="27:30" x14ac:dyDescent="0.2">
      <c r="AA33" s="9">
        <f>'S1 Maquette'!I50*1.5</f>
        <v>15</v>
      </c>
      <c r="AB33" s="9">
        <f>'S2 Maquette'!I89*1.5</f>
        <v>0</v>
      </c>
      <c r="AC33" s="9" t="e">
        <f>'S3 Maquette'!#REF!*1.5</f>
        <v>#REF!</v>
      </c>
      <c r="AD33" s="9">
        <f>'S4 Maquette'!I49*1.5</f>
        <v>0</v>
      </c>
    </row>
    <row r="34" spans="27:30" x14ac:dyDescent="0.2">
      <c r="AA34" s="9">
        <f>'S1 Maquette'!I51*1.5</f>
        <v>15</v>
      </c>
      <c r="AB34" s="9">
        <f>'S2 Maquette'!I90*1.5</f>
        <v>0</v>
      </c>
      <c r="AC34" s="9">
        <f>'S3 Maquette'!I50*1.5</f>
        <v>18</v>
      </c>
      <c r="AD34" s="9">
        <f>'S4 Maquette'!I50*1.5</f>
        <v>9</v>
      </c>
    </row>
    <row r="35" spans="27:30" x14ac:dyDescent="0.2">
      <c r="AA35" s="9">
        <f>'S1 Maquette'!I52*1.5</f>
        <v>15</v>
      </c>
      <c r="AB35" s="9">
        <f>'S2 Maquette'!I91*1.5</f>
        <v>0</v>
      </c>
      <c r="AC35" s="9">
        <f>'S3 Maquette'!I51*1.5</f>
        <v>18</v>
      </c>
      <c r="AD35" s="9">
        <f>'S4 Maquette'!I51*1.5</f>
        <v>0</v>
      </c>
    </row>
    <row r="36" spans="27:30" x14ac:dyDescent="0.2">
      <c r="AA36" s="9">
        <f>'S1 Maquette'!I53*1.5</f>
        <v>0</v>
      </c>
      <c r="AB36" s="9">
        <f>'S2 Maquette'!I98*1.5</f>
        <v>0</v>
      </c>
      <c r="AC36" s="9">
        <f>'S3 Maquette'!I52*1.5</f>
        <v>18</v>
      </c>
      <c r="AD36" s="9">
        <f>'S4 Maquette'!I55*1.5</f>
        <v>18</v>
      </c>
    </row>
    <row r="37" spans="27:30" x14ac:dyDescent="0.2">
      <c r="AA37" s="9">
        <f>'S1 Maquette'!I54*1.5</f>
        <v>0</v>
      </c>
      <c r="AB37" s="9">
        <f>'S2 Maquette'!I99*1.5</f>
        <v>0</v>
      </c>
      <c r="AC37" s="9">
        <f>'S3 Maquette'!I53*1.5</f>
        <v>0</v>
      </c>
      <c r="AD37" s="9">
        <f>'S4 Maquette'!I56*1.5</f>
        <v>18</v>
      </c>
    </row>
    <row r="38" spans="27:30" x14ac:dyDescent="0.2">
      <c r="AA38" s="9">
        <f>'S1 Maquette'!I55*1.5</f>
        <v>0</v>
      </c>
      <c r="AB38" s="9">
        <f>'S2 Maquette'!I100*1.5</f>
        <v>0</v>
      </c>
      <c r="AC38" s="9">
        <f>'S3 Maquette'!I54*1.5</f>
        <v>0</v>
      </c>
      <c r="AD38" s="9">
        <f>'S4 Maquette'!I57*1.5</f>
        <v>18</v>
      </c>
    </row>
    <row r="39" spans="27:30" x14ac:dyDescent="0.2">
      <c r="AA39" s="9">
        <f>'S1 Maquette'!I56*1.5</f>
        <v>0</v>
      </c>
      <c r="AB39" s="9">
        <f>'S2 Maquette'!I101*1.5</f>
        <v>0</v>
      </c>
      <c r="AC39" s="9">
        <f>'S3 Maquette'!I55*1.5</f>
        <v>15</v>
      </c>
      <c r="AD39" s="9">
        <f>'S4 Maquette'!I58*1.5</f>
        <v>0</v>
      </c>
    </row>
    <row r="40" spans="27:30" x14ac:dyDescent="0.2">
      <c r="AA40" s="9">
        <f>'S1 Maquette'!I57*1.5</f>
        <v>27</v>
      </c>
      <c r="AB40" s="9">
        <f>'S2 Maquette'!I102*1.5</f>
        <v>0</v>
      </c>
      <c r="AC40" s="9">
        <f>'S3 Maquette'!I56*1.5</f>
        <v>15</v>
      </c>
      <c r="AD40" s="9">
        <f>'S4 Maquette'!I59*1.5</f>
        <v>0</v>
      </c>
    </row>
    <row r="41" spans="27:30" x14ac:dyDescent="0.2">
      <c r="AA41" s="9">
        <f>'S1 Maquette'!I58*1.5</f>
        <v>0</v>
      </c>
      <c r="AB41" s="9">
        <f>'S2 Maquette'!I103*1.5</f>
        <v>0</v>
      </c>
      <c r="AC41" s="9">
        <f>'S3 Maquette'!I57*1.5</f>
        <v>15</v>
      </c>
      <c r="AD41" s="9">
        <f>'S4 Maquette'!I60*1.5</f>
        <v>18</v>
      </c>
    </row>
    <row r="42" spans="27:30" x14ac:dyDescent="0.2">
      <c r="AA42" s="9">
        <f>'S1 Maquette'!I59*1.5</f>
        <v>0</v>
      </c>
      <c r="AB42" s="9">
        <f>'S2 Maquette'!I104*1.5</f>
        <v>0</v>
      </c>
      <c r="AC42" s="9">
        <f>'S3 Maquette'!I58*1.5</f>
        <v>15</v>
      </c>
      <c r="AD42" s="9">
        <f>'S4 Maquette'!I61*1.5</f>
        <v>18</v>
      </c>
    </row>
    <row r="43" spans="27:30" x14ac:dyDescent="0.2">
      <c r="AA43" s="9">
        <f>'S1 Maquette'!I61*1.5</f>
        <v>0</v>
      </c>
      <c r="AB43" s="9">
        <f>'S2 Maquette'!I105*1.5</f>
        <v>0</v>
      </c>
      <c r="AC43" s="9">
        <f>'S3 Maquette'!I59*1.5</f>
        <v>15</v>
      </c>
      <c r="AD43" s="9">
        <f>'S4 Maquette'!I62*1.5</f>
        <v>18</v>
      </c>
    </row>
    <row r="44" spans="27:30" x14ac:dyDescent="0.2">
      <c r="AA44" s="9">
        <f>'S1 Maquette'!I64*1.5</f>
        <v>0</v>
      </c>
      <c r="AB44" s="9">
        <f>'S2 Maquette'!I113*1.5</f>
        <v>0</v>
      </c>
      <c r="AC44" s="9">
        <f>'S3 Maquette'!I60*1.5</f>
        <v>0</v>
      </c>
      <c r="AD44" s="9">
        <f>'S4 Maquette'!I63*1.5</f>
        <v>18</v>
      </c>
    </row>
    <row r="45" spans="27:30" x14ac:dyDescent="0.2">
      <c r="AA45" s="9">
        <f>'S1 Maquette'!I65*1.5</f>
        <v>0</v>
      </c>
      <c r="AB45" s="9">
        <f>'S2 Maquette'!I114*1.5</f>
        <v>0</v>
      </c>
      <c r="AC45" s="9">
        <f>'S3 Maquette'!I61*1.5</f>
        <v>0</v>
      </c>
      <c r="AD45" s="9">
        <f>'S4 Maquette'!I64*1.5</f>
        <v>18</v>
      </c>
    </row>
    <row r="46" spans="27:30" x14ac:dyDescent="0.2">
      <c r="AA46" s="9">
        <f>'S1 Maquette'!I66*1.5</f>
        <v>0</v>
      </c>
      <c r="AB46" s="9">
        <f>'S2 Maquette'!I115*1.5</f>
        <v>0</v>
      </c>
      <c r="AC46" s="9">
        <f>'S3 Maquette'!I62*1.5</f>
        <v>0</v>
      </c>
      <c r="AD46" s="9">
        <f>'S4 Maquette'!I65*1.5</f>
        <v>0</v>
      </c>
    </row>
    <row r="47" spans="27:30" x14ac:dyDescent="0.2">
      <c r="AA47" s="9">
        <f>'S1 Maquette'!I67*1.5</f>
        <v>0</v>
      </c>
      <c r="AB47" s="9">
        <f>'S2 Maquette'!I116*1.5</f>
        <v>0</v>
      </c>
      <c r="AC47" s="9">
        <f>'S3 Maquette'!I63*1.5</f>
        <v>12</v>
      </c>
      <c r="AD47" s="9">
        <f>'S4 Maquette'!I66*1.5</f>
        <v>0</v>
      </c>
    </row>
    <row r="48" spans="27:30" x14ac:dyDescent="0.2">
      <c r="AA48" s="9">
        <f>'S1 Maquette'!I69*1.5</f>
        <v>0</v>
      </c>
      <c r="AB48" s="9">
        <f>'S2 Maquette'!I117*1.5</f>
        <v>0</v>
      </c>
      <c r="AC48" s="9">
        <f>'S3 Maquette'!I64*1.5</f>
        <v>0</v>
      </c>
      <c r="AD48" s="9">
        <f>'S4 Maquette'!I67*1.5</f>
        <v>0</v>
      </c>
    </row>
    <row r="49" spans="27:30" x14ac:dyDescent="0.2">
      <c r="AA49" s="9">
        <f>'S1 Maquette'!I70*1.5</f>
        <v>0</v>
      </c>
      <c r="AB49" s="9">
        <f>'S2 Maquette'!I118*1.5</f>
        <v>0</v>
      </c>
      <c r="AC49" s="9">
        <f>'S3 Maquette'!I65*1.5</f>
        <v>0</v>
      </c>
      <c r="AD49" s="9">
        <f>'S4 Maquette'!I68*1.5</f>
        <v>0</v>
      </c>
    </row>
    <row r="50" spans="27:30" x14ac:dyDescent="0.2">
      <c r="AA50" s="9">
        <f>'S1 Maquette'!I71*1.5</f>
        <v>0</v>
      </c>
      <c r="AB50" s="9">
        <f>'S2 Maquette'!I119*1.5</f>
        <v>0</v>
      </c>
      <c r="AC50" s="9">
        <f>'S3 Maquette'!I66*1.5</f>
        <v>0</v>
      </c>
      <c r="AD50" s="9">
        <f>'S4 Maquette'!I69*1.5</f>
        <v>9</v>
      </c>
    </row>
    <row r="51" spans="27:30" x14ac:dyDescent="0.2">
      <c r="AA51" s="9">
        <f>'S1 Maquette'!I72*1.5</f>
        <v>0</v>
      </c>
      <c r="AB51" s="9">
        <f>'S2 Maquette'!I120*1.5</f>
        <v>0</v>
      </c>
      <c r="AC51" s="9">
        <f>'S3 Maquette'!I67*1.5</f>
        <v>12</v>
      </c>
      <c r="AD51" s="9">
        <f>'S4 Maquette'!I70*1.5</f>
        <v>0</v>
      </c>
    </row>
    <row r="52" spans="27:30" x14ac:dyDescent="0.2">
      <c r="AA52" s="9">
        <f>'S1 Maquette'!I73*1.5</f>
        <v>0</v>
      </c>
      <c r="AB52" s="9">
        <f>'S2 Maquette'!I121*1.5</f>
        <v>0</v>
      </c>
      <c r="AC52" s="9" t="e">
        <f>'S3 Maquette'!#REF!*1.5</f>
        <v>#REF!</v>
      </c>
      <c r="AD52" s="9">
        <f>'S4 Maquette'!I71*1.5</f>
        <v>0</v>
      </c>
    </row>
    <row r="53" spans="27:30" x14ac:dyDescent="0.2">
      <c r="AA53" s="9">
        <f>'S1 Maquette'!I74*1.5</f>
        <v>0</v>
      </c>
      <c r="AB53" s="9">
        <f>'S2 Maquette'!I122*1.5</f>
        <v>0</v>
      </c>
      <c r="AC53" s="9" t="e">
        <f>'S3 Maquette'!#REF!*1.5</f>
        <v>#REF!</v>
      </c>
      <c r="AD53" s="9">
        <f>'S4 Maquette'!I72*1.5</f>
        <v>0</v>
      </c>
    </row>
    <row r="54" spans="27:30" x14ac:dyDescent="0.2">
      <c r="AA54" s="9">
        <f>'S1 Maquette'!I75*1.5</f>
        <v>0</v>
      </c>
      <c r="AB54" s="9">
        <f>'S2 Maquette'!I123*1.5</f>
        <v>0</v>
      </c>
      <c r="AC54" s="9">
        <f>'S3 Maquette'!I69*1.5</f>
        <v>0</v>
      </c>
      <c r="AD54" s="9">
        <f>'S4 Maquette'!I73*1.5</f>
        <v>0</v>
      </c>
    </row>
    <row r="55" spans="27:30" x14ac:dyDescent="0.2">
      <c r="AA55" s="9">
        <f>'S1 Maquette'!I76*1.5</f>
        <v>0</v>
      </c>
      <c r="AB55" s="9">
        <f>'S2 Maquette'!I124*1.5</f>
        <v>0</v>
      </c>
      <c r="AC55" s="9">
        <f>'S3 Maquette'!I70*1.5</f>
        <v>0</v>
      </c>
      <c r="AD55" s="9">
        <f>'S4 Maquette'!I74*1.5</f>
        <v>9</v>
      </c>
    </row>
    <row r="56" spans="27:30" x14ac:dyDescent="0.2">
      <c r="AA56" s="9">
        <f>'S1 Maquette'!I77*1.5</f>
        <v>15</v>
      </c>
      <c r="AB56" s="9">
        <f>'S2 Maquette'!I125*1.5</f>
        <v>0</v>
      </c>
      <c r="AC56" s="9">
        <f>'S3 Maquette'!I71*1.5</f>
        <v>0</v>
      </c>
      <c r="AD56" s="9">
        <f>'S4 Maquette'!I75*1.5</f>
        <v>0</v>
      </c>
    </row>
    <row r="57" spans="27:30" x14ac:dyDescent="0.2">
      <c r="AA57" s="9">
        <f>'S1 Maquette'!I78*1.5</f>
        <v>15</v>
      </c>
      <c r="AB57" s="9">
        <f>'S2 Maquette'!I126*1.5</f>
        <v>0</v>
      </c>
      <c r="AC57" s="9">
        <f>'S3 Maquette'!I72*1.5</f>
        <v>0</v>
      </c>
      <c r="AD57" s="9">
        <f>'S4 Maquette'!I76*1.5</f>
        <v>0</v>
      </c>
    </row>
    <row r="58" spans="27:30" x14ac:dyDescent="0.2">
      <c r="AA58" s="9">
        <f>'S1 Maquette'!I79*1.5</f>
        <v>15</v>
      </c>
      <c r="AB58" s="9">
        <f>'S2 Maquette'!I127*1.5</f>
        <v>0</v>
      </c>
      <c r="AC58" s="9">
        <f>'S3 Maquette'!I73*1.5</f>
        <v>0</v>
      </c>
      <c r="AD58" s="9">
        <f>'S4 Maquette'!I77*1.5</f>
        <v>0</v>
      </c>
    </row>
    <row r="59" spans="27:30" x14ac:dyDescent="0.2">
      <c r="AA59" s="9">
        <f>'S1 Maquette'!I80*1.5</f>
        <v>15</v>
      </c>
      <c r="AB59" s="9">
        <f>'S2 Maquette'!I128*1.5</f>
        <v>0</v>
      </c>
      <c r="AC59" s="9">
        <f>'S3 Maquette'!I74*1.5</f>
        <v>0</v>
      </c>
      <c r="AD59" s="9">
        <f>'S4 Maquette'!I78*1.5</f>
        <v>0</v>
      </c>
    </row>
    <row r="60" spans="27:30" x14ac:dyDescent="0.2">
      <c r="AA60" s="9">
        <f>'S1 Maquette'!I81*1.5</f>
        <v>15</v>
      </c>
      <c r="AB60" s="9">
        <f>'S2 Maquette'!I129*1.5</f>
        <v>0</v>
      </c>
      <c r="AC60" s="9">
        <f>'S3 Maquette'!I75*1.5</f>
        <v>0</v>
      </c>
      <c r="AD60" s="9">
        <f>'S4 Maquette'!I79*1.5</f>
        <v>0</v>
      </c>
    </row>
    <row r="61" spans="27:30" x14ac:dyDescent="0.2">
      <c r="AA61" s="9">
        <f>'S1 Maquette'!I82*1.5</f>
        <v>0</v>
      </c>
      <c r="AB61" s="9">
        <f>'S2 Maquette'!I130*1.5</f>
        <v>0</v>
      </c>
      <c r="AC61" s="9">
        <f>'S3 Maquette'!I76*1.5</f>
        <v>0</v>
      </c>
      <c r="AD61" s="9" t="e">
        <f>'S4 Maquette'!#REF!*1.5</f>
        <v>#REF!</v>
      </c>
    </row>
    <row r="62" spans="27:30" x14ac:dyDescent="0.2">
      <c r="AA62" s="9">
        <f>'S1 Maquette'!I83*1.5</f>
        <v>0</v>
      </c>
      <c r="AB62" s="9">
        <f>'S2 Maquette'!I131*1.5</f>
        <v>0</v>
      </c>
      <c r="AC62" s="9">
        <f>'S3 Maquette'!I77*1.5</f>
        <v>0</v>
      </c>
      <c r="AD62" s="9" t="e">
        <f>'S4 Maquette'!#REF!*1.5</f>
        <v>#REF!</v>
      </c>
    </row>
    <row r="63" spans="27:30" x14ac:dyDescent="0.2">
      <c r="AA63" s="9">
        <f>'S1 Maquette'!I84*1.5</f>
        <v>0</v>
      </c>
      <c r="AB63" s="9">
        <f>'S2 Maquette'!I132*1.5</f>
        <v>0</v>
      </c>
      <c r="AC63" s="9">
        <f>'S3 Maquette'!I78*1.5</f>
        <v>0</v>
      </c>
      <c r="AD63" s="9">
        <f>'S4 Maquette'!I81*1.5</f>
        <v>0</v>
      </c>
    </row>
    <row r="64" spans="27:30" x14ac:dyDescent="0.2">
      <c r="AA64" s="9">
        <f>'S1 Maquette'!I85*1.5</f>
        <v>0</v>
      </c>
      <c r="AB64" s="9">
        <f>'S2 Maquette'!I133*1.5</f>
        <v>0</v>
      </c>
      <c r="AC64" s="9">
        <f>'S3 Maquette'!I79*1.5</f>
        <v>0</v>
      </c>
      <c r="AD64" s="9">
        <f>'S4 Maquette'!I82*1.5</f>
        <v>0</v>
      </c>
    </row>
    <row r="65" spans="27:30" x14ac:dyDescent="0.2">
      <c r="AA65" s="9">
        <f>'S1 Maquette'!I86*1.5</f>
        <v>27</v>
      </c>
      <c r="AB65" s="9">
        <f>'S2 Maquette'!I134*1.5</f>
        <v>0</v>
      </c>
      <c r="AC65" s="9">
        <f>'S3 Maquette'!I80*1.5</f>
        <v>0</v>
      </c>
      <c r="AD65" s="9">
        <f>'S4 Maquette'!I83*1.5</f>
        <v>0</v>
      </c>
    </row>
    <row r="66" spans="27:30" x14ac:dyDescent="0.2">
      <c r="AA66" s="9">
        <f>'S1 Maquette'!I87*1.5</f>
        <v>0</v>
      </c>
      <c r="AB66" s="9">
        <f>'S2 Maquette'!I135*1.5</f>
        <v>0</v>
      </c>
      <c r="AC66" s="9">
        <f>'S3 Maquette'!I81*1.5</f>
        <v>0</v>
      </c>
      <c r="AD66" s="9">
        <f>'S4 Maquette'!I84*1.5</f>
        <v>0</v>
      </c>
    </row>
    <row r="67" spans="27:30" x14ac:dyDescent="0.2">
      <c r="AA67" s="9">
        <f>'S1 Maquette'!I88*1.5</f>
        <v>0</v>
      </c>
      <c r="AB67" s="9">
        <f>'S2 Maquette'!I136*1.5</f>
        <v>0</v>
      </c>
      <c r="AC67" s="9">
        <f>'S3 Maquette'!I82*1.5</f>
        <v>0</v>
      </c>
      <c r="AD67" s="9">
        <f>'S4 Maquette'!I85*1.5</f>
        <v>0</v>
      </c>
    </row>
    <row r="68" spans="27:30" x14ac:dyDescent="0.2">
      <c r="AA68" s="9">
        <f>'S1 Maquette'!I89*1.5</f>
        <v>0</v>
      </c>
      <c r="AB68" s="9">
        <f>'S2 Maquette'!I137*1.5</f>
        <v>0</v>
      </c>
      <c r="AC68" s="9">
        <f>'S3 Maquette'!I83*1.5</f>
        <v>0</v>
      </c>
      <c r="AD68" s="9">
        <f>'S4 Maquette'!I86*1.5</f>
        <v>0</v>
      </c>
    </row>
    <row r="69" spans="27:30" x14ac:dyDescent="0.2">
      <c r="AA69" s="9">
        <f>'S1 Maquette'!I90*1.5</f>
        <v>0</v>
      </c>
      <c r="AB69" s="9">
        <f>'S2 Maquette'!I138*1.5</f>
        <v>0</v>
      </c>
      <c r="AC69" s="9">
        <f>'S3 Maquette'!I84*1.5</f>
        <v>0</v>
      </c>
      <c r="AD69" s="9">
        <f>'S4 Maquette'!I87*1.5</f>
        <v>0</v>
      </c>
    </row>
    <row r="70" spans="27:30" x14ac:dyDescent="0.2">
      <c r="AA70" s="9">
        <f>'S1 Maquette'!I91*1.5</f>
        <v>0</v>
      </c>
      <c r="AB70" s="9">
        <f>'S2 Maquette'!I139*1.5</f>
        <v>0</v>
      </c>
      <c r="AC70" s="9">
        <f>'S3 Maquette'!I85*1.5</f>
        <v>0</v>
      </c>
      <c r="AD70" s="9">
        <f>'S4 Maquette'!I88*1.5</f>
        <v>0</v>
      </c>
    </row>
    <row r="71" spans="27:30" x14ac:dyDescent="0.2">
      <c r="AA71" s="9">
        <f>'S1 Maquette'!I92*1.5</f>
        <v>0</v>
      </c>
      <c r="AB71" s="9">
        <f>'S2 Maquette'!I140*1.5</f>
        <v>0</v>
      </c>
      <c r="AC71" s="9">
        <f>'S3 Maquette'!I86*1.5</f>
        <v>0</v>
      </c>
      <c r="AD71" s="9">
        <f>'S4 Maquette'!I89*1.5</f>
        <v>0</v>
      </c>
    </row>
    <row r="72" spans="27:30" x14ac:dyDescent="0.2">
      <c r="AA72" s="9">
        <f>'S1 Maquette'!I93*1.5</f>
        <v>0</v>
      </c>
      <c r="AB72" s="9">
        <f>'S2 Maquette'!I141*1.5</f>
        <v>0</v>
      </c>
      <c r="AC72" s="9">
        <f>'S3 Maquette'!I87*1.5</f>
        <v>0</v>
      </c>
      <c r="AD72" s="9">
        <f>'S4 Maquette'!I90*1.5</f>
        <v>0</v>
      </c>
    </row>
    <row r="73" spans="27:30" x14ac:dyDescent="0.2">
      <c r="AA73" s="9">
        <f>'S1 Maquette'!I94*1.5</f>
        <v>0</v>
      </c>
      <c r="AB73" s="9">
        <f>'S2 Maquette'!I142*1.5</f>
        <v>0</v>
      </c>
      <c r="AC73" s="9">
        <f>'S3 Maquette'!I88*1.5</f>
        <v>0</v>
      </c>
      <c r="AD73" s="9">
        <f>'S4 Maquette'!I91*1.5</f>
        <v>0</v>
      </c>
    </row>
    <row r="74" spans="27:30" x14ac:dyDescent="0.2">
      <c r="AA74" s="9">
        <f>'S1 Maquette'!I95*1.5</f>
        <v>0</v>
      </c>
      <c r="AB74" s="9">
        <f>'S2 Maquette'!I143*1.5</f>
        <v>0</v>
      </c>
      <c r="AC74" s="9">
        <f>'S3 Maquette'!I89*1.5</f>
        <v>0</v>
      </c>
      <c r="AD74" s="9">
        <f>'S4 Maquette'!I92*1.5</f>
        <v>0</v>
      </c>
    </row>
    <row r="75" spans="27:30" x14ac:dyDescent="0.2">
      <c r="AA75" s="9">
        <f>'S1 Maquette'!I96*1.5</f>
        <v>0</v>
      </c>
      <c r="AB75" s="9">
        <f>'S2 Maquette'!I144*1.5</f>
        <v>0</v>
      </c>
      <c r="AC75" s="9">
        <f>'S3 Maquette'!I90*1.5</f>
        <v>0</v>
      </c>
      <c r="AD75" s="9">
        <f>'S4 Maquette'!I93*1.5</f>
        <v>0</v>
      </c>
    </row>
    <row r="76" spans="27:30" x14ac:dyDescent="0.2">
      <c r="AA76" s="9">
        <f>'S1 Maquette'!I97*1.5</f>
        <v>0</v>
      </c>
      <c r="AB76" s="9">
        <f>'S2 Maquette'!I145*1.5</f>
        <v>0</v>
      </c>
      <c r="AC76" s="9">
        <f>'S3 Maquette'!I91*1.5</f>
        <v>0</v>
      </c>
      <c r="AD76" s="9">
        <f>'S4 Maquette'!I94*1.5</f>
        <v>0</v>
      </c>
    </row>
    <row r="77" spans="27:30" x14ac:dyDescent="0.2">
      <c r="AA77" s="9">
        <f>'S1 Maquette'!I98*1.5</f>
        <v>0</v>
      </c>
      <c r="AB77" s="9">
        <f>'S2 Maquette'!I146*1.5</f>
        <v>0</v>
      </c>
      <c r="AC77" s="9">
        <f>'S3 Maquette'!I92*1.5</f>
        <v>0</v>
      </c>
      <c r="AD77" s="9">
        <f>'S4 Maquette'!I95*1.5</f>
        <v>0</v>
      </c>
    </row>
    <row r="78" spans="27:30" x14ac:dyDescent="0.2">
      <c r="AA78" s="9">
        <f>'S1 Maquette'!I99*1.5</f>
        <v>0</v>
      </c>
      <c r="AB78" s="9">
        <f>'S2 Maquette'!I147*1.5</f>
        <v>0</v>
      </c>
      <c r="AC78" s="9">
        <f>'S3 Maquette'!I93*1.5</f>
        <v>0</v>
      </c>
      <c r="AD78" s="9">
        <f>'S4 Maquette'!I96*1.5</f>
        <v>0</v>
      </c>
    </row>
    <row r="79" spans="27:30" x14ac:dyDescent="0.2">
      <c r="AA79" s="9">
        <f>'S1 Maquette'!I100*1.5</f>
        <v>0</v>
      </c>
      <c r="AB79" s="9">
        <f>'S2 Maquette'!I148*1.5</f>
        <v>0</v>
      </c>
      <c r="AC79" s="9">
        <f>'S3 Maquette'!I94*1.5</f>
        <v>0</v>
      </c>
      <c r="AD79" s="9">
        <f>'S4 Maquette'!I97*1.5</f>
        <v>0</v>
      </c>
    </row>
    <row r="80" spans="27:30" x14ac:dyDescent="0.2">
      <c r="AA80" s="9">
        <f>'S1 Maquette'!I101*1.5</f>
        <v>0</v>
      </c>
      <c r="AB80" s="9">
        <f>'S2 Maquette'!I149*1.5</f>
        <v>0</v>
      </c>
      <c r="AC80" s="9">
        <f>'S3 Maquette'!I95*1.5</f>
        <v>0</v>
      </c>
      <c r="AD80" s="9">
        <f>'S4 Maquette'!I98*1.5</f>
        <v>0</v>
      </c>
    </row>
    <row r="81" spans="27:30" x14ac:dyDescent="0.2">
      <c r="AA81" s="9">
        <f>'S1 Maquette'!I102*1.5</f>
        <v>0</v>
      </c>
      <c r="AB81" s="9">
        <f>'S2 Maquette'!I150*1.5</f>
        <v>0</v>
      </c>
      <c r="AC81" s="9">
        <f>'S3 Maquette'!I96*1.5</f>
        <v>0</v>
      </c>
      <c r="AD81" s="9">
        <f>'S4 Maquette'!I99*1.5</f>
        <v>0</v>
      </c>
    </row>
    <row r="82" spans="27:30" x14ac:dyDescent="0.2">
      <c r="AA82" s="9">
        <f>'S1 Maquette'!I103*1.5</f>
        <v>0</v>
      </c>
      <c r="AB82" s="9">
        <f>'S2 Maquette'!I151*1.5</f>
        <v>0</v>
      </c>
      <c r="AC82" s="9">
        <f>'S3 Maquette'!I97*1.5</f>
        <v>0</v>
      </c>
      <c r="AD82" s="9">
        <f>'S4 Maquette'!I100*1.5</f>
        <v>0</v>
      </c>
    </row>
    <row r="83" spans="27:30" x14ac:dyDescent="0.2">
      <c r="AA83" s="9">
        <f>'S1 Maquette'!I104*1.5</f>
        <v>0</v>
      </c>
      <c r="AB83" s="9">
        <f>'S2 Maquette'!I152*1.5</f>
        <v>0</v>
      </c>
      <c r="AC83" s="9">
        <f>'S3 Maquette'!I98*1.5</f>
        <v>0</v>
      </c>
      <c r="AD83" s="9">
        <f>'S4 Maquette'!I101*1.5</f>
        <v>0</v>
      </c>
    </row>
    <row r="84" spans="27:30" x14ac:dyDescent="0.2">
      <c r="AA84" s="9">
        <f>'S1 Maquette'!I105*1.5</f>
        <v>0</v>
      </c>
      <c r="AB84" s="9">
        <f>'S2 Maquette'!I153*1.5</f>
        <v>0</v>
      </c>
      <c r="AC84" s="9">
        <f>'S3 Maquette'!I99*1.5</f>
        <v>0</v>
      </c>
      <c r="AD84" s="9">
        <f>'S4 Maquette'!I102*1.5</f>
        <v>0</v>
      </c>
    </row>
    <row r="85" spans="27:30" x14ac:dyDescent="0.2">
      <c r="AA85" s="9">
        <f>'S1 Maquette'!I106*1.5</f>
        <v>0</v>
      </c>
      <c r="AB85" s="9">
        <f>'S2 Maquette'!I154*1.5</f>
        <v>0</v>
      </c>
      <c r="AC85" s="9">
        <f>'S3 Maquette'!I100*1.5</f>
        <v>0</v>
      </c>
      <c r="AD85" s="9">
        <f>'S4 Maquette'!I103*1.5</f>
        <v>0</v>
      </c>
    </row>
    <row r="86" spans="27:30" x14ac:dyDescent="0.2">
      <c r="AA86" s="9">
        <f>'S1 Maquette'!I107*1.5</f>
        <v>0</v>
      </c>
      <c r="AB86" s="9">
        <f>'S2 Maquette'!I155*1.5</f>
        <v>0</v>
      </c>
      <c r="AC86" s="9">
        <f>'S3 Maquette'!I101*1.5</f>
        <v>0</v>
      </c>
      <c r="AD86" s="9">
        <f>'S4 Maquette'!I104*1.5</f>
        <v>0</v>
      </c>
    </row>
    <row r="87" spans="27:30" x14ac:dyDescent="0.2">
      <c r="AA87" s="9">
        <f>'S1 Maquette'!I108*1.5</f>
        <v>0</v>
      </c>
      <c r="AB87" s="9">
        <f>'S2 Maquette'!I156*1.5</f>
        <v>0</v>
      </c>
      <c r="AC87" s="9">
        <f>'S3 Maquette'!I102*1.5</f>
        <v>0</v>
      </c>
      <c r="AD87" s="9">
        <f>'S4 Maquette'!I105*1.5</f>
        <v>0</v>
      </c>
    </row>
    <row r="88" spans="27:30" x14ac:dyDescent="0.2">
      <c r="AA88" s="9">
        <f>'S1 Maquette'!I109*1.5</f>
        <v>0</v>
      </c>
      <c r="AB88" s="9">
        <f>'S2 Maquette'!I157*1.5</f>
        <v>0</v>
      </c>
      <c r="AC88" s="9">
        <f>'S3 Maquette'!I103*1.5</f>
        <v>0</v>
      </c>
      <c r="AD88" s="9">
        <f>'S4 Maquette'!I106*1.5</f>
        <v>0</v>
      </c>
    </row>
    <row r="89" spans="27:30" x14ac:dyDescent="0.2">
      <c r="AA89" s="9">
        <f>'S1 Maquette'!I110*1.5</f>
        <v>0</v>
      </c>
      <c r="AB89" s="9">
        <f>'S2 Maquette'!I158*1.5</f>
        <v>0</v>
      </c>
      <c r="AC89" s="9">
        <f>'S3 Maquette'!I104*1.5</f>
        <v>0</v>
      </c>
      <c r="AD89" s="9">
        <f>'S4 Maquette'!I107*1.5</f>
        <v>0</v>
      </c>
    </row>
    <row r="90" spans="27:30" x14ac:dyDescent="0.2">
      <c r="AA90" s="9">
        <f>'S1 Maquette'!I111*1.5</f>
        <v>0</v>
      </c>
      <c r="AB90" s="9">
        <f>'S2 Maquette'!I159*1.5</f>
        <v>0</v>
      </c>
      <c r="AC90" s="9">
        <f>'S3 Maquette'!I105*1.5</f>
        <v>0</v>
      </c>
      <c r="AD90" s="9">
        <f>'S4 Maquette'!I108*1.5</f>
        <v>0</v>
      </c>
    </row>
    <row r="91" spans="27:30" x14ac:dyDescent="0.2">
      <c r="AA91" s="9">
        <f>'S1 Maquette'!I112*1.5</f>
        <v>0</v>
      </c>
      <c r="AB91" s="9">
        <f>'S2 Maquette'!I160*1.5</f>
        <v>0</v>
      </c>
      <c r="AC91" s="9">
        <f>'S3 Maquette'!I106*1.5</f>
        <v>0</v>
      </c>
      <c r="AD91" s="9">
        <f>'S4 Maquette'!I109*1.5</f>
        <v>0</v>
      </c>
    </row>
    <row r="92" spans="27:30" x14ac:dyDescent="0.2">
      <c r="AA92" s="9">
        <f>'S1 Maquette'!I113*1.5</f>
        <v>0</v>
      </c>
      <c r="AB92" s="9">
        <f>'S2 Maquette'!I161*1.5</f>
        <v>0</v>
      </c>
      <c r="AC92" s="9">
        <f>'S3 Maquette'!I107*1.5</f>
        <v>0</v>
      </c>
      <c r="AD92" s="9">
        <f>'S4 Maquette'!I110*1.5</f>
        <v>0</v>
      </c>
    </row>
    <row r="93" spans="27:30" x14ac:dyDescent="0.2">
      <c r="AA93" s="9">
        <f>'S1 Maquette'!I114*1.5</f>
        <v>0</v>
      </c>
      <c r="AB93" s="9">
        <f>'S2 Maquette'!I162*1.5</f>
        <v>0</v>
      </c>
      <c r="AC93" s="9">
        <f>'S3 Maquette'!I108*1.5</f>
        <v>0</v>
      </c>
      <c r="AD93" s="9">
        <f>'S4 Maquette'!I111*1.5</f>
        <v>0</v>
      </c>
    </row>
    <row r="94" spans="27:30" x14ac:dyDescent="0.2">
      <c r="AA94" s="9">
        <f>'S1 Maquette'!I115*1.5</f>
        <v>0</v>
      </c>
      <c r="AB94" s="9">
        <f>'S2 Maquette'!I163*1.5</f>
        <v>0</v>
      </c>
      <c r="AC94" s="9">
        <f>'S3 Maquette'!I109*1.5</f>
        <v>0</v>
      </c>
      <c r="AD94" s="9">
        <f>'S4 Maquette'!I112*1.5</f>
        <v>0</v>
      </c>
    </row>
    <row r="95" spans="27:30" x14ac:dyDescent="0.2">
      <c r="AA95" s="9">
        <f>'S1 Maquette'!I116*1.5</f>
        <v>0</v>
      </c>
      <c r="AB95" s="9">
        <f>'S2 Maquette'!I164*1.5</f>
        <v>0</v>
      </c>
      <c r="AC95" s="9">
        <f>'S3 Maquette'!I110*1.5</f>
        <v>0</v>
      </c>
      <c r="AD95" s="9">
        <f>'S4 Maquette'!I113*1.5</f>
        <v>0</v>
      </c>
    </row>
    <row r="96" spans="27:30" x14ac:dyDescent="0.2">
      <c r="AA96" s="9">
        <f>'S1 Maquette'!I117*1.5</f>
        <v>0</v>
      </c>
      <c r="AB96" s="9">
        <f>'S2 Maquette'!I165*1.5</f>
        <v>0</v>
      </c>
      <c r="AC96" s="9">
        <f>'S3 Maquette'!I111*1.5</f>
        <v>0</v>
      </c>
      <c r="AD96" s="9">
        <f>'S4 Maquette'!I114*1.5</f>
        <v>0</v>
      </c>
    </row>
    <row r="97" spans="27:30" x14ac:dyDescent="0.2">
      <c r="AA97" s="9">
        <f>'S1 Maquette'!I118*1.5</f>
        <v>0</v>
      </c>
      <c r="AB97" s="9">
        <f>'S2 Maquette'!I166*1.5</f>
        <v>0</v>
      </c>
      <c r="AC97" s="9">
        <f>'S3 Maquette'!I112*1.5</f>
        <v>0</v>
      </c>
      <c r="AD97" s="9">
        <f>'S4 Maquette'!I115*1.5</f>
        <v>0</v>
      </c>
    </row>
    <row r="98" spans="27:30" x14ac:dyDescent="0.2">
      <c r="AA98" s="9">
        <f>'S1 Maquette'!I119*1.5</f>
        <v>0</v>
      </c>
      <c r="AB98" s="9">
        <f>'S2 Maquette'!I167*1.5</f>
        <v>0</v>
      </c>
      <c r="AC98" s="9">
        <f>'S3 Maquette'!I113*1.5</f>
        <v>0</v>
      </c>
      <c r="AD98" s="9">
        <f>'S4 Maquette'!I116*1.5</f>
        <v>0</v>
      </c>
    </row>
    <row r="99" spans="27:30" x14ac:dyDescent="0.2">
      <c r="AA99" s="9">
        <f>'S1 Maquette'!I120*1.5</f>
        <v>0</v>
      </c>
      <c r="AB99" s="9">
        <f>'S2 Maquette'!I168*1.5</f>
        <v>0</v>
      </c>
      <c r="AC99" s="9">
        <f>'S3 Maquette'!I114*1.5</f>
        <v>0</v>
      </c>
      <c r="AD99" s="9">
        <f>'S4 Maquette'!I117*1.5</f>
        <v>0</v>
      </c>
    </row>
    <row r="100" spans="27:30" x14ac:dyDescent="0.2">
      <c r="AA100" s="9">
        <f>'S1 Maquette'!I121*1.5</f>
        <v>0</v>
      </c>
      <c r="AB100" s="9">
        <f>'S2 Maquette'!I169*1.5</f>
        <v>0</v>
      </c>
      <c r="AC100" s="9">
        <f>'S3 Maquette'!I115*1.5</f>
        <v>0</v>
      </c>
      <c r="AD100" s="9">
        <f>'S4 Maquette'!I118*1.5</f>
        <v>0</v>
      </c>
    </row>
    <row r="101" spans="27:30" x14ac:dyDescent="0.2">
      <c r="AA101" s="9">
        <f>'S1 Maquette'!I122*1.5</f>
        <v>0</v>
      </c>
      <c r="AB101" s="9">
        <f>'S2 Maquette'!I170*1.5</f>
        <v>0</v>
      </c>
      <c r="AC101" s="9">
        <f>'S3 Maquette'!I116*1.5</f>
        <v>0</v>
      </c>
      <c r="AD101" s="9">
        <f>'S4 Maquette'!I119*1.5</f>
        <v>0</v>
      </c>
    </row>
    <row r="102" spans="27:30" x14ac:dyDescent="0.2">
      <c r="AA102" s="9">
        <f>'S1 Maquette'!I123*1.5</f>
        <v>0</v>
      </c>
      <c r="AB102" s="9">
        <f>'S2 Maquette'!I171*1.5</f>
        <v>0</v>
      </c>
      <c r="AC102" s="9">
        <f>'S3 Maquette'!I117*1.5</f>
        <v>0</v>
      </c>
      <c r="AD102" s="9">
        <f>'S4 Maquette'!I120*1.5</f>
        <v>0</v>
      </c>
    </row>
    <row r="103" spans="27:30" x14ac:dyDescent="0.2">
      <c r="AA103" s="9">
        <f>'S1 Maquette'!I124*1.5</f>
        <v>0</v>
      </c>
      <c r="AB103" s="9">
        <f>'S2 Maquette'!I172*1.5</f>
        <v>0</v>
      </c>
      <c r="AC103" s="9">
        <f>'S3 Maquette'!I118*1.5</f>
        <v>0</v>
      </c>
      <c r="AD103" s="9">
        <f>'S4 Maquette'!I121*1.5</f>
        <v>0</v>
      </c>
    </row>
    <row r="104" spans="27:30" x14ac:dyDescent="0.2">
      <c r="AA104" s="9">
        <f>'S1 Maquette'!I125*1.5</f>
        <v>0</v>
      </c>
      <c r="AB104" s="9">
        <f>'S2 Maquette'!I173*1.5</f>
        <v>0</v>
      </c>
      <c r="AC104" s="9">
        <f>'S3 Maquette'!I119*1.5</f>
        <v>0</v>
      </c>
      <c r="AD104" s="9">
        <f>'S4 Maquette'!I122*1.5</f>
        <v>0</v>
      </c>
    </row>
    <row r="105" spans="27:30" x14ac:dyDescent="0.2">
      <c r="AA105" s="9">
        <f>'S1 Maquette'!I126*1.5</f>
        <v>0</v>
      </c>
      <c r="AB105" s="9">
        <f>'S2 Maquette'!I174*1.5</f>
        <v>0</v>
      </c>
      <c r="AC105" s="9">
        <f>'S3 Maquette'!I120*1.5</f>
        <v>0</v>
      </c>
      <c r="AD105" s="9">
        <f>'S4 Maquette'!I123*1.5</f>
        <v>0</v>
      </c>
    </row>
    <row r="106" spans="27:30" x14ac:dyDescent="0.2">
      <c r="AA106" s="9">
        <f>'S1 Maquette'!I127*1.5</f>
        <v>0</v>
      </c>
      <c r="AB106" s="9">
        <f>'S2 Maquette'!I175*1.5</f>
        <v>0</v>
      </c>
      <c r="AC106" s="9">
        <f>'S3 Maquette'!I121*1.5</f>
        <v>0</v>
      </c>
      <c r="AD106" s="9">
        <f>'S4 Maquette'!I124*1.5</f>
        <v>0</v>
      </c>
    </row>
    <row r="107" spans="27:30" x14ac:dyDescent="0.2">
      <c r="AA107" s="9">
        <f>'S1 Maquette'!I128*1.5</f>
        <v>0</v>
      </c>
      <c r="AB107" s="9">
        <f>'S2 Maquette'!I176*1.5</f>
        <v>0</v>
      </c>
      <c r="AC107" s="9">
        <f>'S3 Maquette'!I122*1.5</f>
        <v>0</v>
      </c>
      <c r="AD107" s="9">
        <f>'S4 Maquette'!I125*1.5</f>
        <v>0</v>
      </c>
    </row>
    <row r="108" spans="27:30" x14ac:dyDescent="0.2">
      <c r="AA108" s="9">
        <f>'S1 Maquette'!I129*1.5</f>
        <v>0</v>
      </c>
      <c r="AB108" s="9">
        <f>'S2 Maquette'!I177*1.5</f>
        <v>0</v>
      </c>
      <c r="AC108" s="9">
        <f>'S3 Maquette'!I123*1.5</f>
        <v>0</v>
      </c>
      <c r="AD108" s="9">
        <f>'S4 Maquette'!I126*1.5</f>
        <v>0</v>
      </c>
    </row>
    <row r="109" spans="27:30" x14ac:dyDescent="0.2">
      <c r="AA109" s="9">
        <f>'S1 Maquette'!I130*1.5</f>
        <v>0</v>
      </c>
      <c r="AB109" s="9">
        <f>'S2 Maquette'!I178*1.5</f>
        <v>0</v>
      </c>
      <c r="AC109" s="9">
        <f>'S3 Maquette'!I124*1.5</f>
        <v>0</v>
      </c>
      <c r="AD109" s="9">
        <f>'S4 Maquette'!I127*1.5</f>
        <v>0</v>
      </c>
    </row>
    <row r="110" spans="27:30" x14ac:dyDescent="0.2">
      <c r="AA110" s="9">
        <f>'S1 Maquette'!I131*1.5</f>
        <v>0</v>
      </c>
      <c r="AB110" s="9">
        <f>'S2 Maquette'!I179*1.5</f>
        <v>0</v>
      </c>
      <c r="AC110" s="9">
        <f>'S3 Maquette'!I125*1.5</f>
        <v>0</v>
      </c>
      <c r="AD110" s="9">
        <f>'S4 Maquette'!I128*1.5</f>
        <v>0</v>
      </c>
    </row>
    <row r="111" spans="27:30" x14ac:dyDescent="0.2">
      <c r="AA111" s="9">
        <f>'S1 Maquette'!I132*1.5</f>
        <v>0</v>
      </c>
      <c r="AB111" s="9">
        <f>'S2 Maquette'!I180*1.5</f>
        <v>0</v>
      </c>
      <c r="AC111" s="9">
        <f>'S3 Maquette'!I126*1.5</f>
        <v>0</v>
      </c>
      <c r="AD111" s="9">
        <f>'S4 Maquette'!I129*1.5</f>
        <v>0</v>
      </c>
    </row>
    <row r="112" spans="27:30" x14ac:dyDescent="0.2">
      <c r="AA112" s="9">
        <f>'S1 Maquette'!I133*1.5</f>
        <v>0</v>
      </c>
      <c r="AB112" s="9">
        <f>'S2 Maquette'!I181*1.5</f>
        <v>0</v>
      </c>
      <c r="AC112" s="9">
        <f>'S3 Maquette'!I127*1.5</f>
        <v>0</v>
      </c>
      <c r="AD112" s="9">
        <f>'S4 Maquette'!I130*1.5</f>
        <v>0</v>
      </c>
    </row>
    <row r="113" spans="27:30" x14ac:dyDescent="0.2">
      <c r="AA113" s="9">
        <f>'S1 Maquette'!I134*1.5</f>
        <v>0</v>
      </c>
      <c r="AB113" s="9">
        <f>'S2 Maquette'!I182*1.5</f>
        <v>0</v>
      </c>
      <c r="AC113" s="9">
        <f>'S3 Maquette'!I128*1.5</f>
        <v>0</v>
      </c>
      <c r="AD113" s="9">
        <f>'S4 Maquette'!I131*1.5</f>
        <v>0</v>
      </c>
    </row>
    <row r="114" spans="27:30" x14ac:dyDescent="0.2">
      <c r="AA114" s="9">
        <f>'S1 Maquette'!I135*1.5</f>
        <v>0</v>
      </c>
      <c r="AB114" s="9">
        <f>'S2 Maquette'!I183*1.5</f>
        <v>0</v>
      </c>
      <c r="AC114" s="9">
        <f>'S3 Maquette'!I129*1.5</f>
        <v>0</v>
      </c>
      <c r="AD114" s="9">
        <f>'S4 Maquette'!I132*1.5</f>
        <v>0</v>
      </c>
    </row>
    <row r="115" spans="27:30" x14ac:dyDescent="0.2">
      <c r="AA115" s="9">
        <f>'S1 Maquette'!I136*1.5</f>
        <v>0</v>
      </c>
      <c r="AB115" s="9">
        <f>'S2 Maquette'!I184*1.5</f>
        <v>0</v>
      </c>
      <c r="AC115" s="9">
        <f>'S3 Maquette'!I130*1.5</f>
        <v>0</v>
      </c>
      <c r="AD115" s="9">
        <f>'S4 Maquette'!I133*1.5</f>
        <v>0</v>
      </c>
    </row>
    <row r="116" spans="27:30" x14ac:dyDescent="0.2">
      <c r="AA116" s="9">
        <f>'S1 Maquette'!I137*1.5</f>
        <v>0</v>
      </c>
      <c r="AB116" s="9">
        <f>'S2 Maquette'!I185*1.5</f>
        <v>0</v>
      </c>
      <c r="AC116" s="9">
        <f>'S3 Maquette'!I131*1.5</f>
        <v>0</v>
      </c>
      <c r="AD116" s="9">
        <f>'S4 Maquette'!I134*1.5</f>
        <v>0</v>
      </c>
    </row>
    <row r="117" spans="27:30" x14ac:dyDescent="0.2">
      <c r="AA117" s="9">
        <f>'S1 Maquette'!I138*1.5</f>
        <v>0</v>
      </c>
      <c r="AB117" s="9">
        <f>'S2 Maquette'!I186*1.5</f>
        <v>0</v>
      </c>
      <c r="AC117" s="9">
        <f>'S3 Maquette'!I132*1.5</f>
        <v>0</v>
      </c>
      <c r="AD117" s="9">
        <f>'S4 Maquette'!I135*1.5</f>
        <v>0</v>
      </c>
    </row>
    <row r="118" spans="27:30" x14ac:dyDescent="0.2">
      <c r="AA118" s="9">
        <f>'S1 Maquette'!I139*1.5</f>
        <v>0</v>
      </c>
      <c r="AB118" s="9">
        <f>'S2 Maquette'!I187*1.5</f>
        <v>0</v>
      </c>
      <c r="AC118" s="9">
        <f>'S3 Maquette'!I133*1.5</f>
        <v>0</v>
      </c>
      <c r="AD118" s="9">
        <f>'S4 Maquette'!I136*1.5</f>
        <v>0</v>
      </c>
    </row>
    <row r="119" spans="27:30" x14ac:dyDescent="0.2">
      <c r="AA119" s="9">
        <f>'S1 Maquette'!I140*1.5</f>
        <v>0</v>
      </c>
      <c r="AB119" s="9">
        <f>'S2 Maquette'!I188*1.5</f>
        <v>0</v>
      </c>
      <c r="AC119" s="9">
        <f>'S3 Maquette'!I134*1.5</f>
        <v>0</v>
      </c>
      <c r="AD119" s="9">
        <f>'S4 Maquette'!I137*1.5</f>
        <v>0</v>
      </c>
    </row>
    <row r="120" spans="27:30" x14ac:dyDescent="0.2">
      <c r="AA120" s="9">
        <f>'S1 Maquette'!I141*1.5</f>
        <v>0</v>
      </c>
      <c r="AB120" s="9">
        <f>'S2 Maquette'!I189*1.5</f>
        <v>0</v>
      </c>
      <c r="AC120" s="9">
        <f>'S3 Maquette'!I135*1.5</f>
        <v>0</v>
      </c>
      <c r="AD120" s="9">
        <f>'S4 Maquette'!I138*1.5</f>
        <v>0</v>
      </c>
    </row>
    <row r="121" spans="27:30" x14ac:dyDescent="0.2">
      <c r="AA121" s="9">
        <f>'S1 Maquette'!I142*1.5</f>
        <v>0</v>
      </c>
      <c r="AB121" s="9">
        <f>'S2 Maquette'!I190*1.5</f>
        <v>0</v>
      </c>
      <c r="AC121" s="9">
        <f>'S3 Maquette'!I136*1.5</f>
        <v>0</v>
      </c>
      <c r="AD121" s="9">
        <f>'S4 Maquette'!I139*1.5</f>
        <v>0</v>
      </c>
    </row>
    <row r="122" spans="27:30" x14ac:dyDescent="0.2">
      <c r="AA122" s="9">
        <f>'S1 Maquette'!I143*1.5</f>
        <v>0</v>
      </c>
      <c r="AB122" s="9">
        <f>'S2 Maquette'!I191*1.5</f>
        <v>0</v>
      </c>
      <c r="AC122" s="9">
        <f>'S3 Maquette'!I137*1.5</f>
        <v>0</v>
      </c>
      <c r="AD122" s="9">
        <f>'S4 Maquette'!I140*1.5</f>
        <v>0</v>
      </c>
    </row>
    <row r="123" spans="27:30" x14ac:dyDescent="0.2">
      <c r="AA123" s="9">
        <f>'S1 Maquette'!I144*1.5</f>
        <v>0</v>
      </c>
      <c r="AB123" s="9">
        <f>'S2 Maquette'!I192*1.5</f>
        <v>0</v>
      </c>
      <c r="AC123" s="9">
        <f>'S3 Maquette'!I138*1.5</f>
        <v>0</v>
      </c>
      <c r="AD123" s="9">
        <f>'S4 Maquette'!I141*1.5</f>
        <v>0</v>
      </c>
    </row>
    <row r="124" spans="27:30" x14ac:dyDescent="0.2">
      <c r="AA124" s="9">
        <f>'S1 Maquette'!I145*1.5</f>
        <v>0</v>
      </c>
      <c r="AB124" s="9">
        <f>'S2 Maquette'!I193*1.5</f>
        <v>0</v>
      </c>
      <c r="AC124" s="9">
        <f>'S3 Maquette'!I139*1.5</f>
        <v>0</v>
      </c>
      <c r="AD124" s="9">
        <f>'S4 Maquette'!I142*1.5</f>
        <v>0</v>
      </c>
    </row>
    <row r="125" spans="27:30" x14ac:dyDescent="0.2">
      <c r="AA125" s="9">
        <f>'S1 Maquette'!I146*1.5</f>
        <v>0</v>
      </c>
      <c r="AB125" s="9">
        <f>'S2 Maquette'!I194*1.5</f>
        <v>0</v>
      </c>
      <c r="AC125" s="9">
        <f>'S3 Maquette'!I140*1.5</f>
        <v>0</v>
      </c>
      <c r="AD125" s="9">
        <f>'S4 Maquette'!I143*1.5</f>
        <v>0</v>
      </c>
    </row>
    <row r="126" spans="27:30" x14ac:dyDescent="0.2">
      <c r="AA126" s="9">
        <f>'S1 Maquette'!I147*1.5</f>
        <v>0</v>
      </c>
      <c r="AB126" s="9">
        <f>'S2 Maquette'!I195*1.5</f>
        <v>0</v>
      </c>
      <c r="AC126" s="9">
        <f>'S3 Maquette'!I141*1.5</f>
        <v>0</v>
      </c>
      <c r="AD126" s="9">
        <f>'S4 Maquette'!I144*1.5</f>
        <v>0</v>
      </c>
    </row>
    <row r="127" spans="27:30" x14ac:dyDescent="0.2">
      <c r="AA127" s="9">
        <f>'S1 Maquette'!I148*1.5</f>
        <v>0</v>
      </c>
      <c r="AB127" s="9">
        <f>'S2 Maquette'!I196*1.5</f>
        <v>0</v>
      </c>
      <c r="AC127" s="9">
        <f>'S3 Maquette'!I142*1.5</f>
        <v>0</v>
      </c>
      <c r="AD127" s="9">
        <f>'S4 Maquette'!I145*1.5</f>
        <v>0</v>
      </c>
    </row>
    <row r="128" spans="27:30" x14ac:dyDescent="0.2">
      <c r="AA128" s="9">
        <f>'S1 Maquette'!I149*1.5</f>
        <v>0</v>
      </c>
      <c r="AB128" s="9">
        <f>'S2 Maquette'!I197*1.5</f>
        <v>0</v>
      </c>
      <c r="AC128" s="9">
        <f>'S3 Maquette'!I143*1.5</f>
        <v>0</v>
      </c>
      <c r="AD128" s="9">
        <f>'S4 Maquette'!I146*1.5</f>
        <v>0</v>
      </c>
    </row>
    <row r="129" spans="27:30" x14ac:dyDescent="0.2">
      <c r="AA129" s="9">
        <f>'S1 Maquette'!I150*1.5</f>
        <v>0</v>
      </c>
      <c r="AB129" s="9">
        <f>'S2 Maquette'!I198*1.5</f>
        <v>0</v>
      </c>
      <c r="AC129" s="9">
        <f>'S3 Maquette'!I144*1.5</f>
        <v>0</v>
      </c>
      <c r="AD129" s="9">
        <f>'S4 Maquette'!I147*1.5</f>
        <v>0</v>
      </c>
    </row>
    <row r="130" spans="27:30" x14ac:dyDescent="0.2">
      <c r="AA130" s="9">
        <f>'S1 Maquette'!I151*1.5</f>
        <v>0</v>
      </c>
      <c r="AB130" s="9">
        <f>'S2 Maquette'!I199*1.5</f>
        <v>0</v>
      </c>
      <c r="AC130" s="9">
        <f>'S3 Maquette'!I145*1.5</f>
        <v>0</v>
      </c>
      <c r="AD130" s="9">
        <f>'S4 Maquette'!I148*1.5</f>
        <v>0</v>
      </c>
    </row>
    <row r="131" spans="27:30" x14ac:dyDescent="0.2">
      <c r="AA131" s="9">
        <f>'S1 Maquette'!I152*1.5</f>
        <v>0</v>
      </c>
      <c r="AB131" s="9">
        <f>'S2 Maquette'!I200*1.5</f>
        <v>0</v>
      </c>
      <c r="AC131" s="9">
        <f>'S3 Maquette'!I146*1.5</f>
        <v>0</v>
      </c>
      <c r="AD131" s="9">
        <f>'S4 Maquette'!I149*1.5</f>
        <v>0</v>
      </c>
    </row>
    <row r="132" spans="27:30" x14ac:dyDescent="0.2">
      <c r="AA132" s="9">
        <f>'S1 Maquette'!I153*1.5</f>
        <v>0</v>
      </c>
      <c r="AB132" s="9">
        <f>'S2 Maquette'!I201*1.5</f>
        <v>0</v>
      </c>
      <c r="AC132" s="9">
        <f>'S3 Maquette'!I147*1.5</f>
        <v>0</v>
      </c>
      <c r="AD132" s="9">
        <f>'S4 Maquette'!I150*1.5</f>
        <v>0</v>
      </c>
    </row>
    <row r="133" spans="27:30" x14ac:dyDescent="0.2">
      <c r="AA133" s="9">
        <f>'S1 Maquette'!I154*1.5</f>
        <v>0</v>
      </c>
      <c r="AB133" s="9">
        <f>'S2 Maquette'!I202*1.5</f>
        <v>0</v>
      </c>
      <c r="AC133" s="9">
        <f>'S3 Maquette'!I148*1.5</f>
        <v>0</v>
      </c>
      <c r="AD133" s="9">
        <f>'S4 Maquette'!I151*1.5</f>
        <v>0</v>
      </c>
    </row>
    <row r="134" spans="27:30" x14ac:dyDescent="0.2">
      <c r="AA134" s="9">
        <f>'S1 Maquette'!I155*1.5</f>
        <v>0</v>
      </c>
      <c r="AB134" s="9">
        <f>'S2 Maquette'!I203*1.5</f>
        <v>0</v>
      </c>
      <c r="AC134" s="9">
        <f>'S3 Maquette'!I149*1.5</f>
        <v>0</v>
      </c>
      <c r="AD134" s="9">
        <f>'S4 Maquette'!I152*1.5</f>
        <v>0</v>
      </c>
    </row>
    <row r="135" spans="27:30" x14ac:dyDescent="0.2">
      <c r="AA135" s="9">
        <f>'S1 Maquette'!I156*1.5</f>
        <v>0</v>
      </c>
      <c r="AB135" s="9">
        <f>'S2 Maquette'!I204*1.5</f>
        <v>0</v>
      </c>
      <c r="AC135" s="9">
        <f>'S3 Maquette'!I150*1.5</f>
        <v>0</v>
      </c>
      <c r="AD135" s="9">
        <f>'S4 Maquette'!I153*1.5</f>
        <v>0</v>
      </c>
    </row>
    <row r="136" spans="27:30" x14ac:dyDescent="0.2">
      <c r="AA136" s="9">
        <f>'S1 Maquette'!I157*1.5</f>
        <v>0</v>
      </c>
      <c r="AB136" s="9">
        <f>'S2 Maquette'!I205*1.5</f>
        <v>0</v>
      </c>
      <c r="AC136" s="9">
        <f>'S3 Maquette'!I151*1.5</f>
        <v>0</v>
      </c>
      <c r="AD136" s="9">
        <f>'S4 Maquette'!I154*1.5</f>
        <v>0</v>
      </c>
    </row>
    <row r="137" spans="27:30" x14ac:dyDescent="0.2">
      <c r="AA137" s="9">
        <f>'S1 Maquette'!I158*1.5</f>
        <v>0</v>
      </c>
      <c r="AB137" s="9">
        <f>'S2 Maquette'!I206*1.5</f>
        <v>0</v>
      </c>
      <c r="AC137" s="9">
        <f>'S3 Maquette'!I152*1.5</f>
        <v>0</v>
      </c>
      <c r="AD137" s="9">
        <f>'S4 Maquette'!I155*1.5</f>
        <v>0</v>
      </c>
    </row>
    <row r="138" spans="27:30" x14ac:dyDescent="0.2">
      <c r="AA138" s="9">
        <f>'S1 Maquette'!I159*1.5</f>
        <v>0</v>
      </c>
      <c r="AB138" s="9">
        <f>'S2 Maquette'!I207*1.5</f>
        <v>0</v>
      </c>
      <c r="AC138" s="9">
        <f>'S3 Maquette'!I153*1.5</f>
        <v>0</v>
      </c>
      <c r="AD138" s="9">
        <f>'S4 Maquette'!I156*1.5</f>
        <v>0</v>
      </c>
    </row>
    <row r="139" spans="27:30" x14ac:dyDescent="0.2">
      <c r="AA139" s="9">
        <f>'S1 Maquette'!I160*1.5</f>
        <v>0</v>
      </c>
      <c r="AB139" s="9">
        <f>'S2 Maquette'!I208*1.5</f>
        <v>0</v>
      </c>
      <c r="AC139" s="9">
        <f>'S3 Maquette'!I154*1.5</f>
        <v>0</v>
      </c>
      <c r="AD139" s="9">
        <f>'S4 Maquette'!I157*1.5</f>
        <v>0</v>
      </c>
    </row>
    <row r="140" spans="27:30" x14ac:dyDescent="0.2">
      <c r="AA140" s="9">
        <f>'S1 Maquette'!I161*1.5</f>
        <v>0</v>
      </c>
      <c r="AB140" s="9">
        <f>'S2 Maquette'!I209*1.5</f>
        <v>0</v>
      </c>
      <c r="AC140" s="9">
        <f>'S3 Maquette'!I155*1.5</f>
        <v>0</v>
      </c>
      <c r="AD140" s="9">
        <f>'S4 Maquette'!I158*1.5</f>
        <v>0</v>
      </c>
    </row>
    <row r="141" spans="27:30" x14ac:dyDescent="0.2">
      <c r="AA141" s="9">
        <f>'S1 Maquette'!I162*1.5</f>
        <v>0</v>
      </c>
      <c r="AB141" s="9">
        <f>'S2 Maquette'!I210*1.5</f>
        <v>0</v>
      </c>
      <c r="AC141" s="9">
        <f>'S3 Maquette'!I156*1.5</f>
        <v>0</v>
      </c>
      <c r="AD141" s="9">
        <f>'S4 Maquette'!I159*1.5</f>
        <v>0</v>
      </c>
    </row>
    <row r="142" spans="27:30" x14ac:dyDescent="0.2">
      <c r="AA142" s="9">
        <f>'S1 Maquette'!I163*1.5</f>
        <v>0</v>
      </c>
      <c r="AB142" s="9">
        <f>'S2 Maquette'!I211*1.5</f>
        <v>0</v>
      </c>
      <c r="AC142" s="9">
        <f>'S3 Maquette'!I157*1.5</f>
        <v>0</v>
      </c>
      <c r="AD142" s="9">
        <f>'S4 Maquette'!I160*1.5</f>
        <v>0</v>
      </c>
    </row>
    <row r="143" spans="27:30" x14ac:dyDescent="0.2">
      <c r="AA143" s="9">
        <f>'S1 Maquette'!I164*1.5</f>
        <v>0</v>
      </c>
      <c r="AB143" s="9">
        <f>'S2 Maquette'!I212*1.5</f>
        <v>0</v>
      </c>
      <c r="AC143" s="9">
        <f>'S3 Maquette'!I158*1.5</f>
        <v>0</v>
      </c>
      <c r="AD143" s="9">
        <f>'S4 Maquette'!I161*1.5</f>
        <v>0</v>
      </c>
    </row>
    <row r="144" spans="27:30" x14ac:dyDescent="0.2">
      <c r="AA144" s="9">
        <f>'S1 Maquette'!I165*1.5</f>
        <v>0</v>
      </c>
      <c r="AB144" s="9">
        <f>'S2 Maquette'!I213*1.5</f>
        <v>0</v>
      </c>
      <c r="AC144" s="9">
        <f>'S3 Maquette'!I159*1.5</f>
        <v>0</v>
      </c>
      <c r="AD144" s="9">
        <f>'S4 Maquette'!I162*1.5</f>
        <v>0</v>
      </c>
    </row>
    <row r="145" spans="27:30" x14ac:dyDescent="0.2">
      <c r="AA145" s="9">
        <f>'S1 Maquette'!I166*1.5</f>
        <v>0</v>
      </c>
      <c r="AB145" s="9">
        <f>'S2 Maquette'!I214*1.5</f>
        <v>0</v>
      </c>
      <c r="AC145" s="9">
        <f>'S3 Maquette'!I160*1.5</f>
        <v>0</v>
      </c>
      <c r="AD145" s="9">
        <f>'S4 Maquette'!I163*1.5</f>
        <v>0</v>
      </c>
    </row>
    <row r="146" spans="27:30" x14ac:dyDescent="0.2">
      <c r="AA146" s="9">
        <f>'S1 Maquette'!I167*1.5</f>
        <v>0</v>
      </c>
      <c r="AB146" s="9">
        <f>'S2 Maquette'!I215*1.5</f>
        <v>0</v>
      </c>
      <c r="AC146" s="9">
        <f>'S3 Maquette'!I161*1.5</f>
        <v>0</v>
      </c>
      <c r="AD146" s="9">
        <f>'S4 Maquette'!I164*1.5</f>
        <v>0</v>
      </c>
    </row>
    <row r="147" spans="27:30" x14ac:dyDescent="0.2">
      <c r="AA147" s="9">
        <f>'S1 Maquette'!I168*1.5</f>
        <v>0</v>
      </c>
      <c r="AB147" s="9">
        <f>'S2 Maquette'!I216*1.5</f>
        <v>0</v>
      </c>
      <c r="AC147" s="9">
        <f>'S3 Maquette'!I162*1.5</f>
        <v>0</v>
      </c>
      <c r="AD147" s="9">
        <f>'S4 Maquette'!I165*1.5</f>
        <v>0</v>
      </c>
    </row>
    <row r="148" spans="27:30" x14ac:dyDescent="0.2">
      <c r="AA148" s="9">
        <f>'S1 Maquette'!I169*1.5</f>
        <v>0</v>
      </c>
      <c r="AB148" s="9">
        <f>'S2 Maquette'!I217*1.5</f>
        <v>0</v>
      </c>
      <c r="AC148" s="9">
        <f>'S3 Maquette'!I163*1.5</f>
        <v>0</v>
      </c>
      <c r="AD148" s="9">
        <f>'S4 Maquette'!I166*1.5</f>
        <v>0</v>
      </c>
    </row>
    <row r="149" spans="27:30" x14ac:dyDescent="0.2">
      <c r="AA149" s="9">
        <f>'S1 Maquette'!I170*1.5</f>
        <v>0</v>
      </c>
      <c r="AB149" s="9">
        <f>'S2 Maquette'!I218*1.5</f>
        <v>0</v>
      </c>
      <c r="AC149" s="9">
        <f>'S3 Maquette'!I164*1.5</f>
        <v>0</v>
      </c>
      <c r="AD149" s="9">
        <f>'S4 Maquette'!I167*1.5</f>
        <v>0</v>
      </c>
    </row>
    <row r="150" spans="27:30" x14ac:dyDescent="0.2">
      <c r="AA150" s="9">
        <f>'S1 Maquette'!I171*1.5</f>
        <v>0</v>
      </c>
      <c r="AB150" s="9">
        <f>'S2 Maquette'!I219*1.5</f>
        <v>0</v>
      </c>
      <c r="AC150" s="9">
        <f>'S3 Maquette'!I165*1.5</f>
        <v>0</v>
      </c>
      <c r="AD150" s="9">
        <f>'S4 Maquette'!I168*1.5</f>
        <v>0</v>
      </c>
    </row>
    <row r="151" spans="27:30" x14ac:dyDescent="0.2">
      <c r="AA151" s="9">
        <f>'S1 Maquette'!I172*1.5</f>
        <v>0</v>
      </c>
      <c r="AB151" s="9">
        <f>'S2 Maquette'!I220*1.5</f>
        <v>0</v>
      </c>
      <c r="AC151" s="9">
        <f>'S3 Maquette'!I166*1.5</f>
        <v>0</v>
      </c>
      <c r="AD151" s="9">
        <f>'S4 Maquette'!I169*1.5</f>
        <v>0</v>
      </c>
    </row>
    <row r="152" spans="27:30" x14ac:dyDescent="0.2">
      <c r="AA152" s="9">
        <f>'S1 Maquette'!I173*1.5</f>
        <v>0</v>
      </c>
      <c r="AB152" s="9">
        <f>'S2 Maquette'!I221*1.5</f>
        <v>0</v>
      </c>
      <c r="AC152" s="9">
        <f>'S3 Maquette'!I167*1.5</f>
        <v>0</v>
      </c>
      <c r="AD152" s="9">
        <f>'S4 Maquette'!I170*1.5</f>
        <v>0</v>
      </c>
    </row>
    <row r="153" spans="27:30" x14ac:dyDescent="0.2">
      <c r="AA153" s="9">
        <f>'S1 Maquette'!I174*1.5</f>
        <v>0</v>
      </c>
      <c r="AB153" s="9">
        <f>'S2 Maquette'!I222*1.5</f>
        <v>0</v>
      </c>
      <c r="AC153" s="9">
        <f>'S3 Maquette'!I168*1.5</f>
        <v>0</v>
      </c>
      <c r="AD153" s="9">
        <f>'S4 Maquette'!I171*1.5</f>
        <v>0</v>
      </c>
    </row>
    <row r="154" spans="27:30" x14ac:dyDescent="0.2">
      <c r="AA154" s="9">
        <f>'S1 Maquette'!I175*1.5</f>
        <v>0</v>
      </c>
      <c r="AB154" s="9">
        <f>'S2 Maquette'!I223*1.5</f>
        <v>0</v>
      </c>
      <c r="AC154" s="9">
        <f>'S3 Maquette'!I169*1.5</f>
        <v>0</v>
      </c>
      <c r="AD154" s="9">
        <f>'S4 Maquette'!I172*1.5</f>
        <v>0</v>
      </c>
    </row>
    <row r="155" spans="27:30" x14ac:dyDescent="0.2">
      <c r="AA155" s="9">
        <f>'S1 Maquette'!I176*1.5</f>
        <v>0</v>
      </c>
      <c r="AB155" s="9">
        <f>'S2 Maquette'!I224*1.5</f>
        <v>0</v>
      </c>
      <c r="AC155" s="9">
        <f>'S3 Maquette'!I170*1.5</f>
        <v>0</v>
      </c>
      <c r="AD155" s="9">
        <f>'S4 Maquette'!I173*1.5</f>
        <v>0</v>
      </c>
    </row>
    <row r="156" spans="27:30" x14ac:dyDescent="0.2">
      <c r="AA156" s="9">
        <f>'S1 Maquette'!I177*1.5</f>
        <v>0</v>
      </c>
      <c r="AB156" s="9">
        <f>'S2 Maquette'!I225*1.5</f>
        <v>0</v>
      </c>
      <c r="AC156" s="9">
        <f>'S3 Maquette'!I171*1.5</f>
        <v>0</v>
      </c>
      <c r="AD156" s="9">
        <f>'S4 Maquette'!I174*1.5</f>
        <v>0</v>
      </c>
    </row>
    <row r="157" spans="27:30" x14ac:dyDescent="0.2">
      <c r="AA157" s="9">
        <f>'S1 Maquette'!I178*1.5</f>
        <v>0</v>
      </c>
      <c r="AB157" s="9">
        <f>'S2 Maquette'!I226*1.5</f>
        <v>0</v>
      </c>
      <c r="AC157" s="9">
        <f>'S3 Maquette'!I172*1.5</f>
        <v>0</v>
      </c>
      <c r="AD157" s="9">
        <f>'S4 Maquette'!I175*1.5</f>
        <v>0</v>
      </c>
    </row>
    <row r="158" spans="27:30" x14ac:dyDescent="0.2">
      <c r="AA158" s="9">
        <f>'S1 Maquette'!I179*1.5</f>
        <v>0</v>
      </c>
      <c r="AB158" s="9">
        <f>'S2 Maquette'!I227*1.5</f>
        <v>0</v>
      </c>
      <c r="AC158" s="9">
        <f>'S3 Maquette'!I173*1.5</f>
        <v>0</v>
      </c>
      <c r="AD158" s="9">
        <f>'S4 Maquette'!I176*1.5</f>
        <v>0</v>
      </c>
    </row>
    <row r="159" spans="27:30" x14ac:dyDescent="0.2">
      <c r="AA159" s="9">
        <f>'S1 Maquette'!I180*1.5</f>
        <v>0</v>
      </c>
      <c r="AB159" s="9">
        <f>'S2 Maquette'!I228*1.5</f>
        <v>0</v>
      </c>
      <c r="AC159" s="9">
        <f>'S3 Maquette'!I174*1.5</f>
        <v>0</v>
      </c>
      <c r="AD159" s="9">
        <f>'S4 Maquette'!I177*1.5</f>
        <v>0</v>
      </c>
    </row>
    <row r="160" spans="27:30" x14ac:dyDescent="0.2">
      <c r="AA160" s="9">
        <f>'S1 Maquette'!I181*1.5</f>
        <v>0</v>
      </c>
      <c r="AB160" s="9">
        <f>'S2 Maquette'!I229*1.5</f>
        <v>0</v>
      </c>
      <c r="AC160" s="9">
        <f>'S3 Maquette'!I175*1.5</f>
        <v>0</v>
      </c>
      <c r="AD160" s="9">
        <f>'S4 Maquette'!I178*1.5</f>
        <v>0</v>
      </c>
    </row>
    <row r="161" spans="27:30" x14ac:dyDescent="0.2">
      <c r="AA161" s="9">
        <f>'S1 Maquette'!I182*1.5</f>
        <v>0</v>
      </c>
      <c r="AB161" s="9">
        <f>'S2 Maquette'!I230*1.5</f>
        <v>0</v>
      </c>
      <c r="AC161" s="9">
        <f>'S3 Maquette'!I176*1.5</f>
        <v>0</v>
      </c>
      <c r="AD161" s="9">
        <f>'S4 Maquette'!I179*1.5</f>
        <v>0</v>
      </c>
    </row>
    <row r="162" spans="27:30" x14ac:dyDescent="0.2">
      <c r="AA162" s="9">
        <f>'S1 Maquette'!I183*1.5</f>
        <v>0</v>
      </c>
      <c r="AB162" s="9">
        <f>'S2 Maquette'!I231*1.5</f>
        <v>0</v>
      </c>
      <c r="AC162" s="9">
        <f>'S3 Maquette'!I177*1.5</f>
        <v>0</v>
      </c>
      <c r="AD162" s="9">
        <f>'S4 Maquette'!I180*1.5</f>
        <v>0</v>
      </c>
    </row>
    <row r="163" spans="27:30" x14ac:dyDescent="0.2">
      <c r="AA163" s="9">
        <f>'S1 Maquette'!I184*1.5</f>
        <v>0</v>
      </c>
      <c r="AB163" s="9">
        <f>'S2 Maquette'!I232*1.5</f>
        <v>0</v>
      </c>
      <c r="AC163" s="9">
        <f>'S3 Maquette'!I178*1.5</f>
        <v>0</v>
      </c>
      <c r="AD163" s="9">
        <f>'S4 Maquette'!I181*1.5</f>
        <v>0</v>
      </c>
    </row>
    <row r="164" spans="27:30" x14ac:dyDescent="0.2">
      <c r="AA164" s="9">
        <f>'S1 Maquette'!I185*1.5</f>
        <v>0</v>
      </c>
      <c r="AB164" s="9">
        <f>'S2 Maquette'!I233*1.5</f>
        <v>0</v>
      </c>
      <c r="AC164" s="9">
        <f>'S3 Maquette'!I179*1.5</f>
        <v>0</v>
      </c>
      <c r="AD164" s="9">
        <f>'S4 Maquette'!I182*1.5</f>
        <v>0</v>
      </c>
    </row>
    <row r="165" spans="27:30" x14ac:dyDescent="0.2">
      <c r="AA165" s="9">
        <f>'S1 Maquette'!I186*1.5</f>
        <v>0</v>
      </c>
      <c r="AB165" s="9">
        <f>'S2 Maquette'!I234*1.5</f>
        <v>0</v>
      </c>
      <c r="AC165" s="9">
        <f>'S3 Maquette'!I180*1.5</f>
        <v>0</v>
      </c>
      <c r="AD165" s="9">
        <f>'S4 Maquette'!I183*1.5</f>
        <v>0</v>
      </c>
    </row>
    <row r="166" spans="27:30" x14ac:dyDescent="0.2">
      <c r="AA166" s="9">
        <f>'S1 Maquette'!I187*1.5</f>
        <v>0</v>
      </c>
      <c r="AB166" s="9">
        <f>'S2 Maquette'!I235*1.5</f>
        <v>0</v>
      </c>
      <c r="AC166" s="9">
        <f>'S3 Maquette'!I181*1.5</f>
        <v>0</v>
      </c>
      <c r="AD166" s="9">
        <f>'S4 Maquette'!I184*1.5</f>
        <v>0</v>
      </c>
    </row>
    <row r="167" spans="27:30" x14ac:dyDescent="0.2">
      <c r="AA167" s="9">
        <f>'S1 Maquette'!I188*1.5</f>
        <v>0</v>
      </c>
      <c r="AB167" s="9">
        <f>'S2 Maquette'!I236*1.5</f>
        <v>0</v>
      </c>
      <c r="AC167" s="9">
        <f>'S3 Maquette'!I182*1.5</f>
        <v>0</v>
      </c>
      <c r="AD167" s="9">
        <f>'S4 Maquette'!I185*1.5</f>
        <v>0</v>
      </c>
    </row>
    <row r="168" spans="27:30" x14ac:dyDescent="0.2">
      <c r="AA168" s="9">
        <f>'S1 Maquette'!I189*1.5</f>
        <v>0</v>
      </c>
      <c r="AB168" s="9">
        <f>'S2 Maquette'!I237*1.5</f>
        <v>0</v>
      </c>
      <c r="AC168" s="9">
        <f>'S3 Maquette'!I183*1.5</f>
        <v>0</v>
      </c>
      <c r="AD168" s="9">
        <f>'S4 Maquette'!I186*1.5</f>
        <v>0</v>
      </c>
    </row>
    <row r="169" spans="27:30" x14ac:dyDescent="0.2">
      <c r="AA169" s="9">
        <f>'S1 Maquette'!I190*1.5</f>
        <v>0</v>
      </c>
      <c r="AB169" s="9">
        <f>'S2 Maquette'!I238*1.5</f>
        <v>0</v>
      </c>
      <c r="AC169" s="9">
        <f>'S3 Maquette'!I184*1.5</f>
        <v>0</v>
      </c>
      <c r="AD169" s="9">
        <f>'S4 Maquette'!I187*1.5</f>
        <v>0</v>
      </c>
    </row>
    <row r="170" spans="27:30" x14ac:dyDescent="0.2">
      <c r="AA170" s="9">
        <f>'S1 Maquette'!I191*1.5</f>
        <v>0</v>
      </c>
      <c r="AB170" s="9">
        <f>'S2 Maquette'!I239*1.5</f>
        <v>0</v>
      </c>
      <c r="AC170" s="9">
        <f>'S3 Maquette'!I185*1.5</f>
        <v>0</v>
      </c>
      <c r="AD170" s="9">
        <f>'S4 Maquette'!I188*1.5</f>
        <v>0</v>
      </c>
    </row>
    <row r="171" spans="27:30" x14ac:dyDescent="0.2">
      <c r="AA171" s="9">
        <f>'S1 Maquette'!I192*1.5</f>
        <v>0</v>
      </c>
      <c r="AB171" s="9">
        <f>'S2 Maquette'!I240*1.5</f>
        <v>0</v>
      </c>
      <c r="AC171" s="9">
        <f>'S3 Maquette'!I186*1.5</f>
        <v>0</v>
      </c>
      <c r="AD171" s="9">
        <f>'S4 Maquette'!I189*1.5</f>
        <v>0</v>
      </c>
    </row>
    <row r="172" spans="27:30" x14ac:dyDescent="0.2">
      <c r="AA172" s="9">
        <f>'S1 Maquette'!I193*1.5</f>
        <v>0</v>
      </c>
      <c r="AB172" s="9">
        <f>'S2 Maquette'!I241*1.5</f>
        <v>0</v>
      </c>
      <c r="AC172" s="9">
        <f>'S3 Maquette'!I187*1.5</f>
        <v>0</v>
      </c>
      <c r="AD172" s="9">
        <f>'S4 Maquette'!I190*1.5</f>
        <v>0</v>
      </c>
    </row>
    <row r="173" spans="27:30" x14ac:dyDescent="0.2">
      <c r="AA173" s="9">
        <f>'S1 Maquette'!I194*1.5</f>
        <v>0</v>
      </c>
      <c r="AB173" s="9">
        <f>'S2 Maquette'!I242*1.5</f>
        <v>0</v>
      </c>
      <c r="AC173" s="9">
        <f>'S3 Maquette'!I188*1.5</f>
        <v>0</v>
      </c>
      <c r="AD173" s="9">
        <f>'S4 Maquette'!I191*1.5</f>
        <v>0</v>
      </c>
    </row>
    <row r="174" spans="27:30" x14ac:dyDescent="0.2">
      <c r="AA174" s="9">
        <f>'S1 Maquette'!I195*1.5</f>
        <v>0</v>
      </c>
      <c r="AB174" s="9">
        <f>'S2 Maquette'!I243*1.5</f>
        <v>0</v>
      </c>
      <c r="AC174" s="9">
        <f>'S3 Maquette'!I189*1.5</f>
        <v>0</v>
      </c>
      <c r="AD174" s="9">
        <f>'S4 Maquette'!I192*1.5</f>
        <v>0</v>
      </c>
    </row>
    <row r="175" spans="27:30" x14ac:dyDescent="0.2">
      <c r="AA175" s="9">
        <f>'S1 Maquette'!I196*1.5</f>
        <v>0</v>
      </c>
      <c r="AB175" s="9">
        <f>'S2 Maquette'!I244*1.5</f>
        <v>0</v>
      </c>
      <c r="AC175" s="9">
        <f>'S3 Maquette'!I190*1.5</f>
        <v>0</v>
      </c>
      <c r="AD175" s="9">
        <f>'S4 Maquette'!I193*1.5</f>
        <v>0</v>
      </c>
    </row>
    <row r="176" spans="27:30" x14ac:dyDescent="0.2">
      <c r="AA176" s="9">
        <f>'S1 Maquette'!I197*1.5</f>
        <v>0</v>
      </c>
      <c r="AB176" s="9">
        <f>'S2 Maquette'!I245*1.5</f>
        <v>0</v>
      </c>
      <c r="AC176" s="9">
        <f>'S3 Maquette'!I191*1.5</f>
        <v>0</v>
      </c>
      <c r="AD176" s="9">
        <f>'S4 Maquette'!I194*1.5</f>
        <v>0</v>
      </c>
    </row>
    <row r="177" spans="27:30" x14ac:dyDescent="0.2">
      <c r="AA177" s="9">
        <f>'S1 Maquette'!I198*1.5</f>
        <v>0</v>
      </c>
      <c r="AB177" s="9">
        <f>'S2 Maquette'!I246*1.5</f>
        <v>0</v>
      </c>
      <c r="AC177" s="9">
        <f>'S3 Maquette'!I192*1.5</f>
        <v>0</v>
      </c>
      <c r="AD177" s="9">
        <f>'S4 Maquette'!I195*1.5</f>
        <v>0</v>
      </c>
    </row>
    <row r="178" spans="27:30" x14ac:dyDescent="0.2">
      <c r="AA178" s="9">
        <f>'S1 Maquette'!I199*1.5</f>
        <v>0</v>
      </c>
      <c r="AB178" s="9">
        <f>'S2 Maquette'!I247*1.5</f>
        <v>0</v>
      </c>
      <c r="AC178" s="9">
        <f>'S3 Maquette'!I193*1.5</f>
        <v>0</v>
      </c>
      <c r="AD178" s="9">
        <f>'S4 Maquette'!I196*1.5</f>
        <v>0</v>
      </c>
    </row>
    <row r="179" spans="27:30" x14ac:dyDescent="0.2">
      <c r="AA179" s="9">
        <f>'S1 Maquette'!I200*1.5</f>
        <v>0</v>
      </c>
      <c r="AB179" s="9">
        <f>'S2 Maquette'!I248*1.5</f>
        <v>0</v>
      </c>
      <c r="AC179" s="9">
        <f>'S3 Maquette'!I194*1.5</f>
        <v>0</v>
      </c>
      <c r="AD179" s="9">
        <f>'S4 Maquette'!I197*1.5</f>
        <v>0</v>
      </c>
    </row>
    <row r="180" spans="27:30" x14ac:dyDescent="0.2">
      <c r="AA180" s="9">
        <f>'S1 Maquette'!I201*1.5</f>
        <v>0</v>
      </c>
      <c r="AB180" s="9">
        <f>'S2 Maquette'!I249*1.5</f>
        <v>0</v>
      </c>
      <c r="AC180" s="9">
        <f>'S3 Maquette'!I195*1.5</f>
        <v>0</v>
      </c>
      <c r="AD180" s="9">
        <f>'S4 Maquette'!I198*1.5</f>
        <v>0</v>
      </c>
    </row>
    <row r="181" spans="27:30" x14ac:dyDescent="0.2">
      <c r="AA181" s="9">
        <f>'S1 Maquette'!I202*1.5</f>
        <v>0</v>
      </c>
      <c r="AB181" s="9">
        <f>'S2 Maquette'!I250*1.5</f>
        <v>0</v>
      </c>
      <c r="AC181" s="9">
        <f>'S3 Maquette'!I196*1.5</f>
        <v>0</v>
      </c>
      <c r="AD181" s="9">
        <f>'S4 Maquette'!I199*1.5</f>
        <v>0</v>
      </c>
    </row>
    <row r="182" spans="27:30" x14ac:dyDescent="0.2">
      <c r="AA182" s="9">
        <f>'S1 Maquette'!I203*1.5</f>
        <v>0</v>
      </c>
      <c r="AB182" s="9">
        <f>'S2 Maquette'!I251*1.5</f>
        <v>0</v>
      </c>
      <c r="AC182" s="9">
        <f>'S3 Maquette'!I197*1.5</f>
        <v>0</v>
      </c>
      <c r="AD182" s="9">
        <f>'S4 Maquette'!I200*1.5</f>
        <v>0</v>
      </c>
    </row>
    <row r="183" spans="27:30" x14ac:dyDescent="0.2">
      <c r="AA183" s="9">
        <f>'S1 Maquette'!I204*1.5</f>
        <v>0</v>
      </c>
      <c r="AB183" s="9">
        <f>'S2 Maquette'!I252*1.5</f>
        <v>0</v>
      </c>
      <c r="AC183" s="9">
        <f>'S3 Maquette'!I198*1.5</f>
        <v>0</v>
      </c>
      <c r="AD183" s="9">
        <f>'S4 Maquette'!I201*1.5</f>
        <v>0</v>
      </c>
    </row>
    <row r="184" spans="27:30" x14ac:dyDescent="0.2">
      <c r="AA184" s="9">
        <f>'S1 Maquette'!I205*1.5</f>
        <v>0</v>
      </c>
      <c r="AB184" s="9">
        <f>'S2 Maquette'!I253*1.5</f>
        <v>0</v>
      </c>
      <c r="AC184" s="9">
        <f>'S3 Maquette'!I199*1.5</f>
        <v>0</v>
      </c>
      <c r="AD184" s="9">
        <f>'S4 Maquette'!I202*1.5</f>
        <v>0</v>
      </c>
    </row>
    <row r="185" spans="27:30" x14ac:dyDescent="0.2">
      <c r="AA185" s="9">
        <f>'S1 Maquette'!I206*1.5</f>
        <v>0</v>
      </c>
      <c r="AB185" s="9">
        <f>'S2 Maquette'!I254*1.5</f>
        <v>0</v>
      </c>
      <c r="AC185" s="9">
        <f>'S3 Maquette'!I200*1.5</f>
        <v>0</v>
      </c>
      <c r="AD185" s="9">
        <f>'S4 Maquette'!I203*1.5</f>
        <v>0</v>
      </c>
    </row>
    <row r="186" spans="27:30" x14ac:dyDescent="0.2">
      <c r="AA186" s="9">
        <f>'S1 Maquette'!I207*1.5</f>
        <v>0</v>
      </c>
      <c r="AB186" s="9">
        <f>'S2 Maquette'!I255*1.5</f>
        <v>0</v>
      </c>
      <c r="AC186" s="9">
        <f>'S3 Maquette'!I201*1.5</f>
        <v>0</v>
      </c>
      <c r="AD186" s="9">
        <f>'S4 Maquette'!I204*1.5</f>
        <v>0</v>
      </c>
    </row>
    <row r="187" spans="27:30" x14ac:dyDescent="0.2">
      <c r="AA187" s="9">
        <f>'S1 Maquette'!I208*1.5</f>
        <v>0</v>
      </c>
      <c r="AB187" s="9">
        <f>'S2 Maquette'!I256*1.5</f>
        <v>0</v>
      </c>
      <c r="AC187" s="9">
        <f>'S3 Maquette'!I202*1.5</f>
        <v>0</v>
      </c>
      <c r="AD187" s="9">
        <f>'S4 Maquette'!I205*1.5</f>
        <v>0</v>
      </c>
    </row>
    <row r="188" spans="27:30" x14ac:dyDescent="0.2">
      <c r="AA188" s="9">
        <f>'S1 Maquette'!I209*1.5</f>
        <v>0</v>
      </c>
      <c r="AB188" s="9">
        <f>'S2 Maquette'!I257*1.5</f>
        <v>0</v>
      </c>
      <c r="AC188" s="9">
        <f>'S3 Maquette'!I203*1.5</f>
        <v>0</v>
      </c>
      <c r="AD188" s="9">
        <f>'S4 Maquette'!I206*1.5</f>
        <v>0</v>
      </c>
    </row>
    <row r="189" spans="27:30" x14ac:dyDescent="0.2">
      <c r="AA189" s="9">
        <f>'S1 Maquette'!I210*1.5</f>
        <v>0</v>
      </c>
      <c r="AB189" s="9">
        <f>'S2 Maquette'!I258*1.5</f>
        <v>0</v>
      </c>
      <c r="AC189" s="9">
        <f>'S3 Maquette'!I204*1.5</f>
        <v>0</v>
      </c>
      <c r="AD189" s="9">
        <f>'S4 Maquette'!I207*1.5</f>
        <v>0</v>
      </c>
    </row>
    <row r="190" spans="27:30" x14ac:dyDescent="0.2">
      <c r="AA190" s="9">
        <f>'S1 Maquette'!I211*1.5</f>
        <v>0</v>
      </c>
      <c r="AB190" s="9">
        <f>'S2 Maquette'!I259*1.5</f>
        <v>0</v>
      </c>
      <c r="AC190" s="9">
        <f>'S3 Maquette'!I205*1.5</f>
        <v>0</v>
      </c>
      <c r="AD190" s="9">
        <f>'S4 Maquette'!I208*1.5</f>
        <v>0</v>
      </c>
    </row>
    <row r="191" spans="27:30" x14ac:dyDescent="0.2">
      <c r="AA191" s="9">
        <f>'S1 Maquette'!I212*1.5</f>
        <v>0</v>
      </c>
      <c r="AB191" s="9">
        <f>'S2 Maquette'!I260*1.5</f>
        <v>0</v>
      </c>
      <c r="AC191" s="9">
        <f>'S3 Maquette'!I206*1.5</f>
        <v>0</v>
      </c>
      <c r="AD191" s="9">
        <f>'S4 Maquette'!I209*1.5</f>
        <v>0</v>
      </c>
    </row>
    <row r="192" spans="27:30" x14ac:dyDescent="0.2">
      <c r="AA192" s="9">
        <f>'S1 Maquette'!I213*1.5</f>
        <v>0</v>
      </c>
      <c r="AB192" s="9">
        <f>'S2 Maquette'!I261*1.5</f>
        <v>0</v>
      </c>
      <c r="AC192" s="9">
        <f>'S3 Maquette'!I207*1.5</f>
        <v>0</v>
      </c>
      <c r="AD192" s="9">
        <f>'S4 Maquette'!I210*1.5</f>
        <v>0</v>
      </c>
    </row>
    <row r="193" spans="27:30" x14ac:dyDescent="0.2">
      <c r="AA193" s="9">
        <f>'S1 Maquette'!I214*1.5</f>
        <v>0</v>
      </c>
      <c r="AB193" s="9">
        <f>'S2 Maquette'!I262*1.5</f>
        <v>0</v>
      </c>
      <c r="AC193" s="9">
        <f>'S3 Maquette'!I208*1.5</f>
        <v>0</v>
      </c>
      <c r="AD193" s="9">
        <f>'S4 Maquette'!I211*1.5</f>
        <v>0</v>
      </c>
    </row>
    <row r="194" spans="27:30" x14ac:dyDescent="0.2">
      <c r="AA194" s="9">
        <f>'S1 Maquette'!I215*1.5</f>
        <v>0</v>
      </c>
      <c r="AB194" s="9">
        <f>'S2 Maquette'!I263*1.5</f>
        <v>0</v>
      </c>
      <c r="AC194" s="9">
        <f>'S3 Maquette'!I209*1.5</f>
        <v>0</v>
      </c>
      <c r="AD194" s="9">
        <f>'S4 Maquette'!I212*1.5</f>
        <v>0</v>
      </c>
    </row>
    <row r="195" spans="27:30" x14ac:dyDescent="0.2">
      <c r="AA195" s="9">
        <f>'S1 Maquette'!I216*1.5</f>
        <v>0</v>
      </c>
      <c r="AB195" s="9">
        <f>'S2 Maquette'!I264*1.5</f>
        <v>0</v>
      </c>
      <c r="AC195" s="9">
        <f>'S3 Maquette'!I210*1.5</f>
        <v>0</v>
      </c>
      <c r="AD195" s="9">
        <f>'S4 Maquette'!I213*1.5</f>
        <v>0</v>
      </c>
    </row>
    <row r="196" spans="27:30" x14ac:dyDescent="0.2">
      <c r="AA196" s="9">
        <f>'S1 Maquette'!I217*1.5</f>
        <v>0</v>
      </c>
      <c r="AB196" s="9">
        <f>'S2 Maquette'!I265*1.5</f>
        <v>0</v>
      </c>
      <c r="AC196" s="9">
        <f>'S3 Maquette'!I211*1.5</f>
        <v>0</v>
      </c>
      <c r="AD196" s="9">
        <f>'S4 Maquette'!I214*1.5</f>
        <v>0</v>
      </c>
    </row>
    <row r="197" spans="27:30" x14ac:dyDescent="0.2">
      <c r="AA197" s="9">
        <f>'S1 Maquette'!I218*1.5</f>
        <v>0</v>
      </c>
      <c r="AB197" s="9">
        <f>'S2 Maquette'!I266*1.5</f>
        <v>0</v>
      </c>
      <c r="AC197" s="9">
        <f>'S3 Maquette'!I212*1.5</f>
        <v>0</v>
      </c>
      <c r="AD197" s="9">
        <f>'S4 Maquette'!I215*1.5</f>
        <v>0</v>
      </c>
    </row>
    <row r="198" spans="27:30" x14ac:dyDescent="0.2">
      <c r="AA198" s="9">
        <f>'S1 Maquette'!I219*1.5</f>
        <v>0</v>
      </c>
      <c r="AB198" s="9">
        <f>'S2 Maquette'!I267*1.5</f>
        <v>0</v>
      </c>
      <c r="AC198" s="9">
        <f>'S3 Maquette'!I213*1.5</f>
        <v>0</v>
      </c>
      <c r="AD198" s="9">
        <f>'S4 Maquette'!I216*1.5</f>
        <v>0</v>
      </c>
    </row>
    <row r="199" spans="27:30" x14ac:dyDescent="0.2">
      <c r="AA199" s="9">
        <f>'S1 Maquette'!I220*1.5</f>
        <v>0</v>
      </c>
      <c r="AB199" s="9">
        <f>'S2 Maquette'!I268*1.5</f>
        <v>0</v>
      </c>
      <c r="AC199" s="9">
        <f>'S3 Maquette'!I214*1.5</f>
        <v>0</v>
      </c>
      <c r="AD199" s="9">
        <f>'S4 Maquette'!I217*1.5</f>
        <v>0</v>
      </c>
    </row>
    <row r="200" spans="27:30" x14ac:dyDescent="0.2">
      <c r="AA200" s="9">
        <f>'S1 Maquette'!I221*1.5</f>
        <v>0</v>
      </c>
      <c r="AB200" s="9">
        <f>'S2 Maquette'!I269*1.5</f>
        <v>0</v>
      </c>
      <c r="AC200" s="9">
        <f>'S3 Maquette'!I215*1.5</f>
        <v>0</v>
      </c>
      <c r="AD200" s="9">
        <f>'S4 Maquette'!I218*1.5</f>
        <v>0</v>
      </c>
    </row>
    <row r="201" spans="27:30" x14ac:dyDescent="0.2">
      <c r="AA201" s="9">
        <f>'S1 Maquette'!I222*1.5</f>
        <v>0</v>
      </c>
      <c r="AB201" s="9">
        <f>'S2 Maquette'!I270*1.5</f>
        <v>0</v>
      </c>
      <c r="AC201" s="9">
        <f>'S3 Maquette'!I216*1.5</f>
        <v>0</v>
      </c>
      <c r="AD201" s="9">
        <f>'S4 Maquette'!I219*1.5</f>
        <v>0</v>
      </c>
    </row>
    <row r="202" spans="27:30" x14ac:dyDescent="0.2">
      <c r="AA202" s="9">
        <f>'S1 Maquette'!I223*1.5</f>
        <v>0</v>
      </c>
      <c r="AB202" s="9">
        <f>'S2 Maquette'!I271*1.5</f>
        <v>0</v>
      </c>
      <c r="AC202" s="9">
        <f>'S3 Maquette'!I217*1.5</f>
        <v>0</v>
      </c>
      <c r="AD202" s="9">
        <f>'S4 Maquette'!I220*1.5</f>
        <v>0</v>
      </c>
    </row>
    <row r="203" spans="27:30" x14ac:dyDescent="0.2">
      <c r="AA203" s="9">
        <f>'S1 Maquette'!I224*1.5</f>
        <v>0</v>
      </c>
      <c r="AB203" s="9">
        <f>'S2 Maquette'!I272*1.5</f>
        <v>0</v>
      </c>
      <c r="AC203" s="9">
        <f>'S3 Maquette'!I218*1.5</f>
        <v>0</v>
      </c>
      <c r="AD203" s="9">
        <f>'S4 Maquette'!I221*1.5</f>
        <v>0</v>
      </c>
    </row>
    <row r="204" spans="27:30" x14ac:dyDescent="0.2">
      <c r="AA204" s="9">
        <f>'S1 Maquette'!I225*1.5</f>
        <v>0</v>
      </c>
      <c r="AB204" s="9">
        <f>'S2 Maquette'!I273*1.5</f>
        <v>0</v>
      </c>
      <c r="AC204" s="9">
        <f>'S3 Maquette'!I219*1.5</f>
        <v>0</v>
      </c>
      <c r="AD204" s="9">
        <f>'S4 Maquette'!I222*1.5</f>
        <v>0</v>
      </c>
    </row>
    <row r="205" spans="27:30" x14ac:dyDescent="0.2">
      <c r="AA205" s="9">
        <f>'S1 Maquette'!I226*1.5</f>
        <v>0</v>
      </c>
      <c r="AB205" s="9">
        <f>'S2 Maquette'!I274*1.5</f>
        <v>0</v>
      </c>
      <c r="AC205" s="9">
        <f>'S3 Maquette'!I220*1.5</f>
        <v>0</v>
      </c>
      <c r="AD205" s="9">
        <f>'S4 Maquette'!I223*1.5</f>
        <v>0</v>
      </c>
    </row>
    <row r="206" spans="27:30" x14ac:dyDescent="0.2">
      <c r="AA206" s="9">
        <f>'S1 Maquette'!I227*1.5</f>
        <v>0</v>
      </c>
      <c r="AB206" s="9">
        <f>'S2 Maquette'!I275*1.5</f>
        <v>0</v>
      </c>
      <c r="AC206" s="9">
        <f>'S3 Maquette'!I221*1.5</f>
        <v>0</v>
      </c>
      <c r="AD206" s="9">
        <f>'S4 Maquette'!I224*1.5</f>
        <v>0</v>
      </c>
    </row>
    <row r="207" spans="27:30" x14ac:dyDescent="0.2">
      <c r="AA207" s="9">
        <f>'S1 Maquette'!I228*1.5</f>
        <v>0</v>
      </c>
      <c r="AB207" s="9">
        <f>'S2 Maquette'!I276*1.5</f>
        <v>0</v>
      </c>
      <c r="AC207" s="9">
        <f>'S3 Maquette'!I222*1.5</f>
        <v>0</v>
      </c>
      <c r="AD207" s="9">
        <f>'S4 Maquette'!I225*1.5</f>
        <v>0</v>
      </c>
    </row>
    <row r="208" spans="27:30" x14ac:dyDescent="0.2">
      <c r="AA208" s="9">
        <f>'S1 Maquette'!I229*1.5</f>
        <v>0</v>
      </c>
      <c r="AB208" s="9">
        <f>'S2 Maquette'!I277*1.5</f>
        <v>0</v>
      </c>
      <c r="AC208" s="9">
        <f>'S3 Maquette'!I223*1.5</f>
        <v>0</v>
      </c>
      <c r="AD208" s="9">
        <f>'S4 Maquette'!I226*1.5</f>
        <v>0</v>
      </c>
    </row>
    <row r="209" spans="27:30" x14ac:dyDescent="0.2">
      <c r="AA209" s="9">
        <f>'S1 Maquette'!I230*1.5</f>
        <v>0</v>
      </c>
      <c r="AB209" s="9">
        <f>'S2 Maquette'!I278*1.5</f>
        <v>0</v>
      </c>
      <c r="AC209" s="9">
        <f>'S3 Maquette'!I224*1.5</f>
        <v>0</v>
      </c>
      <c r="AD209" s="9">
        <f>'S4 Maquette'!I227*1.5</f>
        <v>0</v>
      </c>
    </row>
    <row r="210" spans="27:30" x14ac:dyDescent="0.2">
      <c r="AA210" s="9">
        <f>'S1 Maquette'!I231*1.5</f>
        <v>0</v>
      </c>
      <c r="AB210" s="9">
        <f>'S2 Maquette'!I279*1.5</f>
        <v>0</v>
      </c>
      <c r="AC210" s="9">
        <f>'S3 Maquette'!I225*1.5</f>
        <v>0</v>
      </c>
      <c r="AD210" s="9">
        <f>'S4 Maquette'!I228*1.5</f>
        <v>0</v>
      </c>
    </row>
    <row r="211" spans="27:30" x14ac:dyDescent="0.2">
      <c r="AA211" s="9">
        <f>'S1 Maquette'!I232*1.5</f>
        <v>0</v>
      </c>
      <c r="AB211" s="9">
        <f>'S2 Maquette'!I280*1.5</f>
        <v>0</v>
      </c>
      <c r="AC211" s="9">
        <f>'S3 Maquette'!I226*1.5</f>
        <v>0</v>
      </c>
      <c r="AD211" s="9">
        <f>'S4 Maquette'!I229*1.5</f>
        <v>0</v>
      </c>
    </row>
    <row r="212" spans="27:30" x14ac:dyDescent="0.2">
      <c r="AA212" s="9">
        <f>'S1 Maquette'!I233*1.5</f>
        <v>0</v>
      </c>
      <c r="AB212" s="9">
        <f>'S2 Maquette'!I281*1.5</f>
        <v>0</v>
      </c>
      <c r="AC212" s="9">
        <f>'S3 Maquette'!I227*1.5</f>
        <v>0</v>
      </c>
      <c r="AD212" s="9">
        <f>'S4 Maquette'!I230*1.5</f>
        <v>0</v>
      </c>
    </row>
    <row r="213" spans="27:30" x14ac:dyDescent="0.2">
      <c r="AA213" s="9">
        <f>'S1 Maquette'!I234*1.5</f>
        <v>0</v>
      </c>
      <c r="AB213" s="9">
        <f>'S2 Maquette'!I282*1.5</f>
        <v>0</v>
      </c>
      <c r="AC213" s="9">
        <f>'S3 Maquette'!I228*1.5</f>
        <v>0</v>
      </c>
      <c r="AD213" s="9">
        <f>'S4 Maquette'!I231*1.5</f>
        <v>0</v>
      </c>
    </row>
    <row r="214" spans="27:30" x14ac:dyDescent="0.2">
      <c r="AA214" s="9">
        <f>'S1 Maquette'!I235*1.5</f>
        <v>0</v>
      </c>
      <c r="AB214" s="9">
        <f>'S2 Maquette'!I283*1.5</f>
        <v>0</v>
      </c>
      <c r="AC214" s="9">
        <f>'S3 Maquette'!I229*1.5</f>
        <v>0</v>
      </c>
      <c r="AD214" s="9">
        <f>'S4 Maquette'!I232*1.5</f>
        <v>0</v>
      </c>
    </row>
    <row r="215" spans="27:30" x14ac:dyDescent="0.2">
      <c r="AA215" s="9">
        <f>'S1 Maquette'!I236*1.5</f>
        <v>0</v>
      </c>
      <c r="AB215" s="9">
        <f>'S2 Maquette'!I284*1.5</f>
        <v>0</v>
      </c>
      <c r="AC215" s="9">
        <f>'S3 Maquette'!I230*1.5</f>
        <v>0</v>
      </c>
      <c r="AD215" s="9">
        <f>'S4 Maquette'!I233*1.5</f>
        <v>0</v>
      </c>
    </row>
    <row r="216" spans="27:30" x14ac:dyDescent="0.2">
      <c r="AA216" s="9">
        <f>'S1 Maquette'!I237*1.5</f>
        <v>0</v>
      </c>
      <c r="AB216" s="9">
        <f>'S2 Maquette'!I285*1.5</f>
        <v>0</v>
      </c>
      <c r="AC216" s="9">
        <f>'S3 Maquette'!I231*1.5</f>
        <v>0</v>
      </c>
      <c r="AD216" s="9">
        <f>'S4 Maquette'!I234*1.5</f>
        <v>0</v>
      </c>
    </row>
    <row r="217" spans="27:30" x14ac:dyDescent="0.2">
      <c r="AA217" s="9">
        <f>'S1 Maquette'!I238*1.5</f>
        <v>0</v>
      </c>
      <c r="AB217" s="9">
        <f>'S2 Maquette'!I286*1.5</f>
        <v>0</v>
      </c>
      <c r="AC217" s="9">
        <f>'S3 Maquette'!I232*1.5</f>
        <v>0</v>
      </c>
      <c r="AD217" s="9">
        <f>'S4 Maquette'!I235*1.5</f>
        <v>0</v>
      </c>
    </row>
    <row r="218" spans="27:30" x14ac:dyDescent="0.2">
      <c r="AA218" s="9">
        <f>'S1 Maquette'!I239*1.5</f>
        <v>0</v>
      </c>
      <c r="AB218" s="9">
        <f>'S2 Maquette'!I287*1.5</f>
        <v>0</v>
      </c>
      <c r="AC218" s="9">
        <f>'S3 Maquette'!I233*1.5</f>
        <v>0</v>
      </c>
      <c r="AD218" s="9">
        <f>'S4 Maquette'!I236*1.5</f>
        <v>0</v>
      </c>
    </row>
    <row r="219" spans="27:30" x14ac:dyDescent="0.2">
      <c r="AA219" s="9">
        <f>'S1 Maquette'!I240*1.5</f>
        <v>0</v>
      </c>
      <c r="AB219" s="9">
        <f>'S2 Maquette'!I288*1.5</f>
        <v>0</v>
      </c>
      <c r="AC219" s="9">
        <f>'S3 Maquette'!I234*1.5</f>
        <v>0</v>
      </c>
      <c r="AD219" s="9">
        <f>'S4 Maquette'!I237*1.5</f>
        <v>0</v>
      </c>
    </row>
    <row r="220" spans="27:30" x14ac:dyDescent="0.2">
      <c r="AA220" s="9">
        <f>'S1 Maquette'!I241*1.5</f>
        <v>0</v>
      </c>
      <c r="AB220" s="9">
        <f>'S2 Maquette'!I289*1.5</f>
        <v>0</v>
      </c>
      <c r="AC220" s="9">
        <f>'S3 Maquette'!I235*1.5</f>
        <v>0</v>
      </c>
      <c r="AD220" s="9">
        <f>'S4 Maquette'!I238*1.5</f>
        <v>0</v>
      </c>
    </row>
    <row r="221" spans="27:30" x14ac:dyDescent="0.2">
      <c r="AA221" s="9">
        <f>'S1 Maquette'!I242*1.5</f>
        <v>0</v>
      </c>
      <c r="AB221" s="9">
        <f>'S2 Maquette'!I290*1.5</f>
        <v>0</v>
      </c>
      <c r="AC221" s="9">
        <f>'S3 Maquette'!I236*1.5</f>
        <v>0</v>
      </c>
      <c r="AD221" s="9">
        <f>'S4 Maquette'!I239*1.5</f>
        <v>0</v>
      </c>
    </row>
    <row r="222" spans="27:30" x14ac:dyDescent="0.2">
      <c r="AA222" s="9">
        <f>'S1 Maquette'!I243*1.5</f>
        <v>0</v>
      </c>
      <c r="AB222" s="9">
        <f>'S2 Maquette'!I291*1.5</f>
        <v>0</v>
      </c>
      <c r="AC222" s="9">
        <f>'S3 Maquette'!I237*1.5</f>
        <v>0</v>
      </c>
      <c r="AD222" s="9">
        <f>'S4 Maquette'!I240*1.5</f>
        <v>0</v>
      </c>
    </row>
    <row r="223" spans="27:30" x14ac:dyDescent="0.2">
      <c r="AA223" s="9">
        <f>'S1 Maquette'!I244*1.5</f>
        <v>0</v>
      </c>
      <c r="AB223" s="9">
        <f>'S2 Maquette'!I292*1.5</f>
        <v>0</v>
      </c>
      <c r="AC223" s="9">
        <f>'S3 Maquette'!I238*1.5</f>
        <v>0</v>
      </c>
      <c r="AD223" s="9">
        <f>'S4 Maquette'!I241*1.5</f>
        <v>0</v>
      </c>
    </row>
    <row r="224" spans="27:30" x14ac:dyDescent="0.2">
      <c r="AA224" s="9">
        <f>'S1 Maquette'!I245*1.5</f>
        <v>0</v>
      </c>
      <c r="AB224" s="9">
        <f>'S2 Maquette'!I293*1.5</f>
        <v>0</v>
      </c>
      <c r="AC224" s="9">
        <f>'S3 Maquette'!I239*1.5</f>
        <v>0</v>
      </c>
      <c r="AD224" s="9">
        <f>'S4 Maquette'!I242*1.5</f>
        <v>0</v>
      </c>
    </row>
    <row r="225" spans="27:30" x14ac:dyDescent="0.2">
      <c r="AA225" s="9">
        <f>'S1 Maquette'!I246*1.5</f>
        <v>0</v>
      </c>
      <c r="AB225" s="9">
        <f>'S2 Maquette'!I294*1.5</f>
        <v>0</v>
      </c>
      <c r="AC225" s="9">
        <f>'S3 Maquette'!I240*1.5</f>
        <v>0</v>
      </c>
      <c r="AD225" s="9">
        <f>'S4 Maquette'!I243*1.5</f>
        <v>0</v>
      </c>
    </row>
    <row r="226" spans="27:30" x14ac:dyDescent="0.2">
      <c r="AA226" s="9">
        <f>'S1 Maquette'!I247*1.5</f>
        <v>0</v>
      </c>
      <c r="AB226" s="9">
        <f>'S2 Maquette'!I295*1.5</f>
        <v>0</v>
      </c>
      <c r="AC226" s="9">
        <f>'S3 Maquette'!I241*1.5</f>
        <v>0</v>
      </c>
      <c r="AD226" s="9">
        <f>'S4 Maquette'!I244*1.5</f>
        <v>0</v>
      </c>
    </row>
    <row r="227" spans="27:30" x14ac:dyDescent="0.2">
      <c r="AA227" s="9">
        <f>'S1 Maquette'!I248*1.5</f>
        <v>0</v>
      </c>
      <c r="AB227" s="9">
        <f>'S2 Maquette'!I296*1.5</f>
        <v>0</v>
      </c>
      <c r="AC227" s="9">
        <f>'S3 Maquette'!I242*1.5</f>
        <v>0</v>
      </c>
      <c r="AD227" s="9">
        <f>'S4 Maquette'!I245*1.5</f>
        <v>0</v>
      </c>
    </row>
    <row r="228" spans="27:30" x14ac:dyDescent="0.2">
      <c r="AA228" s="9">
        <f>'S1 Maquette'!I249*1.5</f>
        <v>0</v>
      </c>
      <c r="AB228" s="9">
        <f>'S2 Maquette'!I297*1.5</f>
        <v>0</v>
      </c>
      <c r="AC228" s="9">
        <f>'S3 Maquette'!I243*1.5</f>
        <v>0</v>
      </c>
      <c r="AD228" s="9">
        <f>'S4 Maquette'!I246*1.5</f>
        <v>0</v>
      </c>
    </row>
    <row r="229" spans="27:30" x14ac:dyDescent="0.2">
      <c r="AA229" s="9">
        <f>'S1 Maquette'!I250*1.5</f>
        <v>0</v>
      </c>
      <c r="AB229" s="9">
        <f>'S2 Maquette'!I298*1.5</f>
        <v>0</v>
      </c>
      <c r="AC229" s="9">
        <f>'S3 Maquette'!I244*1.5</f>
        <v>0</v>
      </c>
      <c r="AD229" s="9">
        <f>'S4 Maquette'!I247*1.5</f>
        <v>0</v>
      </c>
    </row>
    <row r="230" spans="27:30" x14ac:dyDescent="0.2">
      <c r="AA230" s="9">
        <f>'S1 Maquette'!I251*1.5</f>
        <v>0</v>
      </c>
      <c r="AB230" s="9">
        <f>'S2 Maquette'!I299*1.5</f>
        <v>0</v>
      </c>
      <c r="AC230" s="9">
        <f>'S3 Maquette'!I245*1.5</f>
        <v>0</v>
      </c>
      <c r="AD230" s="9">
        <f>'S4 Maquette'!I248*1.5</f>
        <v>0</v>
      </c>
    </row>
    <row r="231" spans="27:30" x14ac:dyDescent="0.2">
      <c r="AA231" s="9">
        <f>'S1 Maquette'!I252*1.5</f>
        <v>0</v>
      </c>
      <c r="AB231" s="9">
        <f>'S2 Maquette'!I300*1.5</f>
        <v>0</v>
      </c>
      <c r="AC231" s="9">
        <f>'S3 Maquette'!I246*1.5</f>
        <v>0</v>
      </c>
      <c r="AD231" s="9">
        <f>'S4 Maquette'!I249*1.5</f>
        <v>0</v>
      </c>
    </row>
    <row r="232" spans="27:30" x14ac:dyDescent="0.2">
      <c r="AA232" s="9">
        <f>'S1 Maquette'!I253*1.5</f>
        <v>0</v>
      </c>
      <c r="AB232" s="9">
        <f>'S2 Maquette'!I301*1.5</f>
        <v>0</v>
      </c>
      <c r="AC232" s="9">
        <f>'S3 Maquette'!I247*1.5</f>
        <v>0</v>
      </c>
      <c r="AD232" s="9">
        <f>'S4 Maquette'!I250*1.5</f>
        <v>0</v>
      </c>
    </row>
    <row r="233" spans="27:30" x14ac:dyDescent="0.2">
      <c r="AA233" s="9">
        <f>'S1 Maquette'!I254*1.5</f>
        <v>0</v>
      </c>
      <c r="AB233" s="9">
        <f>'S2 Maquette'!I302*1.5</f>
        <v>0</v>
      </c>
      <c r="AC233" s="9">
        <f>'S3 Maquette'!I248*1.5</f>
        <v>0</v>
      </c>
      <c r="AD233" s="9">
        <f>'S4 Maquette'!I251*1.5</f>
        <v>0</v>
      </c>
    </row>
    <row r="234" spans="27:30" x14ac:dyDescent="0.2">
      <c r="AA234" s="9">
        <f>'S1 Maquette'!I255*1.5</f>
        <v>0</v>
      </c>
      <c r="AB234" s="9">
        <f>'S2 Maquette'!I303*1.5</f>
        <v>0</v>
      </c>
      <c r="AC234" s="9">
        <f>'S3 Maquette'!I249*1.5</f>
        <v>0</v>
      </c>
      <c r="AD234" s="9">
        <f>'S4 Maquette'!I252*1.5</f>
        <v>0</v>
      </c>
    </row>
    <row r="235" spans="27:30" x14ac:dyDescent="0.2">
      <c r="AA235" s="9">
        <f>'S1 Maquette'!I256*1.5</f>
        <v>0</v>
      </c>
      <c r="AB235" s="9">
        <f>'S2 Maquette'!I304*1.5</f>
        <v>0</v>
      </c>
      <c r="AC235" s="9">
        <f>'S3 Maquette'!I250*1.5</f>
        <v>0</v>
      </c>
      <c r="AD235" s="9">
        <f>'S4 Maquette'!I253*1.5</f>
        <v>0</v>
      </c>
    </row>
    <row r="236" spans="27:30" x14ac:dyDescent="0.2">
      <c r="AA236" s="9">
        <f>'S1 Maquette'!I257*1.5</f>
        <v>0</v>
      </c>
      <c r="AB236" s="9">
        <f>'S2 Maquette'!I305*1.5</f>
        <v>0</v>
      </c>
      <c r="AC236" s="9">
        <f>'S3 Maquette'!I251*1.5</f>
        <v>0</v>
      </c>
      <c r="AD236" s="9">
        <f>'S4 Maquette'!I254*1.5</f>
        <v>0</v>
      </c>
    </row>
    <row r="237" spans="27:30" x14ac:dyDescent="0.2">
      <c r="AA237" s="9">
        <f>'S1 Maquette'!I258*1.5</f>
        <v>0</v>
      </c>
      <c r="AB237" s="9">
        <f>'S2 Maquette'!I306*1.5</f>
        <v>0</v>
      </c>
      <c r="AC237" s="9">
        <f>'S3 Maquette'!I252*1.5</f>
        <v>0</v>
      </c>
      <c r="AD237" s="9">
        <f>'S4 Maquette'!I255*1.5</f>
        <v>0</v>
      </c>
    </row>
    <row r="238" spans="27:30" x14ac:dyDescent="0.2">
      <c r="AA238" s="9">
        <f>'S1 Maquette'!I259*1.5</f>
        <v>0</v>
      </c>
      <c r="AB238" s="9">
        <f>'S2 Maquette'!I307*1.5</f>
        <v>0</v>
      </c>
      <c r="AC238" s="9">
        <f>'S3 Maquette'!I253*1.5</f>
        <v>0</v>
      </c>
      <c r="AD238" s="9">
        <f>'S4 Maquette'!I256*1.5</f>
        <v>0</v>
      </c>
    </row>
    <row r="239" spans="27:30" x14ac:dyDescent="0.2">
      <c r="AA239" s="9">
        <f>'S1 Maquette'!I260*1.5</f>
        <v>0</v>
      </c>
      <c r="AB239" s="9">
        <f>'S2 Maquette'!I308*1.5</f>
        <v>0</v>
      </c>
      <c r="AC239" s="9">
        <f>'S3 Maquette'!I254*1.5</f>
        <v>0</v>
      </c>
      <c r="AD239" s="9">
        <f>'S4 Maquette'!I257*1.5</f>
        <v>0</v>
      </c>
    </row>
    <row r="240" spans="27:30" x14ac:dyDescent="0.2">
      <c r="AA240" s="9">
        <f>'S1 Maquette'!I261*1.5</f>
        <v>0</v>
      </c>
      <c r="AB240" s="9">
        <f>'S2 Maquette'!I309*1.5</f>
        <v>0</v>
      </c>
      <c r="AC240" s="9">
        <f>'S3 Maquette'!I255*1.5</f>
        <v>0</v>
      </c>
      <c r="AD240" s="9">
        <f>'S4 Maquette'!I258*1.5</f>
        <v>0</v>
      </c>
    </row>
    <row r="241" spans="27:30" x14ac:dyDescent="0.2">
      <c r="AA241" s="9">
        <f>'S1 Maquette'!I262*1.5</f>
        <v>0</v>
      </c>
      <c r="AB241" s="9">
        <f>'S2 Maquette'!I310*1.5</f>
        <v>0</v>
      </c>
      <c r="AC241" s="9">
        <f>'S3 Maquette'!I256*1.5</f>
        <v>0</v>
      </c>
      <c r="AD241" s="9">
        <f>'S4 Maquette'!I259*1.5</f>
        <v>0</v>
      </c>
    </row>
    <row r="242" spans="27:30" x14ac:dyDescent="0.2">
      <c r="AA242" s="9">
        <f>'S1 Maquette'!I263*1.5</f>
        <v>0</v>
      </c>
      <c r="AB242" s="9">
        <f>'S2 Maquette'!I311*1.5</f>
        <v>0</v>
      </c>
      <c r="AC242" s="9">
        <f>'S3 Maquette'!I257*1.5</f>
        <v>0</v>
      </c>
      <c r="AD242" s="9">
        <f>'S4 Maquette'!I260*1.5</f>
        <v>0</v>
      </c>
    </row>
    <row r="243" spans="27:30" x14ac:dyDescent="0.2">
      <c r="AA243" s="9">
        <f>'S1 Maquette'!I264*1.5</f>
        <v>0</v>
      </c>
      <c r="AB243" s="9">
        <f>'S2 Maquette'!I312*1.5</f>
        <v>0</v>
      </c>
      <c r="AC243" s="9">
        <f>'S3 Maquette'!I258*1.5</f>
        <v>0</v>
      </c>
      <c r="AD243" s="9">
        <f>'S4 Maquette'!I261*1.5</f>
        <v>0</v>
      </c>
    </row>
    <row r="244" spans="27:30" x14ac:dyDescent="0.2">
      <c r="AA244" s="9">
        <f>'S1 Maquette'!I265*1.5</f>
        <v>0</v>
      </c>
      <c r="AB244" s="9">
        <f>'S2 Maquette'!I313*1.5</f>
        <v>0</v>
      </c>
      <c r="AC244" s="9">
        <f>'S3 Maquette'!I259*1.5</f>
        <v>0</v>
      </c>
      <c r="AD244" s="9">
        <f>'S4 Maquette'!I262*1.5</f>
        <v>0</v>
      </c>
    </row>
    <row r="245" spans="27:30" x14ac:dyDescent="0.2">
      <c r="AA245" s="9">
        <f>'S1 Maquette'!I266*1.5</f>
        <v>0</v>
      </c>
      <c r="AB245" s="9">
        <f>'S2 Maquette'!I314*1.5</f>
        <v>0</v>
      </c>
      <c r="AC245" s="9">
        <f>'S3 Maquette'!I260*1.5</f>
        <v>0</v>
      </c>
      <c r="AD245" s="9">
        <f>'S4 Maquette'!I263*1.5</f>
        <v>0</v>
      </c>
    </row>
    <row r="246" spans="27:30" x14ac:dyDescent="0.2">
      <c r="AA246" s="9">
        <f>'S1 Maquette'!I267*1.5</f>
        <v>0</v>
      </c>
      <c r="AB246" s="9">
        <f>'S2 Maquette'!I315*1.5</f>
        <v>0</v>
      </c>
      <c r="AC246" s="9">
        <f>'S3 Maquette'!I261*1.5</f>
        <v>0</v>
      </c>
      <c r="AD246" s="9">
        <f>'S4 Maquette'!I264*1.5</f>
        <v>0</v>
      </c>
    </row>
    <row r="247" spans="27:30" x14ac:dyDescent="0.2">
      <c r="AA247" s="9">
        <f>'S1 Maquette'!I268*1.5</f>
        <v>0</v>
      </c>
      <c r="AB247" s="9">
        <f>'S2 Maquette'!I316*1.5</f>
        <v>0</v>
      </c>
      <c r="AC247" s="9">
        <f>'S3 Maquette'!I262*1.5</f>
        <v>0</v>
      </c>
      <c r="AD247" s="9">
        <f>'S4 Maquette'!I265*1.5</f>
        <v>0</v>
      </c>
    </row>
    <row r="248" spans="27:30" x14ac:dyDescent="0.2">
      <c r="AA248" s="9">
        <f>'S1 Maquette'!I269*1.5</f>
        <v>0</v>
      </c>
      <c r="AB248" s="9">
        <f>'S2 Maquette'!I317*1.5</f>
        <v>0</v>
      </c>
      <c r="AC248" s="9">
        <f>'S3 Maquette'!I263*1.5</f>
        <v>0</v>
      </c>
      <c r="AD248" s="9">
        <f>'S4 Maquette'!I266*1.5</f>
        <v>0</v>
      </c>
    </row>
    <row r="249" spans="27:30" x14ac:dyDescent="0.2">
      <c r="AA249" s="9">
        <f>'S1 Maquette'!I270*1.5</f>
        <v>0</v>
      </c>
      <c r="AB249" s="9">
        <f>'S2 Maquette'!I318*1.5</f>
        <v>0</v>
      </c>
      <c r="AC249" s="9">
        <f>'S3 Maquette'!I264*1.5</f>
        <v>0</v>
      </c>
      <c r="AD249" s="9">
        <f>'S4 Maquette'!I267*1.5</f>
        <v>0</v>
      </c>
    </row>
    <row r="250" spans="27:30" x14ac:dyDescent="0.2">
      <c r="AA250" s="9">
        <f>'S1 Maquette'!I271*1.5</f>
        <v>0</v>
      </c>
      <c r="AB250" s="9">
        <f>'S2 Maquette'!I319*1.5</f>
        <v>0</v>
      </c>
      <c r="AC250" s="9">
        <f>'S3 Maquette'!I265*1.5</f>
        <v>0</v>
      </c>
      <c r="AD250" s="9">
        <f>'S4 Maquette'!I268*1.5</f>
        <v>0</v>
      </c>
    </row>
    <row r="251" spans="27:30" x14ac:dyDescent="0.2">
      <c r="AA251" s="9">
        <f>'S1 Maquette'!I272*1.5</f>
        <v>0</v>
      </c>
      <c r="AB251" s="9">
        <f>'S2 Maquette'!I320*1.5</f>
        <v>0</v>
      </c>
      <c r="AC251" s="9">
        <f>'S3 Maquette'!I266*1.5</f>
        <v>0</v>
      </c>
      <c r="AD251" s="9">
        <f>'S4 Maquette'!I269*1.5</f>
        <v>0</v>
      </c>
    </row>
    <row r="252" spans="27:30" x14ac:dyDescent="0.2">
      <c r="AA252" s="9">
        <f>'S1 Maquette'!I273*1.5</f>
        <v>0</v>
      </c>
      <c r="AB252" s="9">
        <f>'S2 Maquette'!I321*1.5</f>
        <v>0</v>
      </c>
      <c r="AC252" s="9">
        <f>'S3 Maquette'!I267*1.5</f>
        <v>0</v>
      </c>
      <c r="AD252" s="9">
        <f>'S4 Maquette'!I270*1.5</f>
        <v>0</v>
      </c>
    </row>
    <row r="253" spans="27:30" x14ac:dyDescent="0.2">
      <c r="AA253" s="9">
        <f>'S1 Maquette'!I274*1.5</f>
        <v>0</v>
      </c>
      <c r="AB253" s="9">
        <f>'S2 Maquette'!I322*1.5</f>
        <v>0</v>
      </c>
      <c r="AC253" s="9">
        <f>'S3 Maquette'!I268*1.5</f>
        <v>0</v>
      </c>
      <c r="AD253" s="9">
        <f>'S4 Maquette'!I271*1.5</f>
        <v>0</v>
      </c>
    </row>
    <row r="254" spans="27:30" x14ac:dyDescent="0.2">
      <c r="AA254" s="9">
        <f>'S1 Maquette'!I275*1.5</f>
        <v>0</v>
      </c>
      <c r="AB254" s="9">
        <f>'S2 Maquette'!I323*1.5</f>
        <v>0</v>
      </c>
      <c r="AC254" s="9">
        <f>'S3 Maquette'!I269*1.5</f>
        <v>0</v>
      </c>
      <c r="AD254" s="9">
        <f>'S4 Maquette'!I272*1.5</f>
        <v>0</v>
      </c>
    </row>
    <row r="255" spans="27:30" x14ac:dyDescent="0.2">
      <c r="AA255" s="9">
        <f>'S1 Maquette'!I276*1.5</f>
        <v>0</v>
      </c>
      <c r="AB255" s="9">
        <f>'S2 Maquette'!I324*1.5</f>
        <v>0</v>
      </c>
      <c r="AC255" s="9">
        <f>'S3 Maquette'!I270*1.5</f>
        <v>0</v>
      </c>
      <c r="AD255" s="9">
        <f>'S4 Maquette'!I273*1.5</f>
        <v>0</v>
      </c>
    </row>
    <row r="256" spans="27:30" x14ac:dyDescent="0.2">
      <c r="AA256" s="9">
        <f>'S1 Maquette'!I277*1.5</f>
        <v>0</v>
      </c>
      <c r="AB256" s="9">
        <f>'S2 Maquette'!I325*1.5</f>
        <v>0</v>
      </c>
      <c r="AC256" s="9">
        <f>'S3 Maquette'!I271*1.5</f>
        <v>0</v>
      </c>
      <c r="AD256" s="9">
        <f>'S4 Maquette'!I274*1.5</f>
        <v>0</v>
      </c>
    </row>
    <row r="257" spans="27:30" x14ac:dyDescent="0.2">
      <c r="AA257" s="9">
        <f>'S1 Maquette'!I278*1.5</f>
        <v>0</v>
      </c>
      <c r="AB257" s="9">
        <f>'S2 Maquette'!I326*1.5</f>
        <v>0</v>
      </c>
      <c r="AC257" s="9">
        <f>'S3 Maquette'!I272*1.5</f>
        <v>0</v>
      </c>
      <c r="AD257" s="9">
        <f>'S4 Maquette'!I275*1.5</f>
        <v>0</v>
      </c>
    </row>
    <row r="258" spans="27:30" x14ac:dyDescent="0.2">
      <c r="AA258" s="9">
        <f>'S1 Maquette'!I279*1.5</f>
        <v>0</v>
      </c>
      <c r="AB258" s="9">
        <f>'S2 Maquette'!I327*1.5</f>
        <v>0</v>
      </c>
      <c r="AC258" s="9">
        <f>'S3 Maquette'!I273*1.5</f>
        <v>0</v>
      </c>
      <c r="AD258" s="9">
        <f>'S4 Maquette'!I276*1.5</f>
        <v>0</v>
      </c>
    </row>
    <row r="259" spans="27:30" x14ac:dyDescent="0.2">
      <c r="AA259" s="9">
        <f>'S1 Maquette'!I280*1.5</f>
        <v>0</v>
      </c>
      <c r="AB259" s="9">
        <f>'S2 Maquette'!I328*1.5</f>
        <v>0</v>
      </c>
      <c r="AC259" s="9">
        <f>'S3 Maquette'!I274*1.5</f>
        <v>0</v>
      </c>
      <c r="AD259" s="9">
        <f>'S4 Maquette'!I277*1.5</f>
        <v>0</v>
      </c>
    </row>
    <row r="260" spans="27:30" x14ac:dyDescent="0.2">
      <c r="AA260" s="9">
        <f>'S1 Maquette'!I281*1.5</f>
        <v>0</v>
      </c>
      <c r="AB260" s="9">
        <f>'S2 Maquette'!I329*1.5</f>
        <v>0</v>
      </c>
      <c r="AC260" s="9">
        <f>'S3 Maquette'!I275*1.5</f>
        <v>0</v>
      </c>
      <c r="AD260" s="9">
        <f>'S4 Maquette'!I278*1.5</f>
        <v>0</v>
      </c>
    </row>
    <row r="261" spans="27:30" x14ac:dyDescent="0.2">
      <c r="AA261" s="9">
        <f>'S1 Maquette'!I282*1.5</f>
        <v>0</v>
      </c>
      <c r="AB261" s="9">
        <f>'S2 Maquette'!I330*1.5</f>
        <v>0</v>
      </c>
      <c r="AC261" s="9">
        <f>'S3 Maquette'!I276*1.5</f>
        <v>0</v>
      </c>
      <c r="AD261" s="9">
        <f>'S4 Maquette'!I279*1.5</f>
        <v>0</v>
      </c>
    </row>
    <row r="262" spans="27:30" x14ac:dyDescent="0.2">
      <c r="AA262" s="9">
        <f>'S1 Maquette'!I283*1.5</f>
        <v>0</v>
      </c>
      <c r="AB262" s="9">
        <f>'S2 Maquette'!I331*1.5</f>
        <v>0</v>
      </c>
      <c r="AC262" s="9">
        <f>'S3 Maquette'!I277*1.5</f>
        <v>0</v>
      </c>
      <c r="AD262" s="9">
        <f>'S4 Maquette'!I280*1.5</f>
        <v>0</v>
      </c>
    </row>
    <row r="263" spans="27:30" x14ac:dyDescent="0.2">
      <c r="AA263" s="9">
        <f>'S1 Maquette'!I284*1.5</f>
        <v>0</v>
      </c>
      <c r="AB263" s="9">
        <f>'S2 Maquette'!I332*1.5</f>
        <v>0</v>
      </c>
      <c r="AC263" s="9">
        <f>'S3 Maquette'!I278*1.5</f>
        <v>0</v>
      </c>
      <c r="AD263" s="9">
        <f>'S4 Maquette'!I281*1.5</f>
        <v>0</v>
      </c>
    </row>
    <row r="264" spans="27:30" x14ac:dyDescent="0.2">
      <c r="AA264" s="9">
        <f>'S1 Maquette'!I285*1.5</f>
        <v>0</v>
      </c>
      <c r="AB264" s="9">
        <f>'S2 Maquette'!I333*1.5</f>
        <v>0</v>
      </c>
      <c r="AC264" s="9">
        <f>'S3 Maquette'!I279*1.5</f>
        <v>0</v>
      </c>
      <c r="AD264" s="9">
        <f>'S4 Maquette'!I282*1.5</f>
        <v>0</v>
      </c>
    </row>
    <row r="265" spans="27:30" x14ac:dyDescent="0.2">
      <c r="AA265" s="9">
        <f>'S1 Maquette'!I286*1.5</f>
        <v>0</v>
      </c>
      <c r="AB265" s="9">
        <f>'S2 Maquette'!I334*1.5</f>
        <v>0</v>
      </c>
      <c r="AC265" s="9">
        <f>'S3 Maquette'!I280*1.5</f>
        <v>0</v>
      </c>
      <c r="AD265" s="9">
        <f>'S4 Maquette'!I283*1.5</f>
        <v>0</v>
      </c>
    </row>
    <row r="266" spans="27:30" x14ac:dyDescent="0.2">
      <c r="AA266" s="9">
        <f>'S1 Maquette'!I287*1.5</f>
        <v>0</v>
      </c>
      <c r="AB266" s="9">
        <f>'S2 Maquette'!I335*1.5</f>
        <v>0</v>
      </c>
      <c r="AC266" s="9">
        <f>'S3 Maquette'!I281*1.5</f>
        <v>0</v>
      </c>
      <c r="AD266" s="9">
        <f>'S4 Maquette'!I284*1.5</f>
        <v>0</v>
      </c>
    </row>
    <row r="267" spans="27:30" x14ac:dyDescent="0.2">
      <c r="AA267" s="9">
        <f>'S1 Maquette'!I288*1.5</f>
        <v>0</v>
      </c>
      <c r="AB267" s="9">
        <f>'S2 Maquette'!I336*1.5</f>
        <v>0</v>
      </c>
      <c r="AC267" s="9">
        <f>'S3 Maquette'!I282*1.5</f>
        <v>0</v>
      </c>
      <c r="AD267" s="9">
        <f>'S4 Maquette'!I285*1.5</f>
        <v>0</v>
      </c>
    </row>
    <row r="268" spans="27:30" x14ac:dyDescent="0.2">
      <c r="AA268" s="9">
        <f>'S1 Maquette'!I289*1.5</f>
        <v>0</v>
      </c>
      <c r="AB268" s="9">
        <f>'S2 Maquette'!I337*1.5</f>
        <v>0</v>
      </c>
      <c r="AC268" s="9">
        <f>'S3 Maquette'!I283*1.5</f>
        <v>0</v>
      </c>
      <c r="AD268" s="9">
        <f>'S4 Maquette'!I286*1.5</f>
        <v>0</v>
      </c>
    </row>
    <row r="269" spans="27:30" x14ac:dyDescent="0.2">
      <c r="AA269" s="9">
        <f>'S1 Maquette'!I290*1.5</f>
        <v>0</v>
      </c>
      <c r="AB269" s="9">
        <f>'S2 Maquette'!I338*1.5</f>
        <v>0</v>
      </c>
      <c r="AC269" s="9">
        <f>'S3 Maquette'!I284*1.5</f>
        <v>0</v>
      </c>
      <c r="AD269" s="9">
        <f>'S4 Maquette'!I287*1.5</f>
        <v>0</v>
      </c>
    </row>
    <row r="270" spans="27:30" x14ac:dyDescent="0.2">
      <c r="AA270" s="9">
        <f>'S1 Maquette'!I291*1.5</f>
        <v>0</v>
      </c>
      <c r="AB270" s="9">
        <f>'S2 Maquette'!I339*1.5</f>
        <v>0</v>
      </c>
      <c r="AC270" s="9">
        <f>'S3 Maquette'!I285*1.5</f>
        <v>0</v>
      </c>
      <c r="AD270" s="9">
        <f>'S4 Maquette'!I288*1.5</f>
        <v>0</v>
      </c>
    </row>
    <row r="271" spans="27:30" x14ac:dyDescent="0.2">
      <c r="AA271" s="9">
        <f>'S1 Maquette'!I292*1.5</f>
        <v>0</v>
      </c>
      <c r="AB271" s="9">
        <f>'S2 Maquette'!I340*1.5</f>
        <v>0</v>
      </c>
      <c r="AC271" s="9">
        <f>'S3 Maquette'!I286*1.5</f>
        <v>0</v>
      </c>
      <c r="AD271" s="9">
        <f>'S4 Maquette'!I289*1.5</f>
        <v>0</v>
      </c>
    </row>
    <row r="272" spans="27:30" x14ac:dyDescent="0.2">
      <c r="AA272" s="9">
        <f>'S1 Maquette'!I293*1.5</f>
        <v>0</v>
      </c>
      <c r="AB272" s="9">
        <f>'S2 Maquette'!I341*1.5</f>
        <v>0</v>
      </c>
      <c r="AC272" s="9">
        <f>'S3 Maquette'!I287*1.5</f>
        <v>0</v>
      </c>
      <c r="AD272" s="9">
        <f>'S4 Maquette'!I290*1.5</f>
        <v>0</v>
      </c>
    </row>
    <row r="273" spans="27:30" x14ac:dyDescent="0.2">
      <c r="AA273" s="9">
        <f>'S1 Maquette'!I294*1.5</f>
        <v>0</v>
      </c>
      <c r="AB273" s="9">
        <f>'S2 Maquette'!I342*1.5</f>
        <v>0</v>
      </c>
      <c r="AC273" s="9">
        <f>'S3 Maquette'!I288*1.5</f>
        <v>0</v>
      </c>
      <c r="AD273" s="9">
        <f>'S4 Maquette'!I291*1.5</f>
        <v>0</v>
      </c>
    </row>
    <row r="274" spans="27:30" x14ac:dyDescent="0.2">
      <c r="AA274" s="9">
        <f>'S1 Maquette'!I295*1.5</f>
        <v>0</v>
      </c>
      <c r="AB274" s="9">
        <f>'S2 Maquette'!I343*1.5</f>
        <v>0</v>
      </c>
      <c r="AC274" s="9">
        <f>'S3 Maquette'!I289*1.5</f>
        <v>0</v>
      </c>
      <c r="AD274" s="9">
        <f>'S4 Maquette'!I292*1.5</f>
        <v>0</v>
      </c>
    </row>
    <row r="275" spans="27:30" x14ac:dyDescent="0.2">
      <c r="AA275" s="9">
        <f>'S1 Maquette'!I296*1.5</f>
        <v>0</v>
      </c>
      <c r="AB275" s="9">
        <f>'S2 Maquette'!I344*1.5</f>
        <v>0</v>
      </c>
      <c r="AC275" s="9">
        <f>'S3 Maquette'!I290*1.5</f>
        <v>0</v>
      </c>
      <c r="AD275" s="9">
        <f>'S4 Maquette'!I293*1.5</f>
        <v>0</v>
      </c>
    </row>
    <row r="276" spans="27:30" x14ac:dyDescent="0.2">
      <c r="AA276" s="9">
        <f>'S1 Maquette'!I297*1.5</f>
        <v>0</v>
      </c>
      <c r="AB276" s="9">
        <f>'S2 Maquette'!I345*1.5</f>
        <v>0</v>
      </c>
      <c r="AC276" s="9">
        <f>'S3 Maquette'!I291*1.5</f>
        <v>0</v>
      </c>
      <c r="AD276" s="9">
        <f>'S4 Maquette'!I294*1.5</f>
        <v>0</v>
      </c>
    </row>
    <row r="277" spans="27:30" x14ac:dyDescent="0.2">
      <c r="AA277" s="9">
        <f>'S1 Maquette'!I298*1.5</f>
        <v>0</v>
      </c>
      <c r="AB277" s="9">
        <f>'S2 Maquette'!I346*1.5</f>
        <v>0</v>
      </c>
      <c r="AC277" s="9">
        <f>'S3 Maquette'!I292*1.5</f>
        <v>0</v>
      </c>
      <c r="AD277" s="9">
        <f>'S4 Maquette'!I295*1.5</f>
        <v>0</v>
      </c>
    </row>
    <row r="278" spans="27:30" x14ac:dyDescent="0.2">
      <c r="AA278" s="9">
        <f>'S1 Maquette'!I299*1.5</f>
        <v>0</v>
      </c>
      <c r="AB278" s="9">
        <f>'S2 Maquette'!I347*1.5</f>
        <v>0</v>
      </c>
      <c r="AC278" s="9">
        <f>'S3 Maquette'!I293*1.5</f>
        <v>0</v>
      </c>
      <c r="AD278" s="9">
        <f>'S4 Maquette'!I296*1.5</f>
        <v>0</v>
      </c>
    </row>
    <row r="279" spans="27:30" x14ac:dyDescent="0.2">
      <c r="AA279" s="9">
        <f>'S1 Maquette'!I300*1.5</f>
        <v>0</v>
      </c>
      <c r="AB279" s="9">
        <f>'S2 Maquette'!I348*1.5</f>
        <v>0</v>
      </c>
      <c r="AC279" s="9">
        <f>'S3 Maquette'!I294*1.5</f>
        <v>0</v>
      </c>
      <c r="AD279" s="9">
        <f>'S4 Maquette'!I297*1.5</f>
        <v>0</v>
      </c>
    </row>
    <row r="280" spans="27:30" x14ac:dyDescent="0.2">
      <c r="AA280" s="9">
        <f>'S1 Maquette'!I301*1.5</f>
        <v>0</v>
      </c>
      <c r="AB280" s="9">
        <f>'S2 Maquette'!I349*1.5</f>
        <v>0</v>
      </c>
      <c r="AC280" s="9">
        <f>'S3 Maquette'!I295*1.5</f>
        <v>0</v>
      </c>
      <c r="AD280" s="9">
        <f>'S4 Maquette'!I298*1.5</f>
        <v>0</v>
      </c>
    </row>
    <row r="281" spans="27:30" x14ac:dyDescent="0.2">
      <c r="AA281" s="9">
        <f>'S1 Maquette'!I302*1.5</f>
        <v>0</v>
      </c>
      <c r="AB281" s="9">
        <f>'S2 Maquette'!I350*1.5</f>
        <v>0</v>
      </c>
      <c r="AC281" s="9">
        <f>'S3 Maquette'!I296*1.5</f>
        <v>0</v>
      </c>
      <c r="AD281" s="9">
        <f>'S4 Maquette'!I299*1.5</f>
        <v>0</v>
      </c>
    </row>
    <row r="282" spans="27:30" x14ac:dyDescent="0.2">
      <c r="AA282" s="9">
        <f>'S1 Maquette'!I303*1.5</f>
        <v>0</v>
      </c>
      <c r="AB282" s="9">
        <f>'S2 Maquette'!I351*1.5</f>
        <v>0</v>
      </c>
      <c r="AC282" s="9">
        <f>'S3 Maquette'!I297*1.5</f>
        <v>0</v>
      </c>
      <c r="AD282" s="9">
        <f>'S4 Maquette'!I300*1.5</f>
        <v>0</v>
      </c>
    </row>
    <row r="283" spans="27:30" x14ac:dyDescent="0.2">
      <c r="AA283" s="9">
        <f>'S1 Maquette'!I304*1.5</f>
        <v>0</v>
      </c>
      <c r="AB283" s="9">
        <f>'S2 Maquette'!I352*1.5</f>
        <v>0</v>
      </c>
      <c r="AC283" s="9">
        <f>'S3 Maquette'!I298*1.5</f>
        <v>0</v>
      </c>
      <c r="AD283" s="9">
        <f>'S4 Maquette'!I301*1.5</f>
        <v>0</v>
      </c>
    </row>
    <row r="284" spans="27:30" x14ac:dyDescent="0.2">
      <c r="AA284" s="9">
        <f>'S1 Maquette'!I305*1.5</f>
        <v>0</v>
      </c>
      <c r="AB284" s="9">
        <f>'S2 Maquette'!I353*1.5</f>
        <v>0</v>
      </c>
      <c r="AC284" s="9">
        <f>'S3 Maquette'!I299*1.5</f>
        <v>0</v>
      </c>
      <c r="AD284" s="9">
        <f>'S4 Maquette'!I302*1.5</f>
        <v>0</v>
      </c>
    </row>
    <row r="285" spans="27:30" x14ac:dyDescent="0.2">
      <c r="AA285" s="9">
        <f>'S1 Maquette'!I306*1.5</f>
        <v>0</v>
      </c>
      <c r="AB285" s="9">
        <f>'S2 Maquette'!I354*1.5</f>
        <v>0</v>
      </c>
      <c r="AC285" s="9">
        <f>'S3 Maquette'!I300*1.5</f>
        <v>0</v>
      </c>
      <c r="AD285" s="9">
        <f>'S4 Maquette'!I303*1.5</f>
        <v>0</v>
      </c>
    </row>
    <row r="286" spans="27:30" x14ac:dyDescent="0.2">
      <c r="AA286" s="9">
        <f>'S1 Maquette'!I307*1.5</f>
        <v>0</v>
      </c>
      <c r="AB286" s="9">
        <f>'S2 Maquette'!I355*1.5</f>
        <v>0</v>
      </c>
      <c r="AC286" s="9">
        <f>'S3 Maquette'!I301*1.5</f>
        <v>0</v>
      </c>
      <c r="AD286" s="9">
        <f>'S4 Maquette'!I304*1.5</f>
        <v>0</v>
      </c>
    </row>
    <row r="287" spans="27:30" x14ac:dyDescent="0.2">
      <c r="AA287" s="9">
        <f>'S1 Maquette'!I308*1.5</f>
        <v>0</v>
      </c>
      <c r="AB287" s="9">
        <f>'S2 Maquette'!I356*1.5</f>
        <v>0</v>
      </c>
      <c r="AC287" s="9">
        <f>'S3 Maquette'!I302*1.5</f>
        <v>0</v>
      </c>
      <c r="AD287" s="9">
        <f>'S4 Maquette'!I305*1.5</f>
        <v>0</v>
      </c>
    </row>
    <row r="288" spans="27:30" x14ac:dyDescent="0.2">
      <c r="AA288" s="9">
        <f>'S1 Maquette'!I309*1.5</f>
        <v>0</v>
      </c>
      <c r="AB288" s="9">
        <f>'S2 Maquette'!I357*1.5</f>
        <v>0</v>
      </c>
      <c r="AC288" s="9">
        <f>'S3 Maquette'!I303*1.5</f>
        <v>0</v>
      </c>
      <c r="AD288" s="9">
        <f>'S4 Maquette'!I306*1.5</f>
        <v>0</v>
      </c>
    </row>
    <row r="289" spans="27:30" x14ac:dyDescent="0.2">
      <c r="AA289" s="9">
        <f>'S1 Maquette'!I310*1.5</f>
        <v>0</v>
      </c>
      <c r="AB289" s="9">
        <f>'S2 Maquette'!I358*1.5</f>
        <v>0</v>
      </c>
      <c r="AC289" s="9">
        <f>'S3 Maquette'!I304*1.5</f>
        <v>0</v>
      </c>
      <c r="AD289" s="9">
        <f>'S4 Maquette'!I307*1.5</f>
        <v>0</v>
      </c>
    </row>
    <row r="290" spans="27:30" x14ac:dyDescent="0.2">
      <c r="AA290" s="9">
        <f>'S1 Maquette'!I311*1.5</f>
        <v>0</v>
      </c>
      <c r="AB290" s="9">
        <f>'S2 Maquette'!I359*1.5</f>
        <v>0</v>
      </c>
      <c r="AC290" s="9">
        <f>'S3 Maquette'!I305*1.5</f>
        <v>0</v>
      </c>
      <c r="AD290" s="9">
        <f>'S4 Maquette'!I308*1.5</f>
        <v>0</v>
      </c>
    </row>
    <row r="291" spans="27:30" x14ac:dyDescent="0.2">
      <c r="AA291" s="9">
        <f>'S1 Maquette'!I312*1.5</f>
        <v>0</v>
      </c>
      <c r="AB291" s="9">
        <f>'S2 Maquette'!I360*1.5</f>
        <v>0</v>
      </c>
      <c r="AC291" s="9">
        <f>'S3 Maquette'!I306*1.5</f>
        <v>0</v>
      </c>
      <c r="AD291" s="9">
        <f>'S4 Maquette'!I309*1.5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D1180"/>
  <sheetViews>
    <sheetView tabSelected="1" zoomScale="120" zoomScaleNormal="120" workbookViewId="0">
      <selection activeCell="A34" sqref="A34:D36"/>
    </sheetView>
  </sheetViews>
  <sheetFormatPr baseColWidth="10" defaultColWidth="11.5" defaultRowHeight="15" x14ac:dyDescent="0.2"/>
  <cols>
    <col min="1" max="1" width="42.5" customWidth="1"/>
    <col min="2" max="3" width="66.5" bestFit="1" customWidth="1"/>
    <col min="4" max="5" width="50" bestFit="1" customWidth="1"/>
  </cols>
  <sheetData>
    <row r="1" spans="1:160" ht="39.75" customHeight="1" x14ac:dyDescent="0.2">
      <c r="A1" s="161" t="s">
        <v>152</v>
      </c>
      <c r="B1" s="161"/>
      <c r="C1" s="161"/>
      <c r="D1" s="161"/>
      <c r="E1" s="161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5" customHeight="1" x14ac:dyDescent="0.2">
      <c r="A2" s="48" t="s">
        <v>153</v>
      </c>
      <c r="B2" s="46" t="s">
        <v>15</v>
      </c>
      <c r="C2" s="45"/>
      <c r="D2" s="47"/>
      <c r="E2" s="45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75" customHeight="1" x14ac:dyDescent="0.2">
      <c r="A3" s="32" t="s">
        <v>154</v>
      </c>
      <c r="B3" s="9" t="s">
        <v>77</v>
      </c>
      <c r="C3" s="13"/>
      <c r="D3" s="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75" customHeight="1" x14ac:dyDescent="0.2">
      <c r="A4" s="1" t="s">
        <v>155</v>
      </c>
      <c r="B4" s="163"/>
      <c r="C4" s="163"/>
      <c r="D4" s="163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75" customHeight="1" x14ac:dyDescent="0.2">
      <c r="A5" s="1" t="s">
        <v>156</v>
      </c>
      <c r="B5" s="9" t="str">
        <f>IFERROR(VLOOKUP(B4,tab_code_dip,2,FALSE),"-")</f>
        <v>-</v>
      </c>
      <c r="C5" s="13"/>
      <c r="D5" s="13"/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75" customHeight="1" x14ac:dyDescent="0.2">
      <c r="A6" s="1" t="s">
        <v>2</v>
      </c>
      <c r="B6" s="42" t="s">
        <v>10</v>
      </c>
      <c r="C6" s="17"/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9" x14ac:dyDescent="0.25">
      <c r="A8" s="159" t="s">
        <v>157</v>
      </c>
      <c r="B8" s="159"/>
      <c r="C8" s="159"/>
      <c r="D8" s="159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75" customHeight="1" x14ac:dyDescent="0.2">
      <c r="A9" s="17" t="s">
        <v>158</v>
      </c>
      <c r="B9" s="160" t="s">
        <v>159</v>
      </c>
      <c r="C9" s="160"/>
      <c r="D9" s="160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2">
      <c r="A13" s="178" t="s">
        <v>160</v>
      </c>
      <c r="B13" s="178" t="s">
        <v>161</v>
      </c>
      <c r="C13" s="178" t="s">
        <v>162</v>
      </c>
      <c r="D13" s="178" t="s">
        <v>163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2">
      <c r="A14" s="179"/>
      <c r="B14" s="179"/>
      <c r="C14" s="179"/>
      <c r="D14" s="179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 x14ac:dyDescent="0.2">
      <c r="A15" s="178">
        <f>Calcul!A10</f>
        <v>1958</v>
      </c>
      <c r="B15" s="178">
        <f ca="1">Calcul!A22</f>
        <v>1282</v>
      </c>
      <c r="C15" s="178" t="e">
        <f>Calcul!G10</f>
        <v>#REF!</v>
      </c>
      <c r="D15" s="178" t="e">
        <f>Calcul!G22</f>
        <v>#REF!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5" customHeight="1" x14ac:dyDescent="0.2">
      <c r="A16" s="179"/>
      <c r="B16" s="179"/>
      <c r="C16" s="179"/>
      <c r="D16" s="179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 x14ac:dyDescent="0.25">
      <c r="A19" s="168" t="s">
        <v>164</v>
      </c>
      <c r="B19" s="168"/>
      <c r="C19" s="168"/>
      <c r="D19" s="168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2">
      <c r="A20" t="s">
        <v>165</v>
      </c>
      <c r="E20" s="2"/>
      <c r="F20" s="2"/>
      <c r="G20" s="2"/>
      <c r="H20" s="2"/>
      <c r="I20" s="2" t="s">
        <v>166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x14ac:dyDescent="0.2">
      <c r="A21" s="164" t="s">
        <v>167</v>
      </c>
      <c r="B21" s="165"/>
      <c r="C21" s="165"/>
      <c r="D21" s="166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x14ac:dyDescent="0.2">
      <c r="A22" s="163" t="s">
        <v>168</v>
      </c>
      <c r="B22" s="163"/>
      <c r="C22" s="163"/>
      <c r="D22" s="163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2">
      <c r="A23" s="163"/>
      <c r="B23" s="163"/>
      <c r="C23" s="163"/>
      <c r="D23" s="163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2">
      <c r="A24" s="163"/>
      <c r="B24" s="163"/>
      <c r="C24" s="163"/>
      <c r="D24" s="163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2">
      <c r="A25" s="164" t="s">
        <v>169</v>
      </c>
      <c r="B25" s="165"/>
      <c r="C25" s="165"/>
      <c r="D25" s="166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x14ac:dyDescent="0.2">
      <c r="A26" s="169" t="s">
        <v>489</v>
      </c>
      <c r="B26" s="170"/>
      <c r="C26" s="170"/>
      <c r="D26" s="171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2">
      <c r="A27" s="172"/>
      <c r="B27" s="173"/>
      <c r="C27" s="173"/>
      <c r="D27" s="174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2">
      <c r="A28" s="175"/>
      <c r="B28" s="176"/>
      <c r="C28" s="176"/>
      <c r="D28" s="177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2">
      <c r="A29" s="164" t="s">
        <v>170</v>
      </c>
      <c r="B29" s="165"/>
      <c r="C29" s="165"/>
      <c r="D29" s="166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ht="45" customHeight="1" x14ac:dyDescent="0.2">
      <c r="A30" s="238" t="s">
        <v>490</v>
      </c>
      <c r="B30" s="239"/>
      <c r="C30" s="239"/>
      <c r="D30" s="240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2">
      <c r="A31" s="237"/>
      <c r="B31" s="237"/>
      <c r="C31" s="237"/>
      <c r="D31" s="237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ht="36" customHeight="1" x14ac:dyDescent="0.2">
      <c r="A32" s="238" t="s">
        <v>491</v>
      </c>
      <c r="B32" s="239"/>
      <c r="C32" s="239"/>
      <c r="D32" s="240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2">
      <c r="A33" s="164" t="s">
        <v>171</v>
      </c>
      <c r="B33" s="165"/>
      <c r="C33" s="165"/>
      <c r="D33" s="166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2">
      <c r="A34" s="163" t="s">
        <v>492</v>
      </c>
      <c r="B34" s="163"/>
      <c r="C34" s="163"/>
      <c r="D34" s="163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2">
      <c r="A35" s="163"/>
      <c r="B35" s="163"/>
      <c r="C35" s="163"/>
      <c r="D35" s="163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2">
      <c r="A36" s="163"/>
      <c r="B36" s="163"/>
      <c r="C36" s="163"/>
      <c r="D36" s="163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 x14ac:dyDescent="0.25">
      <c r="A37" s="168" t="s">
        <v>172</v>
      </c>
      <c r="B37" s="168"/>
      <c r="C37" s="168"/>
      <c r="D37" s="168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2">
      <c r="A38" s="163" t="s">
        <v>173</v>
      </c>
      <c r="B38" s="163"/>
      <c r="C38" s="163"/>
      <c r="D38" s="163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x14ac:dyDescent="0.2">
      <c r="A39" s="163"/>
      <c r="B39" s="163"/>
      <c r="C39" s="163"/>
      <c r="D39" s="163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2">
      <c r="A40" s="167" t="s">
        <v>174</v>
      </c>
      <c r="B40" s="167"/>
      <c r="C40" s="167"/>
      <c r="D40" s="167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2">
      <c r="A41" s="162" t="s">
        <v>175</v>
      </c>
      <c r="B41" s="162"/>
      <c r="C41" s="162"/>
      <c r="D41" s="16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2">
      <c r="A42" s="162" t="s">
        <v>176</v>
      </c>
      <c r="B42" s="162"/>
      <c r="C42" s="162"/>
      <c r="D42" s="16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2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2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2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2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2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2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2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2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2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2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2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2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2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2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2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2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2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2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2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2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2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2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2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2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2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2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2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2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2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2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2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2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2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2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2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2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2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2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2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2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2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2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2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2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2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2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2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2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2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2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2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2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2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2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2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2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2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2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2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2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2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2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2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2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2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2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2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2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2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2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2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2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2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2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2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2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2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2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2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2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2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2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2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2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2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2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2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2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2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2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2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2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2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2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2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2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2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2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2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2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2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2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2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2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2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2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2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2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2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2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2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2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2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2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2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2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2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2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2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2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2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2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2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2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2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2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2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2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2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2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2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2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2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2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2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2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2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2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2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2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2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2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2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2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2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2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2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2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2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2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2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2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2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2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2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2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2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2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2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2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2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2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2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2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2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2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2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2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2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2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2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2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2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2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2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2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2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2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2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2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2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2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2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2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2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2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2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2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2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2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2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2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2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2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2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2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2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2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2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2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2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2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2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2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2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2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2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2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2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2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2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2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2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2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2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2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2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2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2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2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2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2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2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2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2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2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2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2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2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2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2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2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2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2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2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2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2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2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2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2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2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2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2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2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2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2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2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2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2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2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2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2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2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2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2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2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2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2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2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2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2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2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2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2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2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2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2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2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2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2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2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2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2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2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2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2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2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2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2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2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2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2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2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2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2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2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2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2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2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2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2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2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2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2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2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2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2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2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2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2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2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2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2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2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2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2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2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2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2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2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2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2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2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2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2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2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2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2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2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2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2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2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2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2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2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2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2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2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2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2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2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2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2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2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2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2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2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2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2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2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2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2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2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2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2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2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2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2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2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2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2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2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2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2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2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2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2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2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2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2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2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2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2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2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2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2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2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2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2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2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2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2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2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2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2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2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2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2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2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2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2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2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2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2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2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2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2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2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2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2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2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2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2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2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2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2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2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2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2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2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2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2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2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2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2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2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2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2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2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2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2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2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2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2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2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2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2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2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2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2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2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2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2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2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2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2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2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2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2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2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2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2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2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2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2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2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2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2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2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2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2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2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2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2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2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2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2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2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2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2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2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2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2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2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2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2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2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2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2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2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2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2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2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2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2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2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2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2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2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2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2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2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2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2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2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2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2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2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2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2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2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2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2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2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2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2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2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2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2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2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2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2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2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2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2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2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2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2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2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2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2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2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7">
    <mergeCell ref="A26:D28"/>
    <mergeCell ref="D13:D14"/>
    <mergeCell ref="C15:C16"/>
    <mergeCell ref="D15:D16"/>
    <mergeCell ref="A13:A14"/>
    <mergeCell ref="B13:B14"/>
    <mergeCell ref="A15:A16"/>
    <mergeCell ref="B15:B16"/>
    <mergeCell ref="C13:C14"/>
    <mergeCell ref="A32:D32"/>
    <mergeCell ref="A30:D30"/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</mergeCells>
  <dataValidations count="4">
    <dataValidation type="list" allowBlank="1" showInputMessage="1" showErrorMessage="1" sqref="B4:D4" xr:uid="{00000000-0002-0000-0200-000000000000}">
      <formula1>INDIRECT($B$3)</formula1>
    </dataValidation>
    <dataValidation type="list" allowBlank="1" showInputMessage="1" showErrorMessage="1" sqref="B3" xr:uid="{00000000-0002-0000-0200-000001000000}">
      <formula1>list_cmp</formula1>
    </dataValidation>
    <dataValidation type="list" allowBlank="1" showInputMessage="1" showErrorMessage="1" sqref="B6:C6" xr:uid="{00000000-0002-0000-0200-000002000000}">
      <formula1>List_RegimeInscription</formula1>
    </dataValidation>
    <dataValidation type="list" allowBlank="1" showInputMessage="1" showErrorMessage="1" sqref="B2" xr:uid="{00000000-0002-0000-0200-000003000000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00000000-0004-0000-0200-000000000000}"/>
    <hyperlink ref="A41:D41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306"/>
  <sheetViews>
    <sheetView topLeftCell="A26" zoomScaleNormal="100" workbookViewId="0">
      <selection activeCell="O30" sqref="O30"/>
    </sheetView>
  </sheetViews>
  <sheetFormatPr baseColWidth="10" defaultColWidth="11.5" defaultRowHeight="15" x14ac:dyDescent="0.2"/>
  <cols>
    <col min="1" max="1" width="18.5" style="27" customWidth="1"/>
    <col min="2" max="2" width="53.5" style="27" customWidth="1"/>
    <col min="3" max="3" width="18" style="14" customWidth="1"/>
    <col min="4" max="4" width="15.6640625" style="14" customWidth="1"/>
    <col min="5" max="5" width="27.33203125" style="14" customWidth="1"/>
    <col min="6" max="6" width="24.6640625" style="14" customWidth="1"/>
    <col min="7" max="7" width="29.1640625" style="14" customWidth="1"/>
    <col min="8" max="8" width="34.33203125" style="14" customWidth="1"/>
    <col min="9" max="9" width="17" style="14" customWidth="1"/>
    <col min="10" max="10" width="14.33203125" style="14" customWidth="1"/>
    <col min="11" max="11" width="14.6640625" style="14" customWidth="1"/>
    <col min="12" max="13" width="21.6640625" style="14" customWidth="1"/>
    <col min="14" max="14" width="47.6640625" style="27" customWidth="1"/>
    <col min="15" max="15" width="54.1640625" style="14" customWidth="1"/>
  </cols>
  <sheetData>
    <row r="1" spans="1:10" x14ac:dyDescent="0.2">
      <c r="A1" s="186"/>
      <c r="B1" s="186"/>
      <c r="C1" s="186"/>
      <c r="D1" s="186"/>
      <c r="E1" s="186"/>
      <c r="F1" s="186"/>
      <c r="G1" s="186"/>
      <c r="H1" s="186"/>
      <c r="I1" s="186"/>
      <c r="J1" s="186"/>
    </row>
    <row r="2" spans="1:10" x14ac:dyDescent="0.2">
      <c r="A2" s="186"/>
      <c r="B2" s="186"/>
      <c r="C2" s="186"/>
      <c r="D2" s="186"/>
      <c r="E2" s="186"/>
      <c r="F2" s="186"/>
      <c r="G2" s="186"/>
      <c r="H2" s="186"/>
      <c r="I2" s="186"/>
      <c r="J2" s="186"/>
    </row>
    <row r="3" spans="1:10" x14ac:dyDescent="0.2">
      <c r="A3" s="186"/>
      <c r="B3" s="186"/>
      <c r="C3" s="186"/>
      <c r="D3" s="186"/>
      <c r="E3" s="186"/>
      <c r="F3" s="186"/>
      <c r="G3" s="186"/>
      <c r="H3" s="186"/>
      <c r="I3" s="186"/>
      <c r="J3" s="186"/>
    </row>
    <row r="4" spans="1:10" x14ac:dyDescent="0.2">
      <c r="A4" s="186"/>
      <c r="B4" s="186"/>
      <c r="C4" s="186"/>
      <c r="D4" s="186"/>
      <c r="E4" s="186"/>
      <c r="F4" s="186"/>
      <c r="G4" s="186"/>
      <c r="H4" s="186"/>
      <c r="I4" s="186"/>
      <c r="J4" s="186"/>
    </row>
    <row r="5" spans="1:10" x14ac:dyDescent="0.2">
      <c r="A5" s="186"/>
      <c r="B5" s="186"/>
      <c r="C5" s="186"/>
      <c r="D5" s="186"/>
      <c r="E5" s="186"/>
      <c r="F5" s="186"/>
      <c r="G5" s="186"/>
      <c r="H5" s="186"/>
      <c r="I5" s="186"/>
      <c r="J5" s="186"/>
    </row>
    <row r="6" spans="1:10" x14ac:dyDescent="0.2">
      <c r="A6" s="186"/>
      <c r="B6" s="187"/>
      <c r="C6" s="186"/>
      <c r="D6" s="186"/>
      <c r="E6" s="186"/>
      <c r="F6" s="186"/>
      <c r="G6" s="186"/>
      <c r="H6" s="186"/>
      <c r="I6" s="186"/>
      <c r="J6" s="186"/>
    </row>
    <row r="7" spans="1:10" ht="18" customHeight="1" x14ac:dyDescent="0.2">
      <c r="A7" s="188" t="s">
        <v>177</v>
      </c>
      <c r="B7" s="185" t="str">
        <f>'Fiche Générale'!B3</f>
        <v>Portail_LLAC</v>
      </c>
      <c r="C7" s="189" t="s">
        <v>178</v>
      </c>
      <c r="D7" s="190"/>
      <c r="E7" s="195">
        <f>'Fiche Générale'!B4</f>
        <v>0</v>
      </c>
      <c r="F7" s="196"/>
      <c r="G7" s="188" t="s">
        <v>179</v>
      </c>
      <c r="H7" s="185" t="str">
        <f>'Fiche Générale'!B5</f>
        <v>-</v>
      </c>
      <c r="I7" s="185"/>
      <c r="J7" s="185"/>
    </row>
    <row r="8" spans="1:10" ht="18" customHeight="1" x14ac:dyDescent="0.2">
      <c r="A8" s="188"/>
      <c r="B8" s="185"/>
      <c r="C8" s="191"/>
      <c r="D8" s="192"/>
      <c r="E8" s="197"/>
      <c r="F8" s="198"/>
      <c r="G8" s="188"/>
      <c r="H8" s="185"/>
      <c r="I8" s="185"/>
      <c r="J8" s="185"/>
    </row>
    <row r="9" spans="1:10" ht="18" customHeight="1" x14ac:dyDescent="0.2">
      <c r="A9" s="188"/>
      <c r="B9" s="185"/>
      <c r="C9" s="193"/>
      <c r="D9" s="194"/>
      <c r="E9" s="199"/>
      <c r="F9" s="200"/>
      <c r="G9" s="188"/>
      <c r="H9" s="185"/>
      <c r="I9" s="185"/>
      <c r="J9" s="185"/>
    </row>
    <row r="10" spans="1:10" ht="18" customHeight="1" x14ac:dyDescent="0.2">
      <c r="A10" s="188"/>
      <c r="B10" s="185"/>
      <c r="C10" s="201" t="s">
        <v>180</v>
      </c>
      <c r="D10" s="201"/>
      <c r="E10" s="202" t="str">
        <f>'Fiche Générale'!B9</f>
        <v>Mention Lettres</v>
      </c>
      <c r="F10" s="203"/>
      <c r="G10" s="203"/>
      <c r="H10" s="203"/>
      <c r="I10" s="203"/>
      <c r="J10" s="204"/>
    </row>
    <row r="11" spans="1:10" ht="18" customHeight="1" x14ac:dyDescent="0.2">
      <c r="A11" s="188"/>
      <c r="B11" s="185"/>
      <c r="C11" s="201"/>
      <c r="D11" s="201"/>
      <c r="E11" s="205"/>
      <c r="F11" s="206"/>
      <c r="G11" s="206"/>
      <c r="H11" s="206"/>
      <c r="I11" s="206"/>
      <c r="J11" s="207"/>
    </row>
    <row r="13" spans="1:10" x14ac:dyDescent="0.2">
      <c r="A13" s="180" t="s">
        <v>181</v>
      </c>
      <c r="B13" s="150" t="s">
        <v>182</v>
      </c>
      <c r="C13" s="180" t="s">
        <v>183</v>
      </c>
      <c r="D13" s="180"/>
      <c r="E13" s="180"/>
      <c r="F13" s="180"/>
      <c r="G13" s="180" t="s">
        <v>184</v>
      </c>
      <c r="H13" s="146">
        <f>Calcul!A7</f>
        <v>1174</v>
      </c>
      <c r="I13" s="146"/>
    </row>
    <row r="14" spans="1:10" x14ac:dyDescent="0.2">
      <c r="A14" s="180"/>
      <c r="B14" s="153"/>
      <c r="C14" s="180"/>
      <c r="D14" s="180"/>
      <c r="E14" s="180"/>
      <c r="F14" s="180"/>
      <c r="G14" s="180"/>
      <c r="H14" s="146"/>
      <c r="I14" s="146"/>
    </row>
    <row r="15" spans="1:10" x14ac:dyDescent="0.2">
      <c r="A15" s="180" t="s">
        <v>185</v>
      </c>
      <c r="B15" s="146" t="s">
        <v>143</v>
      </c>
      <c r="C15" s="181" t="s">
        <v>186</v>
      </c>
      <c r="D15" s="182"/>
      <c r="E15" s="180"/>
      <c r="F15" s="180"/>
      <c r="G15" s="180" t="s">
        <v>187</v>
      </c>
      <c r="H15" s="146">
        <f>Calcul!A20</f>
        <v>642</v>
      </c>
      <c r="I15" s="146"/>
    </row>
    <row r="16" spans="1:10" x14ac:dyDescent="0.2">
      <c r="A16" s="180"/>
      <c r="B16" s="146"/>
      <c r="C16" s="183"/>
      <c r="D16" s="184"/>
      <c r="E16" s="180"/>
      <c r="F16" s="180"/>
      <c r="G16" s="180"/>
      <c r="H16" s="146"/>
      <c r="I16" s="146"/>
    </row>
    <row r="17" spans="1:15" x14ac:dyDescent="0.2">
      <c r="I17" s="15"/>
      <c r="J17" s="15"/>
      <c r="K17" s="15"/>
      <c r="L17" s="15"/>
      <c r="M17" s="15"/>
      <c r="N17" s="91"/>
    </row>
    <row r="18" spans="1:15" ht="49.5" customHeight="1" x14ac:dyDescent="0.2">
      <c r="A18" s="3" t="s">
        <v>188</v>
      </c>
      <c r="B18" s="3" t="s">
        <v>189</v>
      </c>
      <c r="C18" s="3" t="s">
        <v>3</v>
      </c>
      <c r="D18" s="3" t="s">
        <v>190</v>
      </c>
      <c r="E18" s="3" t="s">
        <v>6</v>
      </c>
      <c r="F18" s="3" t="s">
        <v>5</v>
      </c>
      <c r="G18" s="3" t="s">
        <v>191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192</v>
      </c>
      <c r="M18" s="3" t="s">
        <v>4</v>
      </c>
      <c r="N18" s="3" t="s">
        <v>193</v>
      </c>
      <c r="O18" s="4" t="s">
        <v>194</v>
      </c>
    </row>
    <row r="19" spans="1:15" ht="43.5" customHeight="1" x14ac:dyDescent="0.2">
      <c r="A19" s="53">
        <v>0</v>
      </c>
      <c r="B19" s="51" t="s">
        <v>195</v>
      </c>
      <c r="C19" s="53" t="s">
        <v>11</v>
      </c>
      <c r="D19" s="53">
        <v>6</v>
      </c>
      <c r="E19" s="69"/>
      <c r="F19" s="69"/>
      <c r="G19" s="69"/>
      <c r="H19" s="69"/>
      <c r="I19" s="69"/>
      <c r="J19" s="69"/>
      <c r="K19" s="69"/>
      <c r="L19" s="69"/>
      <c r="M19" s="69"/>
      <c r="N19" s="68"/>
      <c r="O19" s="35"/>
    </row>
    <row r="20" spans="1:15" ht="43.5" customHeight="1" x14ac:dyDescent="0.2">
      <c r="A20" s="53" t="s">
        <v>196</v>
      </c>
      <c r="B20" s="51" t="s">
        <v>197</v>
      </c>
      <c r="C20" s="53" t="s">
        <v>19</v>
      </c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8"/>
      <c r="O20" s="35"/>
    </row>
    <row r="21" spans="1:15" ht="43.5" customHeight="1" x14ac:dyDescent="0.2">
      <c r="A21" s="53" t="s">
        <v>198</v>
      </c>
      <c r="B21" s="51" t="s">
        <v>199</v>
      </c>
      <c r="C21" s="53" t="s">
        <v>19</v>
      </c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8"/>
      <c r="O21" s="35"/>
    </row>
    <row r="22" spans="1:15" ht="43.5" customHeight="1" x14ac:dyDescent="0.2">
      <c r="A22" s="53" t="s">
        <v>200</v>
      </c>
      <c r="B22" s="52" t="s">
        <v>201</v>
      </c>
      <c r="C22" s="53" t="s">
        <v>19</v>
      </c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8"/>
      <c r="O22" s="35"/>
    </row>
    <row r="23" spans="1:15" ht="43.5" customHeight="1" x14ac:dyDescent="0.2">
      <c r="A23" s="54"/>
      <c r="B23" s="52" t="s">
        <v>202</v>
      </c>
      <c r="C23" s="53" t="s">
        <v>29</v>
      </c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8"/>
      <c r="O23" s="35"/>
    </row>
    <row r="24" spans="1:15" ht="43.5" customHeight="1" x14ac:dyDescent="0.2">
      <c r="A24" s="53" t="s">
        <v>203</v>
      </c>
      <c r="B24" s="52" t="s">
        <v>204</v>
      </c>
      <c r="C24" s="53" t="s">
        <v>19</v>
      </c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8"/>
      <c r="O24" s="35"/>
    </row>
    <row r="25" spans="1:15" ht="43.5" customHeight="1" x14ac:dyDescent="0.2">
      <c r="A25" s="53" t="s">
        <v>205</v>
      </c>
      <c r="B25" s="52" t="s">
        <v>206</v>
      </c>
      <c r="C25" s="53" t="s">
        <v>19</v>
      </c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8"/>
      <c r="O25" s="35"/>
    </row>
    <row r="26" spans="1:15" ht="43.5" customHeight="1" x14ac:dyDescent="0.2">
      <c r="A26" s="53" t="s">
        <v>207</v>
      </c>
      <c r="B26" s="52" t="s">
        <v>208</v>
      </c>
      <c r="C26" s="53" t="s">
        <v>19</v>
      </c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8"/>
      <c r="O26" s="35"/>
    </row>
    <row r="27" spans="1:15" s="82" customFormat="1" ht="43.5" customHeight="1" x14ac:dyDescent="0.2">
      <c r="A27" s="79">
        <v>1</v>
      </c>
      <c r="B27" s="80" t="s">
        <v>209</v>
      </c>
      <c r="C27" s="79" t="s">
        <v>11</v>
      </c>
      <c r="D27" s="79">
        <v>6</v>
      </c>
      <c r="E27" s="79"/>
      <c r="F27" s="79"/>
      <c r="G27" s="79"/>
      <c r="H27" s="79"/>
      <c r="I27" s="79"/>
      <c r="J27" s="79"/>
      <c r="K27" s="79"/>
      <c r="L27" s="79"/>
      <c r="M27" s="79"/>
      <c r="N27" s="81"/>
      <c r="O27" s="138"/>
    </row>
    <row r="28" spans="1:15" s="78" customFormat="1" ht="43.5" customHeight="1" x14ac:dyDescent="0.2">
      <c r="A28" s="75" t="s">
        <v>210</v>
      </c>
      <c r="B28" s="76" t="s">
        <v>211</v>
      </c>
      <c r="C28" s="75" t="s">
        <v>19</v>
      </c>
      <c r="D28" s="75"/>
      <c r="E28" s="75"/>
      <c r="F28" s="75"/>
      <c r="G28" s="75"/>
      <c r="H28" s="75" t="s">
        <v>92</v>
      </c>
      <c r="I28" s="75">
        <v>10</v>
      </c>
      <c r="J28" s="75">
        <v>10</v>
      </c>
      <c r="K28" s="75"/>
      <c r="L28" s="75"/>
      <c r="M28" s="75"/>
      <c r="N28" s="77"/>
      <c r="O28" s="77"/>
    </row>
    <row r="29" spans="1:15" s="78" customFormat="1" ht="43.5" customHeight="1" x14ac:dyDescent="0.2">
      <c r="A29" s="75" t="s">
        <v>212</v>
      </c>
      <c r="B29" s="76" t="s">
        <v>213</v>
      </c>
      <c r="C29" s="75" t="s">
        <v>19</v>
      </c>
      <c r="D29" s="75"/>
      <c r="E29" s="75"/>
      <c r="F29" s="75"/>
      <c r="G29" s="75"/>
      <c r="H29" s="75" t="s">
        <v>92</v>
      </c>
      <c r="I29" s="75">
        <v>10</v>
      </c>
      <c r="J29" s="75">
        <v>10</v>
      </c>
      <c r="K29" s="75"/>
      <c r="L29" s="75"/>
      <c r="M29" s="75"/>
      <c r="N29" s="77"/>
      <c r="O29" s="77"/>
    </row>
    <row r="30" spans="1:15" s="82" customFormat="1" ht="43.5" customHeight="1" x14ac:dyDescent="0.2">
      <c r="A30" s="79">
        <v>2</v>
      </c>
      <c r="B30" s="80" t="s">
        <v>214</v>
      </c>
      <c r="C30" s="79" t="s">
        <v>11</v>
      </c>
      <c r="D30" s="79">
        <v>6</v>
      </c>
      <c r="E30" s="79"/>
      <c r="F30" s="79"/>
      <c r="G30" s="79"/>
      <c r="H30" s="79"/>
      <c r="I30" s="79"/>
      <c r="J30" s="79"/>
      <c r="K30" s="79"/>
      <c r="L30" s="79"/>
      <c r="M30" s="79"/>
      <c r="N30" s="81"/>
      <c r="O30" s="81" t="s">
        <v>215</v>
      </c>
    </row>
    <row r="31" spans="1:15" ht="43.5" customHeight="1" x14ac:dyDescent="0.2">
      <c r="A31" s="20"/>
      <c r="B31" s="24" t="s">
        <v>216</v>
      </c>
      <c r="C31" s="20" t="s">
        <v>29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5"/>
      <c r="O31" s="5"/>
    </row>
    <row r="32" spans="1:15" s="78" customFormat="1" ht="43.5" customHeight="1" x14ac:dyDescent="0.2">
      <c r="A32" s="75" t="s">
        <v>217</v>
      </c>
      <c r="B32" s="76" t="s">
        <v>218</v>
      </c>
      <c r="C32" s="75" t="s">
        <v>19</v>
      </c>
      <c r="D32" s="75"/>
      <c r="E32" s="75"/>
      <c r="F32" s="75"/>
      <c r="G32" s="75"/>
      <c r="H32" s="75" t="s">
        <v>92</v>
      </c>
      <c r="I32" s="75"/>
      <c r="J32" s="75"/>
      <c r="K32" s="75"/>
      <c r="L32" s="75"/>
      <c r="M32" s="75"/>
      <c r="N32" s="77"/>
      <c r="O32" s="77"/>
    </row>
    <row r="33" spans="1:15" ht="43.5" customHeight="1" x14ac:dyDescent="0.2">
      <c r="A33" s="20"/>
      <c r="B33" s="24" t="s">
        <v>202</v>
      </c>
      <c r="C33" s="20" t="s">
        <v>29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5"/>
      <c r="O33" s="5"/>
    </row>
    <row r="34" spans="1:15" ht="43.5" customHeight="1" x14ac:dyDescent="0.2">
      <c r="A34" s="20" t="s">
        <v>219</v>
      </c>
      <c r="B34" s="24" t="s">
        <v>220</v>
      </c>
      <c r="C34" s="20" t="s">
        <v>19</v>
      </c>
      <c r="D34" s="20"/>
      <c r="E34" s="20"/>
      <c r="F34" s="20"/>
      <c r="G34" s="20"/>
      <c r="H34" s="20" t="s">
        <v>92</v>
      </c>
      <c r="I34" s="20"/>
      <c r="J34" s="20">
        <v>30</v>
      </c>
      <c r="K34" s="20"/>
      <c r="L34" s="20"/>
      <c r="M34" s="20"/>
      <c r="N34" s="5"/>
      <c r="O34" s="5"/>
    </row>
    <row r="35" spans="1:15" ht="43.5" customHeight="1" x14ac:dyDescent="0.2">
      <c r="A35" s="20" t="s">
        <v>221</v>
      </c>
      <c r="B35" s="110" t="s">
        <v>222</v>
      </c>
      <c r="C35" s="20" t="s">
        <v>19</v>
      </c>
      <c r="D35" s="20"/>
      <c r="E35" s="20"/>
      <c r="F35" s="20"/>
      <c r="G35" s="20"/>
      <c r="H35" s="20" t="s">
        <v>92</v>
      </c>
      <c r="I35" s="20"/>
      <c r="J35" s="20">
        <v>30</v>
      </c>
      <c r="K35" s="20"/>
      <c r="L35" s="20"/>
      <c r="M35" s="109" t="s">
        <v>12</v>
      </c>
      <c r="N35" s="5"/>
      <c r="O35" s="107" t="s">
        <v>223</v>
      </c>
    </row>
    <row r="36" spans="1:15" ht="43.5" customHeight="1" x14ac:dyDescent="0.2">
      <c r="A36" s="20" t="s">
        <v>224</v>
      </c>
      <c r="B36" s="24" t="s">
        <v>225</v>
      </c>
      <c r="C36" s="20" t="s">
        <v>19</v>
      </c>
      <c r="D36" s="20"/>
      <c r="E36" s="20"/>
      <c r="F36" s="20"/>
      <c r="G36" s="20"/>
      <c r="H36" s="20" t="s">
        <v>92</v>
      </c>
      <c r="I36" s="20"/>
      <c r="J36" s="20">
        <v>30</v>
      </c>
      <c r="K36" s="20"/>
      <c r="L36" s="20"/>
      <c r="M36" s="20" t="s">
        <v>12</v>
      </c>
      <c r="N36" s="5"/>
      <c r="O36" s="5" t="s">
        <v>226</v>
      </c>
    </row>
    <row r="37" spans="1:15" ht="43.5" customHeight="1" x14ac:dyDescent="0.2">
      <c r="A37" s="20" t="s">
        <v>227</v>
      </c>
      <c r="B37" s="110" t="s">
        <v>228</v>
      </c>
      <c r="C37" s="20" t="s">
        <v>19</v>
      </c>
      <c r="D37" s="20"/>
      <c r="E37" s="20"/>
      <c r="F37" s="20"/>
      <c r="G37" s="20"/>
      <c r="H37" s="20" t="s">
        <v>92</v>
      </c>
      <c r="I37" s="20"/>
      <c r="J37" s="20">
        <v>30</v>
      </c>
      <c r="K37" s="20"/>
      <c r="L37" s="20"/>
      <c r="M37" s="109" t="s">
        <v>12</v>
      </c>
      <c r="N37" s="5"/>
      <c r="O37" s="107" t="s">
        <v>229</v>
      </c>
    </row>
    <row r="38" spans="1:15" s="78" customFormat="1" ht="43.5" customHeight="1" x14ac:dyDescent="0.2">
      <c r="A38" s="12" t="s">
        <v>230</v>
      </c>
      <c r="B38" s="111" t="s">
        <v>231</v>
      </c>
      <c r="C38" s="75" t="s">
        <v>19</v>
      </c>
      <c r="D38" s="75"/>
      <c r="E38" s="75"/>
      <c r="F38" s="75"/>
      <c r="G38" s="75"/>
      <c r="H38" s="75" t="s">
        <v>92</v>
      </c>
      <c r="I38" s="75"/>
      <c r="J38" s="75"/>
      <c r="K38" s="75"/>
      <c r="L38" s="75"/>
      <c r="M38" s="108"/>
      <c r="N38" s="77"/>
      <c r="O38" s="107"/>
    </row>
    <row r="39" spans="1:15" s="78" customFormat="1" ht="43.5" customHeight="1" x14ac:dyDescent="0.2">
      <c r="A39" s="12" t="s">
        <v>232</v>
      </c>
      <c r="B39" s="111" t="s">
        <v>233</v>
      </c>
      <c r="C39" s="75" t="s">
        <v>19</v>
      </c>
      <c r="D39" s="75"/>
      <c r="E39" s="75"/>
      <c r="F39" s="75"/>
      <c r="G39" s="75"/>
      <c r="H39" s="119" t="s">
        <v>92</v>
      </c>
      <c r="I39" s="75"/>
      <c r="J39" s="75">
        <v>30</v>
      </c>
      <c r="K39" s="75"/>
      <c r="L39" s="75"/>
      <c r="M39" s="108"/>
      <c r="N39" s="77"/>
      <c r="O39" s="107"/>
    </row>
    <row r="40" spans="1:15" s="78" customFormat="1" ht="43.5" customHeight="1" x14ac:dyDescent="0.2">
      <c r="A40" s="75" t="s">
        <v>234</v>
      </c>
      <c r="B40" s="76" t="s">
        <v>235</v>
      </c>
      <c r="C40" s="75" t="s">
        <v>19</v>
      </c>
      <c r="D40" s="75"/>
      <c r="E40" s="75"/>
      <c r="F40" s="75"/>
      <c r="G40" s="75"/>
      <c r="H40" s="75" t="s">
        <v>93</v>
      </c>
      <c r="I40" s="75"/>
      <c r="J40" s="75"/>
      <c r="K40" s="75"/>
      <c r="L40" s="75"/>
      <c r="M40" s="75"/>
      <c r="N40" s="77"/>
      <c r="O40" s="77"/>
    </row>
    <row r="41" spans="1:15" ht="43.5" customHeight="1" x14ac:dyDescent="0.2">
      <c r="A41" s="20"/>
      <c r="B41" s="24" t="s">
        <v>202</v>
      </c>
      <c r="C41" s="20" t="s">
        <v>29</v>
      </c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5"/>
      <c r="O41" s="5"/>
    </row>
    <row r="42" spans="1:15" ht="43.5" customHeight="1" x14ac:dyDescent="0.2">
      <c r="A42" s="20" t="s">
        <v>236</v>
      </c>
      <c r="B42" s="24" t="s">
        <v>237</v>
      </c>
      <c r="C42" s="20" t="s">
        <v>19</v>
      </c>
      <c r="D42" s="20"/>
      <c r="E42" s="20"/>
      <c r="F42" s="20"/>
      <c r="G42" s="20"/>
      <c r="H42" s="20" t="s">
        <v>93</v>
      </c>
      <c r="I42" s="20"/>
      <c r="J42" s="20">
        <v>30</v>
      </c>
      <c r="K42" s="20"/>
      <c r="L42" s="20"/>
      <c r="M42" s="20"/>
      <c r="N42" s="5"/>
      <c r="O42" s="5"/>
    </row>
    <row r="43" spans="1:15" ht="43.5" customHeight="1" x14ac:dyDescent="0.2">
      <c r="A43" s="20" t="s">
        <v>238</v>
      </c>
      <c r="B43" s="24" t="s">
        <v>239</v>
      </c>
      <c r="C43" s="20" t="s">
        <v>19</v>
      </c>
      <c r="D43" s="20"/>
      <c r="E43" s="20"/>
      <c r="F43" s="20"/>
      <c r="G43" s="20"/>
      <c r="H43" s="20" t="s">
        <v>93</v>
      </c>
      <c r="I43" s="20"/>
      <c r="J43" s="20">
        <v>30</v>
      </c>
      <c r="K43" s="20"/>
      <c r="L43" s="20"/>
      <c r="M43" s="20"/>
      <c r="N43" s="5"/>
      <c r="O43" s="5"/>
    </row>
    <row r="44" spans="1:15" ht="43.5" customHeight="1" x14ac:dyDescent="0.2">
      <c r="A44" s="20" t="s">
        <v>240</v>
      </c>
      <c r="B44" s="24" t="s">
        <v>241</v>
      </c>
      <c r="C44" s="20" t="s">
        <v>19</v>
      </c>
      <c r="D44" s="20"/>
      <c r="E44" s="20"/>
      <c r="F44" s="20"/>
      <c r="G44" s="20"/>
      <c r="H44" s="20" t="s">
        <v>93</v>
      </c>
      <c r="I44" s="20"/>
      <c r="J44" s="20">
        <v>30</v>
      </c>
      <c r="K44" s="20"/>
      <c r="L44" s="20"/>
      <c r="M44" s="20"/>
      <c r="N44" s="5"/>
      <c r="O44" s="5"/>
    </row>
    <row r="45" spans="1:15" ht="43.5" customHeight="1" x14ac:dyDescent="0.2">
      <c r="A45" s="20" t="s">
        <v>242</v>
      </c>
      <c r="B45" s="24" t="s">
        <v>243</v>
      </c>
      <c r="C45" s="20" t="s">
        <v>19</v>
      </c>
      <c r="D45" s="20"/>
      <c r="E45" s="20"/>
      <c r="F45" s="20"/>
      <c r="G45" s="20"/>
      <c r="H45" s="20" t="s">
        <v>93</v>
      </c>
      <c r="I45" s="20"/>
      <c r="J45" s="20">
        <v>30</v>
      </c>
      <c r="K45" s="20"/>
      <c r="L45" s="20"/>
      <c r="M45" s="20" t="s">
        <v>12</v>
      </c>
      <c r="N45" s="92"/>
      <c r="O45" s="6" t="s">
        <v>244</v>
      </c>
    </row>
    <row r="46" spans="1:15" s="78" customFormat="1" ht="43.5" customHeight="1" x14ac:dyDescent="0.2">
      <c r="A46" s="75" t="s">
        <v>245</v>
      </c>
      <c r="B46" s="76" t="s">
        <v>246</v>
      </c>
      <c r="C46" s="75" t="s">
        <v>19</v>
      </c>
      <c r="D46" s="75"/>
      <c r="E46" s="75"/>
      <c r="F46" s="75"/>
      <c r="G46" s="75"/>
      <c r="H46" s="75" t="s">
        <v>91</v>
      </c>
      <c r="I46" s="75"/>
      <c r="J46" s="75"/>
      <c r="K46" s="75"/>
      <c r="L46" s="75"/>
      <c r="M46" s="75"/>
      <c r="N46" s="93"/>
      <c r="O46" s="84"/>
    </row>
    <row r="47" spans="1:15" ht="43.5" customHeight="1" x14ac:dyDescent="0.2">
      <c r="A47" s="20"/>
      <c r="B47" s="24" t="s">
        <v>202</v>
      </c>
      <c r="C47" s="20" t="s">
        <v>29</v>
      </c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92"/>
      <c r="O47" s="6"/>
    </row>
    <row r="48" spans="1:15" ht="43.5" customHeight="1" x14ac:dyDescent="0.2">
      <c r="A48" s="20" t="s">
        <v>247</v>
      </c>
      <c r="B48" s="24" t="s">
        <v>248</v>
      </c>
      <c r="C48" s="20" t="s">
        <v>19</v>
      </c>
      <c r="D48" s="20"/>
      <c r="E48" s="20"/>
      <c r="F48" s="20"/>
      <c r="G48" s="20"/>
      <c r="H48" s="20" t="s">
        <v>91</v>
      </c>
      <c r="I48" s="20">
        <v>10</v>
      </c>
      <c r="J48" s="20">
        <v>20</v>
      </c>
      <c r="K48" s="20"/>
      <c r="L48" s="20"/>
      <c r="M48" s="20" t="s">
        <v>12</v>
      </c>
      <c r="N48" s="92"/>
      <c r="O48" s="6" t="s">
        <v>249</v>
      </c>
    </row>
    <row r="49" spans="1:15" ht="43.5" customHeight="1" x14ac:dyDescent="0.2">
      <c r="A49" s="20" t="s">
        <v>250</v>
      </c>
      <c r="B49" s="24" t="s">
        <v>251</v>
      </c>
      <c r="C49" s="20" t="s">
        <v>19</v>
      </c>
      <c r="D49" s="20"/>
      <c r="E49" s="20"/>
      <c r="F49" s="20"/>
      <c r="G49" s="20"/>
      <c r="H49" s="20" t="s">
        <v>91</v>
      </c>
      <c r="I49" s="20">
        <v>10</v>
      </c>
      <c r="J49" s="20">
        <v>20</v>
      </c>
      <c r="K49" s="20"/>
      <c r="L49" s="20"/>
      <c r="M49" s="20" t="s">
        <v>12</v>
      </c>
      <c r="N49" s="92"/>
      <c r="O49" s="6" t="s">
        <v>252</v>
      </c>
    </row>
    <row r="50" spans="1:15" ht="43.5" customHeight="1" x14ac:dyDescent="0.2">
      <c r="A50" s="20" t="s">
        <v>253</v>
      </c>
      <c r="B50" s="24" t="s">
        <v>254</v>
      </c>
      <c r="C50" s="20" t="s">
        <v>19</v>
      </c>
      <c r="D50" s="20"/>
      <c r="E50" s="20"/>
      <c r="F50" s="20"/>
      <c r="G50" s="20"/>
      <c r="H50" s="20" t="s">
        <v>91</v>
      </c>
      <c r="I50" s="20">
        <v>10</v>
      </c>
      <c r="J50" s="20">
        <v>20</v>
      </c>
      <c r="K50" s="20"/>
      <c r="L50" s="20"/>
      <c r="M50" s="20" t="s">
        <v>12</v>
      </c>
      <c r="N50" s="92"/>
      <c r="O50" s="6" t="s">
        <v>255</v>
      </c>
    </row>
    <row r="51" spans="1:15" ht="43.5" customHeight="1" x14ac:dyDescent="0.2">
      <c r="A51" s="20" t="s">
        <v>256</v>
      </c>
      <c r="B51" s="24" t="s">
        <v>257</v>
      </c>
      <c r="C51" s="20" t="s">
        <v>19</v>
      </c>
      <c r="D51" s="20"/>
      <c r="E51" s="20"/>
      <c r="F51" s="20"/>
      <c r="G51" s="20"/>
      <c r="H51" s="20" t="s">
        <v>91</v>
      </c>
      <c r="I51" s="20">
        <v>10</v>
      </c>
      <c r="J51" s="20">
        <v>20</v>
      </c>
      <c r="K51" s="20"/>
      <c r="L51" s="20"/>
      <c r="M51" s="20" t="s">
        <v>12</v>
      </c>
      <c r="N51" s="92"/>
      <c r="O51" s="6" t="s">
        <v>252</v>
      </c>
    </row>
    <row r="52" spans="1:15" ht="43.5" customHeight="1" x14ac:dyDescent="0.2">
      <c r="A52" s="20" t="s">
        <v>258</v>
      </c>
      <c r="B52" s="24" t="s">
        <v>259</v>
      </c>
      <c r="C52" s="20" t="s">
        <v>19</v>
      </c>
      <c r="D52" s="20"/>
      <c r="E52" s="20"/>
      <c r="F52" s="20"/>
      <c r="G52" s="20"/>
      <c r="H52" s="20" t="s">
        <v>91</v>
      </c>
      <c r="I52" s="20">
        <v>10</v>
      </c>
      <c r="J52" s="20">
        <v>20</v>
      </c>
      <c r="K52" s="20"/>
      <c r="L52" s="20"/>
      <c r="M52" s="20" t="s">
        <v>12</v>
      </c>
      <c r="N52" s="92"/>
      <c r="O52" s="6" t="s">
        <v>252</v>
      </c>
    </row>
    <row r="53" spans="1:15" s="78" customFormat="1" ht="43.5" customHeight="1" x14ac:dyDescent="0.2">
      <c r="A53" s="85" t="s">
        <v>260</v>
      </c>
      <c r="B53" s="89" t="s">
        <v>261</v>
      </c>
      <c r="C53" s="85" t="s">
        <v>19</v>
      </c>
      <c r="D53" s="85"/>
      <c r="E53" s="85"/>
      <c r="F53" s="85"/>
      <c r="G53" s="85"/>
      <c r="H53" s="85" t="s">
        <v>91</v>
      </c>
      <c r="I53" s="85"/>
      <c r="J53" s="85">
        <v>30</v>
      </c>
      <c r="K53" s="85"/>
      <c r="L53" s="85"/>
      <c r="M53" s="85" t="s">
        <v>12</v>
      </c>
      <c r="N53" s="94"/>
      <c r="O53" s="86" t="s">
        <v>262</v>
      </c>
    </row>
    <row r="54" spans="1:15" s="78" customFormat="1" ht="43.5" customHeight="1" x14ac:dyDescent="0.2">
      <c r="A54" s="75" t="s">
        <v>263</v>
      </c>
      <c r="B54" s="76" t="s">
        <v>264</v>
      </c>
      <c r="C54" s="75" t="s">
        <v>19</v>
      </c>
      <c r="D54" s="75"/>
      <c r="E54" s="75"/>
      <c r="F54" s="75"/>
      <c r="G54" s="75"/>
      <c r="H54" s="75" t="s">
        <v>91</v>
      </c>
      <c r="I54" s="75"/>
      <c r="J54" s="75">
        <v>30</v>
      </c>
      <c r="K54" s="75"/>
      <c r="L54" s="75"/>
      <c r="M54" s="75" t="s">
        <v>12</v>
      </c>
      <c r="N54" s="93"/>
      <c r="O54" s="84" t="s">
        <v>265</v>
      </c>
    </row>
    <row r="55" spans="1:15" s="78" customFormat="1" ht="43.5" customHeight="1" x14ac:dyDescent="0.2">
      <c r="A55" s="75" t="s">
        <v>266</v>
      </c>
      <c r="B55" s="76" t="s">
        <v>267</v>
      </c>
      <c r="C55" s="75" t="s">
        <v>19</v>
      </c>
      <c r="D55" s="75"/>
      <c r="E55" s="75"/>
      <c r="F55" s="75"/>
      <c r="G55" s="75"/>
      <c r="H55" s="75" t="s">
        <v>92</v>
      </c>
      <c r="I55" s="75"/>
      <c r="J55" s="75"/>
      <c r="K55" s="75"/>
      <c r="L55" s="75"/>
      <c r="M55" s="75"/>
      <c r="N55" s="93"/>
      <c r="O55" s="84"/>
    </row>
    <row r="56" spans="1:15" ht="43.5" customHeight="1" x14ac:dyDescent="0.2">
      <c r="A56" s="20"/>
      <c r="B56" s="24" t="s">
        <v>202</v>
      </c>
      <c r="C56" s="20" t="s">
        <v>29</v>
      </c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92"/>
      <c r="O56" s="6"/>
    </row>
    <row r="57" spans="1:15" ht="43.5" customHeight="1" x14ac:dyDescent="0.2">
      <c r="A57" s="20" t="s">
        <v>268</v>
      </c>
      <c r="B57" s="24" t="s">
        <v>269</v>
      </c>
      <c r="C57" s="20" t="s">
        <v>19</v>
      </c>
      <c r="D57" s="20"/>
      <c r="E57" s="20"/>
      <c r="F57" s="20"/>
      <c r="G57" s="20"/>
      <c r="H57" s="20"/>
      <c r="I57" s="20">
        <v>18</v>
      </c>
      <c r="J57" s="20"/>
      <c r="K57" s="20"/>
      <c r="L57" s="20"/>
      <c r="M57" s="20" t="s">
        <v>12</v>
      </c>
      <c r="N57" s="92"/>
      <c r="O57" s="6" t="s">
        <v>270</v>
      </c>
    </row>
    <row r="58" spans="1:15" ht="43.5" customHeight="1" x14ac:dyDescent="0.2">
      <c r="A58" s="20" t="s">
        <v>271</v>
      </c>
      <c r="B58" s="24" t="s">
        <v>272</v>
      </c>
      <c r="C58" s="20" t="s">
        <v>19</v>
      </c>
      <c r="D58" s="20"/>
      <c r="E58" s="20"/>
      <c r="F58" s="20"/>
      <c r="G58" s="20"/>
      <c r="H58" s="20"/>
      <c r="I58" s="20"/>
      <c r="J58" s="20">
        <v>30</v>
      </c>
      <c r="K58" s="20"/>
      <c r="L58" s="20"/>
      <c r="M58" s="20" t="s">
        <v>12</v>
      </c>
      <c r="N58" s="92"/>
      <c r="O58" s="6" t="s">
        <v>270</v>
      </c>
    </row>
    <row r="59" spans="1:15" s="82" customFormat="1" ht="43.5" customHeight="1" x14ac:dyDescent="0.2">
      <c r="A59" s="79">
        <v>3</v>
      </c>
      <c r="B59" s="80" t="s">
        <v>273</v>
      </c>
      <c r="C59" s="79" t="s">
        <v>11</v>
      </c>
      <c r="D59" s="79">
        <v>6</v>
      </c>
      <c r="E59" s="79"/>
      <c r="F59" s="79"/>
      <c r="G59" s="79"/>
      <c r="H59" s="79"/>
      <c r="I59" s="79"/>
      <c r="J59" s="79"/>
      <c r="K59" s="79"/>
      <c r="L59" s="79"/>
      <c r="M59" s="79"/>
      <c r="N59" s="95"/>
      <c r="O59" s="88" t="s">
        <v>274</v>
      </c>
    </row>
    <row r="60" spans="1:15" ht="43.5" customHeight="1" x14ac:dyDescent="0.2">
      <c r="A60" s="20"/>
      <c r="B60" s="24" t="s">
        <v>216</v>
      </c>
      <c r="C60" s="20" t="s">
        <v>29</v>
      </c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92"/>
      <c r="O60" s="6"/>
    </row>
    <row r="61" spans="1:15" s="78" customFormat="1" ht="43.5" customHeight="1" x14ac:dyDescent="0.2">
      <c r="A61" s="75" t="s">
        <v>275</v>
      </c>
      <c r="B61" s="76" t="s">
        <v>218</v>
      </c>
      <c r="C61" s="75" t="s">
        <v>19</v>
      </c>
      <c r="D61" s="75"/>
      <c r="E61" s="75"/>
      <c r="F61" s="75"/>
      <c r="G61" s="75"/>
      <c r="H61" s="75" t="s">
        <v>92</v>
      </c>
      <c r="I61" s="75"/>
      <c r="J61" s="75"/>
      <c r="K61" s="75"/>
      <c r="L61" s="75"/>
      <c r="M61" s="75"/>
      <c r="N61" s="93"/>
      <c r="O61" s="84"/>
    </row>
    <row r="62" spans="1:15" ht="43.5" customHeight="1" x14ac:dyDescent="0.2">
      <c r="A62" s="20"/>
      <c r="B62" s="90" t="s">
        <v>202</v>
      </c>
      <c r="C62" s="20" t="s">
        <v>29</v>
      </c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92"/>
      <c r="O62" s="6"/>
    </row>
    <row r="63" spans="1:15" ht="43.5" customHeight="1" x14ac:dyDescent="0.2">
      <c r="A63" s="20" t="s">
        <v>276</v>
      </c>
      <c r="B63" s="90" t="s">
        <v>220</v>
      </c>
      <c r="C63" s="20" t="s">
        <v>19</v>
      </c>
      <c r="D63" s="20"/>
      <c r="E63" s="20"/>
      <c r="F63" s="20"/>
      <c r="G63" s="20"/>
      <c r="H63" s="20" t="s">
        <v>92</v>
      </c>
      <c r="I63" s="20"/>
      <c r="J63" s="20">
        <v>30</v>
      </c>
      <c r="K63" s="20"/>
      <c r="L63" s="20"/>
      <c r="M63" s="20" t="s">
        <v>20</v>
      </c>
      <c r="N63" s="92" t="s">
        <v>277</v>
      </c>
      <c r="O63" s="6"/>
    </row>
    <row r="64" spans="1:15" ht="43.5" customHeight="1" x14ac:dyDescent="0.2">
      <c r="A64" s="20" t="s">
        <v>278</v>
      </c>
      <c r="B64" s="125" t="s">
        <v>222</v>
      </c>
      <c r="C64" s="20" t="s">
        <v>19</v>
      </c>
      <c r="D64" s="20"/>
      <c r="E64" s="20"/>
      <c r="F64" s="20"/>
      <c r="G64" s="20"/>
      <c r="H64" s="20" t="s">
        <v>92</v>
      </c>
      <c r="I64" s="20"/>
      <c r="J64" s="20">
        <v>30</v>
      </c>
      <c r="K64" s="20"/>
      <c r="L64" s="20"/>
      <c r="M64" s="20" t="s">
        <v>20</v>
      </c>
      <c r="N64" s="92" t="s">
        <v>277</v>
      </c>
      <c r="O64" s="122" t="s">
        <v>279</v>
      </c>
    </row>
    <row r="65" spans="1:15" ht="43.5" customHeight="1" x14ac:dyDescent="0.2">
      <c r="A65" s="20" t="s">
        <v>280</v>
      </c>
      <c r="B65" s="24" t="s">
        <v>225</v>
      </c>
      <c r="C65" s="20" t="s">
        <v>19</v>
      </c>
      <c r="D65" s="20"/>
      <c r="E65" s="20"/>
      <c r="F65" s="20"/>
      <c r="G65" s="20"/>
      <c r="H65" s="20" t="s">
        <v>92</v>
      </c>
      <c r="I65" s="20"/>
      <c r="J65" s="20">
        <v>30</v>
      </c>
      <c r="K65" s="20"/>
      <c r="L65" s="20"/>
      <c r="M65" s="20" t="s">
        <v>20</v>
      </c>
      <c r="N65" s="92" t="s">
        <v>277</v>
      </c>
      <c r="O65" s="6" t="s">
        <v>279</v>
      </c>
    </row>
    <row r="66" spans="1:15" ht="43.5" customHeight="1" x14ac:dyDescent="0.2">
      <c r="A66" s="20" t="s">
        <v>281</v>
      </c>
      <c r="B66" s="111" t="s">
        <v>228</v>
      </c>
      <c r="C66" s="20" t="s">
        <v>19</v>
      </c>
      <c r="D66" s="20"/>
      <c r="E66" s="20"/>
      <c r="F66" s="20"/>
      <c r="G66" s="20"/>
      <c r="H66" s="20" t="s">
        <v>92</v>
      </c>
      <c r="I66" s="20"/>
      <c r="J66" s="20">
        <v>30</v>
      </c>
      <c r="K66" s="20"/>
      <c r="L66" s="20"/>
      <c r="M66" s="20" t="s">
        <v>20</v>
      </c>
      <c r="N66" s="92" t="s">
        <v>277</v>
      </c>
      <c r="O66" s="124" t="s">
        <v>229</v>
      </c>
    </row>
    <row r="67" spans="1:15" s="123" customFormat="1" ht="43.5" customHeight="1" x14ac:dyDescent="0.2">
      <c r="A67" s="12" t="s">
        <v>282</v>
      </c>
      <c r="B67" s="120" t="s">
        <v>283</v>
      </c>
      <c r="C67" s="12" t="s">
        <v>19</v>
      </c>
      <c r="D67" s="12"/>
      <c r="E67" s="12"/>
      <c r="F67" s="12"/>
      <c r="G67" s="12"/>
      <c r="H67" s="12" t="s">
        <v>92</v>
      </c>
      <c r="I67" s="12"/>
      <c r="J67" s="12"/>
      <c r="K67" s="12"/>
      <c r="L67" s="12"/>
      <c r="M67" s="12"/>
      <c r="N67" s="121"/>
      <c r="O67" s="122"/>
    </row>
    <row r="68" spans="1:15" s="123" customFormat="1" ht="43.5" customHeight="1" x14ac:dyDescent="0.2">
      <c r="A68" s="12" t="s">
        <v>284</v>
      </c>
      <c r="B68" s="120" t="s">
        <v>233</v>
      </c>
      <c r="C68" s="12" t="s">
        <v>19</v>
      </c>
      <c r="D68" s="12"/>
      <c r="E68" s="12"/>
      <c r="F68" s="12"/>
      <c r="G68" s="12"/>
      <c r="H68" s="12" t="s">
        <v>92</v>
      </c>
      <c r="I68" s="12"/>
      <c r="J68" s="12">
        <v>30</v>
      </c>
      <c r="K68" s="12"/>
      <c r="L68" s="12"/>
      <c r="M68" s="12"/>
      <c r="N68" s="121" t="s">
        <v>277</v>
      </c>
      <c r="O68" s="122"/>
    </row>
    <row r="69" spans="1:15" s="78" customFormat="1" ht="43.5" customHeight="1" x14ac:dyDescent="0.2">
      <c r="A69" s="75" t="s">
        <v>285</v>
      </c>
      <c r="B69" s="76" t="s">
        <v>235</v>
      </c>
      <c r="C69" s="75" t="s">
        <v>19</v>
      </c>
      <c r="D69" s="75"/>
      <c r="E69" s="75"/>
      <c r="F69" s="75"/>
      <c r="G69" s="75"/>
      <c r="H69" s="75" t="s">
        <v>93</v>
      </c>
      <c r="I69" s="75"/>
      <c r="J69" s="75"/>
      <c r="K69" s="75"/>
      <c r="L69" s="75"/>
      <c r="M69" s="75"/>
      <c r="N69" s="93"/>
      <c r="O69" s="84"/>
    </row>
    <row r="70" spans="1:15" ht="43.5" customHeight="1" x14ac:dyDescent="0.2">
      <c r="A70" s="20"/>
      <c r="B70" s="24" t="s">
        <v>202</v>
      </c>
      <c r="C70" s="20" t="s">
        <v>29</v>
      </c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92"/>
      <c r="O70" s="6"/>
    </row>
    <row r="71" spans="1:15" ht="43.5" customHeight="1" x14ac:dyDescent="0.2">
      <c r="A71" s="20" t="s">
        <v>286</v>
      </c>
      <c r="B71" s="24" t="s">
        <v>237</v>
      </c>
      <c r="C71" s="20" t="s">
        <v>19</v>
      </c>
      <c r="D71" s="20"/>
      <c r="E71" s="20"/>
      <c r="F71" s="20"/>
      <c r="G71" s="20"/>
      <c r="H71" s="20" t="s">
        <v>93</v>
      </c>
      <c r="I71" s="20"/>
      <c r="J71" s="20">
        <v>30</v>
      </c>
      <c r="K71" s="20"/>
      <c r="L71" s="20"/>
      <c r="M71" s="20" t="s">
        <v>20</v>
      </c>
      <c r="N71" s="92" t="s">
        <v>277</v>
      </c>
      <c r="O71" s="6"/>
    </row>
    <row r="72" spans="1:15" ht="43.5" customHeight="1" x14ac:dyDescent="0.2">
      <c r="A72" s="20" t="s">
        <v>287</v>
      </c>
      <c r="B72" s="24" t="s">
        <v>239</v>
      </c>
      <c r="C72" s="20" t="s">
        <v>19</v>
      </c>
      <c r="D72" s="20"/>
      <c r="E72" s="20"/>
      <c r="F72" s="20"/>
      <c r="G72" s="20"/>
      <c r="H72" s="20" t="s">
        <v>93</v>
      </c>
      <c r="I72" s="20"/>
      <c r="J72" s="20">
        <v>30</v>
      </c>
      <c r="K72" s="20"/>
      <c r="L72" s="20"/>
      <c r="M72" s="20" t="s">
        <v>20</v>
      </c>
      <c r="N72" s="92" t="s">
        <v>277</v>
      </c>
      <c r="O72" s="6"/>
    </row>
    <row r="73" spans="1:15" ht="43.5" customHeight="1" x14ac:dyDescent="0.2">
      <c r="A73" s="20" t="s">
        <v>288</v>
      </c>
      <c r="B73" s="24" t="s">
        <v>241</v>
      </c>
      <c r="C73" s="20" t="s">
        <v>19</v>
      </c>
      <c r="D73" s="20"/>
      <c r="E73" s="20"/>
      <c r="F73" s="20"/>
      <c r="G73" s="20"/>
      <c r="H73" s="20" t="s">
        <v>93</v>
      </c>
      <c r="I73" s="20"/>
      <c r="J73" s="20">
        <v>30</v>
      </c>
      <c r="K73" s="20"/>
      <c r="L73" s="20"/>
      <c r="M73" s="20" t="s">
        <v>20</v>
      </c>
      <c r="N73" s="92" t="s">
        <v>277</v>
      </c>
      <c r="O73" s="6"/>
    </row>
    <row r="74" spans="1:15" ht="43.5" customHeight="1" x14ac:dyDescent="0.2">
      <c r="A74" s="20" t="s">
        <v>289</v>
      </c>
      <c r="B74" s="24" t="s">
        <v>243</v>
      </c>
      <c r="C74" s="20" t="s">
        <v>19</v>
      </c>
      <c r="D74" s="20"/>
      <c r="E74" s="20"/>
      <c r="F74" s="20"/>
      <c r="G74" s="20"/>
      <c r="H74" s="20" t="s">
        <v>93</v>
      </c>
      <c r="I74" s="20"/>
      <c r="J74" s="20">
        <v>30</v>
      </c>
      <c r="K74" s="20"/>
      <c r="L74" s="20"/>
      <c r="M74" s="20" t="s">
        <v>20</v>
      </c>
      <c r="N74" s="92" t="s">
        <v>277</v>
      </c>
      <c r="O74" s="6" t="s">
        <v>290</v>
      </c>
    </row>
    <row r="75" spans="1:15" s="78" customFormat="1" ht="43.5" customHeight="1" x14ac:dyDescent="0.2">
      <c r="A75" s="75" t="s">
        <v>291</v>
      </c>
      <c r="B75" s="76" t="s">
        <v>246</v>
      </c>
      <c r="C75" s="75" t="s">
        <v>19</v>
      </c>
      <c r="D75" s="75"/>
      <c r="E75" s="75"/>
      <c r="F75" s="75"/>
      <c r="G75" s="75"/>
      <c r="H75" s="75" t="s">
        <v>91</v>
      </c>
      <c r="I75" s="75"/>
      <c r="J75" s="75"/>
      <c r="K75" s="75"/>
      <c r="L75" s="75"/>
      <c r="M75" s="75"/>
      <c r="N75" s="93"/>
      <c r="O75" s="84"/>
    </row>
    <row r="76" spans="1:15" ht="43.5" customHeight="1" x14ac:dyDescent="0.2">
      <c r="A76" s="20"/>
      <c r="B76" s="24" t="s">
        <v>202</v>
      </c>
      <c r="C76" s="20" t="s">
        <v>29</v>
      </c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92"/>
      <c r="O76" s="6"/>
    </row>
    <row r="77" spans="1:15" ht="43.5" customHeight="1" x14ac:dyDescent="0.2">
      <c r="A77" s="20" t="s">
        <v>292</v>
      </c>
      <c r="B77" s="24" t="s">
        <v>248</v>
      </c>
      <c r="C77" s="20" t="s">
        <v>19</v>
      </c>
      <c r="D77" s="20"/>
      <c r="E77" s="20"/>
      <c r="F77" s="20"/>
      <c r="G77" s="20"/>
      <c r="H77" s="20" t="s">
        <v>91</v>
      </c>
      <c r="I77" s="20">
        <v>10</v>
      </c>
      <c r="J77" s="20">
        <v>20</v>
      </c>
      <c r="K77" s="20"/>
      <c r="L77" s="20"/>
      <c r="M77" s="20" t="s">
        <v>20</v>
      </c>
      <c r="N77" s="92" t="s">
        <v>277</v>
      </c>
      <c r="O77" s="6" t="s">
        <v>249</v>
      </c>
    </row>
    <row r="78" spans="1:15" ht="43.5" customHeight="1" x14ac:dyDescent="0.2">
      <c r="A78" s="20" t="s">
        <v>293</v>
      </c>
      <c r="B78" s="24" t="s">
        <v>251</v>
      </c>
      <c r="C78" s="20" t="s">
        <v>19</v>
      </c>
      <c r="D78" s="20"/>
      <c r="E78" s="20"/>
      <c r="F78" s="20"/>
      <c r="G78" s="20"/>
      <c r="H78" s="20" t="s">
        <v>91</v>
      </c>
      <c r="I78" s="20">
        <v>10</v>
      </c>
      <c r="J78" s="20">
        <v>20</v>
      </c>
      <c r="K78" s="20"/>
      <c r="L78" s="20"/>
      <c r="M78" s="20" t="s">
        <v>20</v>
      </c>
      <c r="N78" s="92" t="s">
        <v>277</v>
      </c>
      <c r="O78" s="6" t="s">
        <v>252</v>
      </c>
    </row>
    <row r="79" spans="1:15" ht="43.5" customHeight="1" x14ac:dyDescent="0.2">
      <c r="A79" s="20" t="s">
        <v>294</v>
      </c>
      <c r="B79" s="24" t="s">
        <v>254</v>
      </c>
      <c r="C79" s="20" t="s">
        <v>19</v>
      </c>
      <c r="D79" s="20"/>
      <c r="E79" s="20"/>
      <c r="F79" s="20"/>
      <c r="G79" s="20"/>
      <c r="H79" s="20" t="s">
        <v>91</v>
      </c>
      <c r="I79" s="20">
        <v>10</v>
      </c>
      <c r="J79" s="20">
        <v>20</v>
      </c>
      <c r="K79" s="20"/>
      <c r="L79" s="20"/>
      <c r="M79" s="20" t="s">
        <v>20</v>
      </c>
      <c r="N79" s="92" t="s">
        <v>277</v>
      </c>
      <c r="O79" s="6" t="s">
        <v>252</v>
      </c>
    </row>
    <row r="80" spans="1:15" ht="43.5" customHeight="1" x14ac:dyDescent="0.2">
      <c r="A80" s="20" t="s">
        <v>295</v>
      </c>
      <c r="B80" s="24" t="s">
        <v>257</v>
      </c>
      <c r="C80" s="20" t="s">
        <v>19</v>
      </c>
      <c r="D80" s="20"/>
      <c r="E80" s="20"/>
      <c r="F80" s="20"/>
      <c r="G80" s="20"/>
      <c r="H80" s="20" t="s">
        <v>91</v>
      </c>
      <c r="I80" s="20">
        <v>10</v>
      </c>
      <c r="J80" s="20">
        <v>20</v>
      </c>
      <c r="K80" s="20"/>
      <c r="L80" s="20"/>
      <c r="M80" s="20" t="s">
        <v>20</v>
      </c>
      <c r="N80" s="92" t="s">
        <v>277</v>
      </c>
      <c r="O80" s="6" t="s">
        <v>252</v>
      </c>
    </row>
    <row r="81" spans="1:15" ht="43.5" customHeight="1" x14ac:dyDescent="0.2">
      <c r="A81" s="20" t="s">
        <v>296</v>
      </c>
      <c r="B81" s="24" t="s">
        <v>259</v>
      </c>
      <c r="C81" s="20" t="s">
        <v>19</v>
      </c>
      <c r="D81" s="20"/>
      <c r="E81" s="20"/>
      <c r="F81" s="20"/>
      <c r="G81" s="20"/>
      <c r="H81" s="20" t="s">
        <v>91</v>
      </c>
      <c r="I81" s="20">
        <v>10</v>
      </c>
      <c r="J81" s="20">
        <v>20</v>
      </c>
      <c r="K81" s="20"/>
      <c r="L81" s="20"/>
      <c r="M81" s="20" t="s">
        <v>20</v>
      </c>
      <c r="N81" s="92" t="s">
        <v>277</v>
      </c>
      <c r="O81" s="6" t="s">
        <v>252</v>
      </c>
    </row>
    <row r="82" spans="1:15" s="78" customFormat="1" ht="43.5" customHeight="1" x14ac:dyDescent="0.2">
      <c r="A82" s="75" t="s">
        <v>297</v>
      </c>
      <c r="B82" s="76" t="s">
        <v>261</v>
      </c>
      <c r="C82" s="75" t="s">
        <v>19</v>
      </c>
      <c r="D82" s="75"/>
      <c r="E82" s="75"/>
      <c r="F82" s="75"/>
      <c r="G82" s="75"/>
      <c r="H82" s="75" t="s">
        <v>91</v>
      </c>
      <c r="I82" s="75"/>
      <c r="J82" s="75">
        <v>30</v>
      </c>
      <c r="K82" s="75"/>
      <c r="L82" s="75"/>
      <c r="M82" s="75" t="s">
        <v>20</v>
      </c>
      <c r="N82" s="93" t="s">
        <v>277</v>
      </c>
      <c r="O82" s="84" t="s">
        <v>262</v>
      </c>
    </row>
    <row r="83" spans="1:15" s="78" customFormat="1" ht="43.5" customHeight="1" x14ac:dyDescent="0.2">
      <c r="A83" s="75" t="s">
        <v>298</v>
      </c>
      <c r="B83" s="76" t="s">
        <v>264</v>
      </c>
      <c r="C83" s="75" t="s">
        <v>19</v>
      </c>
      <c r="D83" s="75"/>
      <c r="E83" s="75"/>
      <c r="F83" s="75"/>
      <c r="G83" s="75"/>
      <c r="H83" s="75" t="s">
        <v>91</v>
      </c>
      <c r="I83" s="75"/>
      <c r="J83" s="75">
        <v>30</v>
      </c>
      <c r="K83" s="75"/>
      <c r="L83" s="75"/>
      <c r="M83" s="75" t="s">
        <v>20</v>
      </c>
      <c r="N83" s="93" t="s">
        <v>277</v>
      </c>
      <c r="O83" s="84" t="s">
        <v>262</v>
      </c>
    </row>
    <row r="84" spans="1:15" s="78" customFormat="1" ht="43.5" customHeight="1" x14ac:dyDescent="0.2">
      <c r="A84" s="75" t="s">
        <v>299</v>
      </c>
      <c r="B84" s="76" t="s">
        <v>267</v>
      </c>
      <c r="C84" s="75" t="s">
        <v>19</v>
      </c>
      <c r="D84" s="75"/>
      <c r="E84" s="75"/>
      <c r="F84" s="75"/>
      <c r="G84" s="75"/>
      <c r="H84" s="75" t="s">
        <v>92</v>
      </c>
      <c r="I84" s="75"/>
      <c r="J84" s="75"/>
      <c r="K84" s="75"/>
      <c r="L84" s="75"/>
      <c r="M84" s="75"/>
      <c r="N84" s="93"/>
      <c r="O84" s="84"/>
    </row>
    <row r="85" spans="1:15" ht="43.5" customHeight="1" x14ac:dyDescent="0.2">
      <c r="A85" s="20"/>
      <c r="B85" s="24" t="s">
        <v>202</v>
      </c>
      <c r="C85" s="20" t="s">
        <v>29</v>
      </c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92"/>
      <c r="O85" s="6"/>
    </row>
    <row r="86" spans="1:15" ht="43.5" customHeight="1" x14ac:dyDescent="0.2">
      <c r="A86" s="20" t="s">
        <v>300</v>
      </c>
      <c r="B86" s="24" t="s">
        <v>269</v>
      </c>
      <c r="C86" s="20" t="s">
        <v>19</v>
      </c>
      <c r="D86" s="20"/>
      <c r="E86" s="20"/>
      <c r="F86" s="20"/>
      <c r="G86" s="20"/>
      <c r="H86" s="20" t="s">
        <v>92</v>
      </c>
      <c r="I86" s="20">
        <v>18</v>
      </c>
      <c r="J86" s="20"/>
      <c r="K86" s="20"/>
      <c r="L86" s="20"/>
      <c r="M86" s="20" t="s">
        <v>20</v>
      </c>
      <c r="N86" s="92" t="s">
        <v>277</v>
      </c>
      <c r="O86" s="6" t="s">
        <v>270</v>
      </c>
    </row>
    <row r="87" spans="1:15" ht="43.5" customHeight="1" x14ac:dyDescent="0.2">
      <c r="A87" s="20" t="s">
        <v>301</v>
      </c>
      <c r="B87" s="24" t="s">
        <v>272</v>
      </c>
      <c r="C87" s="20" t="s">
        <v>19</v>
      </c>
      <c r="D87" s="20"/>
      <c r="E87" s="20"/>
      <c r="F87" s="20"/>
      <c r="G87" s="20"/>
      <c r="H87" s="20" t="s">
        <v>92</v>
      </c>
      <c r="I87" s="20"/>
      <c r="J87" s="20">
        <v>30</v>
      </c>
      <c r="K87" s="20"/>
      <c r="L87" s="20"/>
      <c r="M87" s="20" t="s">
        <v>20</v>
      </c>
      <c r="N87" s="92" t="s">
        <v>277</v>
      </c>
      <c r="O87" s="6" t="s">
        <v>270</v>
      </c>
    </row>
    <row r="88" spans="1:15" s="82" customFormat="1" ht="43.5" customHeight="1" x14ac:dyDescent="0.2">
      <c r="A88" s="79">
        <v>4</v>
      </c>
      <c r="B88" s="80" t="s">
        <v>302</v>
      </c>
      <c r="C88" s="79" t="s">
        <v>11</v>
      </c>
      <c r="D88" s="79">
        <v>6</v>
      </c>
      <c r="E88" s="79"/>
      <c r="F88" s="79"/>
      <c r="G88" s="79"/>
      <c r="H88" s="79"/>
      <c r="I88" s="79"/>
      <c r="J88" s="79"/>
      <c r="K88" s="79"/>
      <c r="L88" s="79"/>
      <c r="M88" s="79"/>
      <c r="N88" s="95"/>
      <c r="O88" s="88"/>
    </row>
    <row r="89" spans="1:15" ht="43.5" customHeight="1" x14ac:dyDescent="0.2">
      <c r="A89" s="20"/>
      <c r="B89" s="24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92"/>
      <c r="O89" s="6"/>
    </row>
    <row r="90" spans="1:15" ht="43.5" customHeight="1" x14ac:dyDescent="0.2">
      <c r="A90" s="20"/>
      <c r="B90" s="24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92"/>
      <c r="O90" s="6"/>
    </row>
    <row r="91" spans="1:15" ht="43.5" customHeight="1" x14ac:dyDescent="0.2">
      <c r="A91" s="20"/>
      <c r="B91" s="24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92"/>
      <c r="O91" s="6"/>
    </row>
    <row r="92" spans="1:15" ht="43.5" customHeight="1" x14ac:dyDescent="0.2">
      <c r="A92" s="20"/>
      <c r="B92" s="24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92"/>
      <c r="O92" s="6"/>
    </row>
    <row r="93" spans="1:15" ht="43.5" customHeight="1" x14ac:dyDescent="0.2">
      <c r="A93" s="20"/>
      <c r="B93" s="24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92"/>
      <c r="O93" s="6"/>
    </row>
    <row r="94" spans="1:15" ht="43.5" customHeight="1" x14ac:dyDescent="0.2">
      <c r="A94" s="20"/>
      <c r="B94" s="24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92"/>
      <c r="O94" s="6"/>
    </row>
    <row r="95" spans="1:15" ht="43.5" customHeight="1" x14ac:dyDescent="0.2">
      <c r="A95" s="23"/>
      <c r="B95" s="24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92"/>
      <c r="O95" s="6"/>
    </row>
    <row r="96" spans="1:15" ht="43.5" customHeight="1" x14ac:dyDescent="0.2">
      <c r="A96" s="23"/>
      <c r="B96" s="24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92"/>
      <c r="O96" s="6"/>
    </row>
    <row r="97" spans="1:15" ht="43.5" customHeight="1" x14ac:dyDescent="0.2">
      <c r="A97" s="23"/>
      <c r="B97" s="24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92"/>
      <c r="O97" s="6"/>
    </row>
    <row r="98" spans="1:15" ht="43.5" customHeight="1" x14ac:dyDescent="0.2">
      <c r="A98" s="23"/>
      <c r="B98" s="24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92"/>
      <c r="O98" s="6"/>
    </row>
    <row r="99" spans="1:15" ht="43.5" customHeight="1" x14ac:dyDescent="0.2">
      <c r="A99" s="23"/>
      <c r="B99" s="24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92"/>
      <c r="O99" s="6"/>
    </row>
    <row r="100" spans="1:15" ht="43.5" customHeight="1" x14ac:dyDescent="0.2">
      <c r="A100" s="23"/>
      <c r="B100" s="24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92"/>
      <c r="O100" s="6"/>
    </row>
    <row r="101" spans="1:15" ht="43.5" customHeight="1" x14ac:dyDescent="0.2">
      <c r="A101" s="23"/>
      <c r="B101" s="24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92"/>
      <c r="O101" s="6"/>
    </row>
    <row r="102" spans="1:15" ht="43.5" customHeight="1" x14ac:dyDescent="0.2">
      <c r="A102" s="23"/>
      <c r="B102" s="24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92"/>
      <c r="O102" s="6"/>
    </row>
    <row r="103" spans="1:15" ht="43.5" customHeight="1" x14ac:dyDescent="0.2">
      <c r="A103" s="23"/>
      <c r="B103" s="24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92"/>
      <c r="O103" s="6"/>
    </row>
    <row r="104" spans="1:15" ht="43.5" customHeight="1" x14ac:dyDescent="0.2">
      <c r="A104" s="23"/>
      <c r="B104" s="24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92"/>
      <c r="O104" s="6"/>
    </row>
    <row r="105" spans="1:15" ht="43.5" customHeight="1" x14ac:dyDescent="0.2">
      <c r="A105" s="23"/>
      <c r="B105" s="24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92"/>
      <c r="O105" s="6"/>
    </row>
    <row r="106" spans="1:15" ht="43.5" customHeight="1" x14ac:dyDescent="0.2">
      <c r="A106" s="23"/>
      <c r="B106" s="24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92"/>
      <c r="O106" s="6"/>
    </row>
    <row r="107" spans="1:15" ht="43.5" customHeight="1" x14ac:dyDescent="0.2">
      <c r="A107" s="23"/>
      <c r="B107" s="24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92"/>
      <c r="O107" s="6"/>
    </row>
    <row r="108" spans="1:15" ht="43.5" customHeight="1" x14ac:dyDescent="0.2">
      <c r="A108" s="23"/>
      <c r="B108" s="24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92"/>
      <c r="O108" s="6"/>
    </row>
    <row r="109" spans="1:15" ht="43.5" customHeight="1" x14ac:dyDescent="0.2">
      <c r="A109" s="23"/>
      <c r="B109" s="24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92"/>
      <c r="O109" s="6"/>
    </row>
    <row r="110" spans="1:15" ht="43.5" customHeight="1" x14ac:dyDescent="0.2">
      <c r="A110" s="23"/>
      <c r="B110" s="24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92"/>
      <c r="O110" s="6"/>
    </row>
    <row r="111" spans="1:15" ht="43.5" customHeight="1" x14ac:dyDescent="0.2">
      <c r="A111" s="23"/>
      <c r="B111" s="24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92"/>
      <c r="O111" s="6"/>
    </row>
    <row r="112" spans="1:15" ht="43.5" customHeight="1" x14ac:dyDescent="0.2">
      <c r="A112" s="23"/>
      <c r="B112" s="24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92"/>
      <c r="O112" s="6"/>
    </row>
    <row r="113" spans="1:15" ht="43.5" customHeight="1" x14ac:dyDescent="0.2">
      <c r="A113" s="23"/>
      <c r="B113" s="24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92"/>
      <c r="O113" s="6"/>
    </row>
    <row r="114" spans="1:15" ht="43.5" customHeight="1" x14ac:dyDescent="0.2">
      <c r="A114" s="23"/>
      <c r="B114" s="24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92"/>
      <c r="O114" s="6"/>
    </row>
    <row r="115" spans="1:15" ht="43.5" customHeight="1" x14ac:dyDescent="0.2">
      <c r="A115" s="23"/>
      <c r="B115" s="24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92"/>
      <c r="O115" s="6"/>
    </row>
    <row r="116" spans="1:15" ht="43.5" customHeight="1" x14ac:dyDescent="0.2">
      <c r="A116" s="23"/>
      <c r="B116" s="24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92"/>
      <c r="O116" s="6"/>
    </row>
    <row r="117" spans="1:15" ht="43.5" customHeight="1" x14ac:dyDescent="0.2">
      <c r="A117" s="23"/>
      <c r="B117" s="24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92"/>
      <c r="O117" s="6"/>
    </row>
    <row r="118" spans="1:15" ht="43.5" customHeight="1" x14ac:dyDescent="0.2">
      <c r="A118" s="23"/>
      <c r="B118" s="24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92"/>
      <c r="O118" s="6"/>
    </row>
    <row r="119" spans="1:15" ht="43.5" customHeight="1" x14ac:dyDescent="0.2">
      <c r="A119" s="23"/>
      <c r="B119" s="24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92"/>
      <c r="O119" s="6"/>
    </row>
    <row r="120" spans="1:15" ht="43.5" customHeight="1" x14ac:dyDescent="0.2">
      <c r="A120" s="23"/>
      <c r="B120" s="24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92"/>
      <c r="O120" s="6"/>
    </row>
    <row r="121" spans="1:15" ht="43.5" customHeight="1" x14ac:dyDescent="0.2">
      <c r="A121" s="23"/>
      <c r="B121" s="24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92"/>
      <c r="O121" s="6"/>
    </row>
    <row r="122" spans="1:15" ht="43.5" customHeight="1" x14ac:dyDescent="0.2">
      <c r="A122" s="23"/>
      <c r="B122" s="24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92"/>
      <c r="O122" s="6"/>
    </row>
    <row r="123" spans="1:15" ht="43.5" customHeight="1" x14ac:dyDescent="0.2">
      <c r="A123" s="23"/>
      <c r="B123" s="24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92"/>
      <c r="O123" s="6"/>
    </row>
    <row r="124" spans="1:15" ht="43.5" customHeight="1" x14ac:dyDescent="0.2">
      <c r="A124" s="23"/>
      <c r="B124" s="24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92"/>
      <c r="O124" s="6"/>
    </row>
    <row r="125" spans="1:15" ht="43.5" customHeight="1" x14ac:dyDescent="0.2">
      <c r="A125" s="23"/>
      <c r="B125" s="24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92"/>
      <c r="O125" s="6"/>
    </row>
    <row r="126" spans="1:15" ht="43.5" customHeight="1" x14ac:dyDescent="0.2">
      <c r="A126" s="23"/>
      <c r="B126" s="24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92"/>
      <c r="O126" s="6"/>
    </row>
    <row r="127" spans="1:15" ht="43.5" customHeight="1" x14ac:dyDescent="0.2">
      <c r="A127" s="23"/>
      <c r="B127" s="24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92"/>
      <c r="O127" s="6"/>
    </row>
    <row r="128" spans="1:15" ht="43.5" customHeight="1" x14ac:dyDescent="0.2">
      <c r="A128" s="23"/>
      <c r="B128" s="24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92"/>
      <c r="O128" s="6"/>
    </row>
    <row r="129" spans="1:15" ht="43.5" customHeight="1" x14ac:dyDescent="0.2">
      <c r="A129" s="23"/>
      <c r="B129" s="24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92"/>
      <c r="O129" s="6"/>
    </row>
    <row r="130" spans="1:15" ht="43.5" customHeight="1" x14ac:dyDescent="0.2">
      <c r="A130" s="23"/>
      <c r="B130" s="24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92"/>
      <c r="O130" s="6"/>
    </row>
    <row r="131" spans="1:15" ht="43.5" customHeight="1" x14ac:dyDescent="0.2">
      <c r="A131" s="23"/>
      <c r="B131" s="24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92"/>
      <c r="O131" s="6"/>
    </row>
    <row r="132" spans="1:15" ht="43.5" customHeight="1" x14ac:dyDescent="0.2">
      <c r="A132" s="23"/>
      <c r="B132" s="24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92"/>
      <c r="O132" s="6"/>
    </row>
    <row r="133" spans="1:15" ht="43.5" customHeight="1" x14ac:dyDescent="0.2">
      <c r="A133" s="23"/>
      <c r="B133" s="24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92"/>
      <c r="O133" s="6"/>
    </row>
    <row r="134" spans="1:15" ht="43.5" customHeight="1" x14ac:dyDescent="0.2">
      <c r="A134" s="23"/>
      <c r="B134" s="24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92"/>
      <c r="O134" s="6"/>
    </row>
    <row r="135" spans="1:15" ht="43.5" customHeight="1" x14ac:dyDescent="0.2">
      <c r="A135" s="23"/>
      <c r="B135" s="24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92"/>
      <c r="O135" s="6"/>
    </row>
    <row r="136" spans="1:15" ht="43.5" customHeight="1" x14ac:dyDescent="0.2">
      <c r="A136" s="23"/>
      <c r="B136" s="24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92"/>
      <c r="O136" s="6"/>
    </row>
    <row r="137" spans="1:15" ht="43.5" customHeight="1" x14ac:dyDescent="0.2">
      <c r="A137" s="23"/>
      <c r="B137" s="24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92"/>
      <c r="O137" s="6"/>
    </row>
    <row r="138" spans="1:15" ht="43.5" customHeight="1" x14ac:dyDescent="0.2">
      <c r="A138" s="23"/>
      <c r="B138" s="24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92"/>
      <c r="O138" s="6"/>
    </row>
    <row r="139" spans="1:15" ht="43.5" customHeight="1" x14ac:dyDescent="0.2">
      <c r="A139" s="23"/>
      <c r="B139" s="24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92"/>
      <c r="O139" s="6"/>
    </row>
    <row r="140" spans="1:15" ht="43.5" customHeight="1" x14ac:dyDescent="0.2">
      <c r="A140" s="23"/>
      <c r="B140" s="24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92"/>
      <c r="O140" s="6"/>
    </row>
    <row r="141" spans="1:15" ht="43.5" customHeight="1" x14ac:dyDescent="0.2">
      <c r="A141" s="23"/>
      <c r="B141" s="24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92"/>
      <c r="O141" s="6"/>
    </row>
    <row r="142" spans="1:15" ht="43.5" customHeight="1" x14ac:dyDescent="0.2">
      <c r="A142" s="23"/>
      <c r="B142" s="24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92"/>
      <c r="O142" s="6"/>
    </row>
    <row r="143" spans="1:15" ht="43.5" customHeight="1" x14ac:dyDescent="0.2">
      <c r="A143" s="23"/>
      <c r="B143" s="24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92"/>
      <c r="O143" s="6"/>
    </row>
    <row r="144" spans="1:15" ht="43.5" customHeight="1" x14ac:dyDescent="0.2">
      <c r="A144" s="23"/>
      <c r="B144" s="24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92"/>
      <c r="O144" s="6"/>
    </row>
    <row r="145" spans="1:15" ht="43.5" customHeight="1" x14ac:dyDescent="0.2">
      <c r="A145" s="23"/>
      <c r="B145" s="24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92"/>
      <c r="O145" s="6"/>
    </row>
    <row r="146" spans="1:15" ht="43.5" customHeight="1" x14ac:dyDescent="0.2">
      <c r="A146" s="23"/>
      <c r="B146" s="24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92"/>
      <c r="O146" s="6"/>
    </row>
    <row r="147" spans="1:15" ht="43.5" customHeight="1" x14ac:dyDescent="0.2">
      <c r="A147" s="23"/>
      <c r="B147" s="24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92"/>
      <c r="O147" s="6"/>
    </row>
    <row r="148" spans="1:15" ht="43.5" customHeight="1" x14ac:dyDescent="0.2">
      <c r="A148" s="23"/>
      <c r="B148" s="24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92"/>
      <c r="O148" s="6"/>
    </row>
    <row r="149" spans="1:15" ht="43.5" customHeight="1" x14ac:dyDescent="0.2">
      <c r="A149" s="23"/>
      <c r="B149" s="24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92"/>
      <c r="O149" s="6"/>
    </row>
    <row r="150" spans="1:15" ht="43.5" customHeight="1" x14ac:dyDescent="0.2">
      <c r="A150" s="23"/>
      <c r="B150" s="24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92"/>
      <c r="O150" s="6"/>
    </row>
    <row r="151" spans="1:15" ht="43.5" customHeight="1" x14ac:dyDescent="0.2">
      <c r="A151" s="23"/>
      <c r="B151" s="24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92"/>
      <c r="O151" s="6"/>
    </row>
    <row r="152" spans="1:15" ht="43.5" customHeight="1" x14ac:dyDescent="0.2">
      <c r="A152" s="23"/>
      <c r="B152" s="24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92"/>
      <c r="O152" s="6"/>
    </row>
    <row r="153" spans="1:15" ht="43.5" customHeight="1" x14ac:dyDescent="0.2">
      <c r="A153" s="23"/>
      <c r="B153" s="24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92"/>
      <c r="O153" s="6"/>
    </row>
    <row r="154" spans="1:15" ht="43.5" customHeight="1" x14ac:dyDescent="0.2">
      <c r="A154" s="23"/>
      <c r="B154" s="24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92"/>
      <c r="O154" s="6"/>
    </row>
    <row r="155" spans="1:15" ht="43.5" customHeight="1" x14ac:dyDescent="0.2">
      <c r="A155" s="23"/>
      <c r="B155" s="24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92"/>
      <c r="O155" s="6"/>
    </row>
    <row r="156" spans="1:15" ht="43.5" customHeight="1" x14ac:dyDescent="0.2">
      <c r="A156" s="23"/>
      <c r="B156" s="24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92"/>
      <c r="O156" s="6"/>
    </row>
    <row r="157" spans="1:15" ht="43.5" customHeight="1" x14ac:dyDescent="0.2">
      <c r="A157" s="23"/>
      <c r="B157" s="24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92"/>
      <c r="O157" s="6"/>
    </row>
    <row r="158" spans="1:15" ht="43.5" customHeight="1" x14ac:dyDescent="0.2">
      <c r="A158" s="23"/>
      <c r="B158" s="24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92"/>
      <c r="O158" s="6"/>
    </row>
    <row r="159" spans="1:15" ht="43.5" customHeight="1" x14ac:dyDescent="0.2">
      <c r="A159" s="23"/>
      <c r="B159" s="24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92"/>
      <c r="O159" s="6"/>
    </row>
    <row r="160" spans="1:15" ht="43.5" customHeight="1" x14ac:dyDescent="0.2">
      <c r="A160" s="23"/>
      <c r="B160" s="24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92"/>
      <c r="O160" s="6"/>
    </row>
    <row r="161" spans="1:15" ht="43.5" customHeight="1" x14ac:dyDescent="0.2">
      <c r="A161" s="23"/>
      <c r="B161" s="24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92"/>
      <c r="O161" s="6"/>
    </row>
    <row r="162" spans="1:15" ht="43.5" customHeight="1" x14ac:dyDescent="0.2">
      <c r="A162" s="23"/>
      <c r="B162" s="24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92"/>
      <c r="O162" s="6"/>
    </row>
    <row r="163" spans="1:15" ht="43.5" customHeight="1" x14ac:dyDescent="0.2">
      <c r="A163" s="23"/>
      <c r="B163" s="24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92"/>
      <c r="O163" s="6"/>
    </row>
    <row r="164" spans="1:15" ht="43.5" customHeight="1" x14ac:dyDescent="0.2">
      <c r="A164" s="23"/>
      <c r="B164" s="24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92"/>
      <c r="O164" s="6"/>
    </row>
    <row r="165" spans="1:15" ht="43.5" customHeight="1" x14ac:dyDescent="0.2">
      <c r="A165" s="23"/>
      <c r="B165" s="24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92"/>
      <c r="O165" s="6"/>
    </row>
    <row r="166" spans="1:15" ht="43.5" customHeight="1" x14ac:dyDescent="0.2">
      <c r="A166" s="23"/>
      <c r="B166" s="24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92"/>
      <c r="O166" s="6"/>
    </row>
    <row r="167" spans="1:15" ht="43.5" customHeight="1" x14ac:dyDescent="0.2">
      <c r="A167" s="23"/>
      <c r="B167" s="24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92"/>
      <c r="O167" s="6"/>
    </row>
    <row r="168" spans="1:15" ht="43.5" customHeight="1" x14ac:dyDescent="0.2">
      <c r="A168" s="23"/>
      <c r="B168" s="24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92"/>
      <c r="O168" s="6"/>
    </row>
    <row r="169" spans="1:15" ht="43.5" customHeight="1" x14ac:dyDescent="0.2">
      <c r="A169" s="23"/>
      <c r="B169" s="24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92"/>
      <c r="O169" s="6"/>
    </row>
    <row r="170" spans="1:15" ht="43.5" customHeight="1" x14ac:dyDescent="0.2">
      <c r="A170" s="23"/>
      <c r="B170" s="24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92"/>
      <c r="O170" s="6"/>
    </row>
    <row r="171" spans="1:15" ht="43.5" customHeight="1" x14ac:dyDescent="0.2">
      <c r="A171" s="23"/>
      <c r="B171" s="24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92"/>
      <c r="O171" s="6"/>
    </row>
    <row r="172" spans="1:15" ht="43.5" customHeight="1" x14ac:dyDescent="0.2">
      <c r="A172" s="23"/>
      <c r="B172" s="24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92"/>
      <c r="O172" s="6"/>
    </row>
    <row r="173" spans="1:15" ht="43.5" customHeight="1" x14ac:dyDescent="0.2">
      <c r="A173" s="23"/>
      <c r="B173" s="24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92"/>
      <c r="O173" s="6"/>
    </row>
    <row r="174" spans="1:15" ht="43.5" customHeight="1" x14ac:dyDescent="0.2">
      <c r="A174" s="23"/>
      <c r="B174" s="24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92"/>
      <c r="O174" s="6"/>
    </row>
    <row r="175" spans="1:15" ht="43.5" customHeight="1" x14ac:dyDescent="0.2">
      <c r="A175" s="23"/>
      <c r="B175" s="24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92"/>
      <c r="O175" s="6"/>
    </row>
    <row r="176" spans="1:15" ht="43.5" customHeight="1" x14ac:dyDescent="0.2">
      <c r="A176" s="23"/>
      <c r="B176" s="24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92"/>
      <c r="O176" s="6"/>
    </row>
    <row r="177" spans="1:15" ht="43.5" customHeight="1" x14ac:dyDescent="0.2">
      <c r="A177" s="23"/>
      <c r="B177" s="24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92"/>
      <c r="O177" s="6"/>
    </row>
    <row r="178" spans="1:15" ht="43.5" customHeight="1" x14ac:dyDescent="0.2">
      <c r="A178" s="23"/>
      <c r="B178" s="24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92"/>
      <c r="O178" s="6"/>
    </row>
    <row r="179" spans="1:15" ht="43.5" customHeight="1" x14ac:dyDescent="0.2">
      <c r="A179" s="23"/>
      <c r="B179" s="24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92"/>
      <c r="O179" s="6"/>
    </row>
    <row r="180" spans="1:15" ht="43.5" customHeight="1" x14ac:dyDescent="0.2">
      <c r="A180" s="23"/>
      <c r="B180" s="24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92"/>
      <c r="O180" s="6"/>
    </row>
    <row r="181" spans="1:15" ht="43.5" customHeight="1" x14ac:dyDescent="0.2">
      <c r="A181" s="23"/>
      <c r="B181" s="24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92"/>
      <c r="O181" s="6"/>
    </row>
    <row r="182" spans="1:15" ht="43.5" customHeight="1" x14ac:dyDescent="0.2">
      <c r="A182" s="23"/>
      <c r="B182" s="24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92"/>
      <c r="O182" s="6"/>
    </row>
    <row r="183" spans="1:15" ht="43.5" customHeight="1" x14ac:dyDescent="0.2">
      <c r="A183" s="23"/>
      <c r="B183" s="24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92"/>
      <c r="O183" s="6"/>
    </row>
    <row r="184" spans="1:15" ht="43.5" customHeight="1" x14ac:dyDescent="0.2">
      <c r="A184" s="23"/>
      <c r="B184" s="24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92"/>
      <c r="O184" s="6"/>
    </row>
    <row r="185" spans="1:15" ht="43.5" customHeight="1" x14ac:dyDescent="0.2">
      <c r="A185" s="23"/>
      <c r="B185" s="24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92"/>
      <c r="O185" s="6"/>
    </row>
    <row r="186" spans="1:15" ht="43.5" customHeight="1" x14ac:dyDescent="0.2">
      <c r="A186" s="23"/>
      <c r="B186" s="24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92"/>
      <c r="O186" s="6"/>
    </row>
    <row r="187" spans="1:15" ht="43.5" customHeight="1" x14ac:dyDescent="0.2">
      <c r="A187" s="23"/>
      <c r="B187" s="24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92"/>
      <c r="O187" s="6"/>
    </row>
    <row r="188" spans="1:15" ht="43.5" customHeight="1" x14ac:dyDescent="0.2">
      <c r="A188" s="23"/>
      <c r="B188" s="24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92"/>
      <c r="O188" s="6"/>
    </row>
    <row r="189" spans="1:15" ht="43.5" customHeight="1" x14ac:dyDescent="0.2">
      <c r="A189" s="23"/>
      <c r="B189" s="24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92"/>
      <c r="O189" s="6"/>
    </row>
    <row r="190" spans="1:15" ht="43.5" customHeight="1" x14ac:dyDescent="0.2">
      <c r="A190" s="23"/>
      <c r="B190" s="24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92"/>
      <c r="O190" s="6"/>
    </row>
    <row r="191" spans="1:15" ht="43.5" customHeight="1" x14ac:dyDescent="0.2">
      <c r="A191" s="23"/>
      <c r="B191" s="24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92"/>
      <c r="O191" s="6"/>
    </row>
    <row r="192" spans="1:15" ht="43.5" customHeight="1" x14ac:dyDescent="0.2">
      <c r="A192" s="23"/>
      <c r="B192" s="24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92"/>
      <c r="O192" s="6"/>
    </row>
    <row r="193" spans="1:15" ht="43.5" customHeight="1" x14ac:dyDescent="0.2">
      <c r="A193" s="23"/>
      <c r="B193" s="24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92"/>
      <c r="O193" s="6"/>
    </row>
    <row r="194" spans="1:15" ht="43.5" customHeight="1" x14ac:dyDescent="0.2">
      <c r="A194" s="23"/>
      <c r="B194" s="24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92"/>
      <c r="O194" s="6"/>
    </row>
    <row r="195" spans="1:15" ht="43.5" customHeight="1" x14ac:dyDescent="0.2">
      <c r="A195" s="23"/>
      <c r="B195" s="24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92"/>
      <c r="O195" s="6"/>
    </row>
    <row r="196" spans="1:15" ht="43.5" customHeight="1" x14ac:dyDescent="0.2">
      <c r="A196" s="23"/>
      <c r="B196" s="24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92"/>
      <c r="O196" s="6"/>
    </row>
    <row r="197" spans="1:15" ht="43.5" customHeight="1" x14ac:dyDescent="0.2">
      <c r="A197" s="23"/>
      <c r="B197" s="24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92"/>
      <c r="O197" s="6"/>
    </row>
    <row r="198" spans="1:15" ht="43.5" customHeight="1" x14ac:dyDescent="0.2">
      <c r="A198" s="23"/>
      <c r="B198" s="24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92"/>
      <c r="O198" s="6"/>
    </row>
    <row r="199" spans="1:15" ht="43.5" customHeight="1" x14ac:dyDescent="0.2">
      <c r="A199" s="23"/>
      <c r="B199" s="24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92"/>
      <c r="O199" s="6"/>
    </row>
    <row r="200" spans="1:15" ht="43.5" customHeight="1" x14ac:dyDescent="0.2">
      <c r="A200" s="23"/>
      <c r="B200" s="24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92"/>
      <c r="O200" s="6"/>
    </row>
    <row r="201" spans="1:15" ht="43.5" customHeight="1" x14ac:dyDescent="0.2">
      <c r="A201" s="23"/>
      <c r="B201" s="24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92"/>
      <c r="O201" s="6"/>
    </row>
    <row r="202" spans="1:15" ht="43.5" customHeight="1" x14ac:dyDescent="0.2">
      <c r="A202" s="23"/>
      <c r="B202" s="24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92"/>
      <c r="O202" s="6"/>
    </row>
    <row r="203" spans="1:15" ht="43.5" customHeight="1" x14ac:dyDescent="0.2">
      <c r="A203" s="23"/>
      <c r="B203" s="24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92"/>
      <c r="O203" s="6"/>
    </row>
    <row r="204" spans="1:15" ht="43.5" customHeight="1" x14ac:dyDescent="0.2">
      <c r="A204" s="23"/>
      <c r="B204" s="24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92"/>
      <c r="O204" s="6"/>
    </row>
    <row r="205" spans="1:15" ht="43.5" customHeight="1" x14ac:dyDescent="0.2">
      <c r="A205" s="23"/>
      <c r="B205" s="24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92"/>
      <c r="O205" s="6"/>
    </row>
    <row r="206" spans="1:15" ht="43.5" customHeight="1" x14ac:dyDescent="0.2">
      <c r="A206" s="23"/>
      <c r="B206" s="24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92"/>
      <c r="O206" s="6"/>
    </row>
    <row r="207" spans="1:15" ht="43.5" customHeight="1" x14ac:dyDescent="0.2">
      <c r="A207" s="23"/>
      <c r="B207" s="24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92"/>
      <c r="O207" s="6"/>
    </row>
    <row r="208" spans="1:15" ht="43.5" customHeight="1" x14ac:dyDescent="0.2">
      <c r="A208" s="23"/>
      <c r="B208" s="24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92"/>
      <c r="O208" s="6"/>
    </row>
    <row r="209" spans="1:15" ht="43.5" customHeight="1" x14ac:dyDescent="0.2">
      <c r="A209" s="23"/>
      <c r="B209" s="24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92"/>
      <c r="O209" s="6"/>
    </row>
    <row r="210" spans="1:15" ht="43.5" customHeight="1" x14ac:dyDescent="0.2">
      <c r="A210" s="23"/>
      <c r="B210" s="24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92"/>
      <c r="O210" s="6"/>
    </row>
    <row r="211" spans="1:15" ht="43.5" customHeight="1" x14ac:dyDescent="0.2">
      <c r="A211" s="23"/>
      <c r="B211" s="24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92"/>
      <c r="O211" s="6"/>
    </row>
    <row r="212" spans="1:15" ht="43.5" customHeight="1" x14ac:dyDescent="0.2">
      <c r="A212" s="23"/>
      <c r="B212" s="24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92"/>
      <c r="O212" s="6"/>
    </row>
    <row r="213" spans="1:15" ht="43.5" customHeight="1" x14ac:dyDescent="0.2">
      <c r="A213" s="23"/>
      <c r="B213" s="24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92"/>
      <c r="O213" s="6"/>
    </row>
    <row r="214" spans="1:15" ht="43.5" customHeight="1" x14ac:dyDescent="0.2">
      <c r="A214" s="23"/>
      <c r="B214" s="24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92"/>
      <c r="O214" s="6"/>
    </row>
    <row r="215" spans="1:15" ht="43.5" customHeight="1" x14ac:dyDescent="0.2">
      <c r="A215" s="23"/>
      <c r="B215" s="24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92"/>
      <c r="O215" s="6"/>
    </row>
    <row r="216" spans="1:15" ht="43.5" customHeight="1" x14ac:dyDescent="0.2">
      <c r="A216" s="23"/>
      <c r="B216" s="24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92"/>
      <c r="O216" s="6"/>
    </row>
    <row r="217" spans="1:15" ht="43.5" customHeight="1" x14ac:dyDescent="0.2">
      <c r="A217" s="23"/>
      <c r="B217" s="24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92"/>
      <c r="O217" s="6"/>
    </row>
    <row r="218" spans="1:15" ht="43.5" customHeight="1" x14ac:dyDescent="0.2">
      <c r="A218" s="23"/>
      <c r="B218" s="24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92"/>
      <c r="O218" s="6"/>
    </row>
    <row r="219" spans="1:15" ht="43.5" customHeight="1" x14ac:dyDescent="0.2">
      <c r="A219" s="23"/>
      <c r="B219" s="24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92"/>
      <c r="O219" s="6"/>
    </row>
    <row r="220" spans="1:15" ht="43.5" customHeight="1" x14ac:dyDescent="0.2">
      <c r="A220" s="23"/>
      <c r="B220" s="24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92"/>
      <c r="O220" s="6"/>
    </row>
    <row r="221" spans="1:15" ht="43.5" customHeight="1" x14ac:dyDescent="0.2">
      <c r="A221" s="23"/>
      <c r="B221" s="24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92"/>
      <c r="O221" s="6"/>
    </row>
    <row r="222" spans="1:15" ht="43.5" customHeight="1" x14ac:dyDescent="0.2">
      <c r="A222" s="23"/>
      <c r="B222" s="24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92"/>
      <c r="O222" s="6"/>
    </row>
    <row r="223" spans="1:15" ht="43.5" customHeight="1" x14ac:dyDescent="0.2">
      <c r="A223" s="23"/>
      <c r="B223" s="24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92"/>
      <c r="O223" s="6"/>
    </row>
    <row r="224" spans="1:15" ht="43.5" customHeight="1" x14ac:dyDescent="0.2">
      <c r="A224" s="23"/>
      <c r="B224" s="24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92"/>
      <c r="O224" s="6"/>
    </row>
    <row r="225" spans="1:15" ht="43.5" customHeight="1" x14ac:dyDescent="0.2">
      <c r="A225" s="23"/>
      <c r="B225" s="24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92"/>
      <c r="O225" s="6"/>
    </row>
    <row r="226" spans="1:15" ht="43.5" customHeight="1" x14ac:dyDescent="0.2">
      <c r="A226" s="23"/>
      <c r="B226" s="24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92"/>
      <c r="O226" s="6"/>
    </row>
    <row r="227" spans="1:15" ht="43.5" customHeight="1" x14ac:dyDescent="0.2">
      <c r="A227" s="23"/>
      <c r="B227" s="24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92"/>
      <c r="O227" s="6"/>
    </row>
    <row r="228" spans="1:15" ht="43.5" customHeight="1" x14ac:dyDescent="0.2">
      <c r="A228" s="23"/>
      <c r="B228" s="24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92"/>
      <c r="O228" s="6"/>
    </row>
    <row r="229" spans="1:15" ht="43.5" customHeight="1" x14ac:dyDescent="0.2">
      <c r="A229" s="23"/>
      <c r="B229" s="24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92"/>
      <c r="O229" s="6"/>
    </row>
    <row r="230" spans="1:15" ht="43.5" customHeight="1" x14ac:dyDescent="0.2">
      <c r="A230" s="23"/>
      <c r="B230" s="24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92"/>
      <c r="O230" s="6"/>
    </row>
    <row r="231" spans="1:15" ht="43.5" customHeight="1" x14ac:dyDescent="0.2">
      <c r="A231" s="23"/>
      <c r="B231" s="24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92"/>
      <c r="O231" s="6"/>
    </row>
    <row r="232" spans="1:15" ht="43.5" customHeight="1" x14ac:dyDescent="0.2">
      <c r="A232" s="23"/>
      <c r="B232" s="24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92"/>
      <c r="O232" s="6"/>
    </row>
    <row r="233" spans="1:15" ht="43.5" customHeight="1" x14ac:dyDescent="0.2">
      <c r="A233" s="23"/>
      <c r="B233" s="24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92"/>
      <c r="O233" s="6"/>
    </row>
    <row r="234" spans="1:15" ht="43.5" customHeight="1" x14ac:dyDescent="0.2">
      <c r="A234" s="23"/>
      <c r="B234" s="24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92"/>
      <c r="O234" s="6"/>
    </row>
    <row r="235" spans="1:15" ht="43.5" customHeight="1" x14ac:dyDescent="0.2">
      <c r="A235" s="23"/>
      <c r="B235" s="24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92"/>
      <c r="O235" s="6"/>
    </row>
    <row r="236" spans="1:15" ht="43.5" customHeight="1" x14ac:dyDescent="0.2">
      <c r="A236" s="23"/>
      <c r="B236" s="24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92"/>
      <c r="O236" s="6"/>
    </row>
    <row r="237" spans="1:15" ht="43.5" customHeight="1" x14ac:dyDescent="0.2">
      <c r="A237" s="23"/>
      <c r="B237" s="24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92"/>
      <c r="O237" s="6"/>
    </row>
    <row r="238" spans="1:15" ht="43.5" customHeight="1" x14ac:dyDescent="0.2">
      <c r="A238" s="23"/>
      <c r="B238" s="24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92"/>
      <c r="O238" s="6"/>
    </row>
    <row r="239" spans="1:15" ht="43.5" customHeight="1" x14ac:dyDescent="0.2">
      <c r="A239" s="23"/>
      <c r="B239" s="24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92"/>
      <c r="O239" s="6"/>
    </row>
    <row r="240" spans="1:15" ht="43.5" customHeight="1" x14ac:dyDescent="0.2">
      <c r="A240" s="23"/>
      <c r="B240" s="24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92"/>
      <c r="O240" s="6"/>
    </row>
    <row r="241" spans="1:15" ht="43.5" customHeight="1" x14ac:dyDescent="0.2">
      <c r="A241" s="23"/>
      <c r="B241" s="24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92"/>
      <c r="O241" s="6"/>
    </row>
    <row r="242" spans="1:15" ht="43.5" customHeight="1" x14ac:dyDescent="0.2">
      <c r="A242" s="23"/>
      <c r="B242" s="24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92"/>
      <c r="O242" s="6"/>
    </row>
    <row r="243" spans="1:15" ht="43.5" customHeight="1" x14ac:dyDescent="0.2">
      <c r="A243" s="23"/>
      <c r="B243" s="24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92"/>
      <c r="O243" s="6"/>
    </row>
    <row r="244" spans="1:15" ht="43.5" customHeight="1" x14ac:dyDescent="0.2">
      <c r="A244" s="23"/>
      <c r="B244" s="24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92"/>
      <c r="O244" s="6"/>
    </row>
    <row r="245" spans="1:15" ht="43.5" customHeight="1" x14ac:dyDescent="0.2">
      <c r="A245" s="23"/>
      <c r="B245" s="24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92"/>
      <c r="O245" s="6"/>
    </row>
    <row r="246" spans="1:15" ht="43.5" customHeight="1" x14ac:dyDescent="0.2">
      <c r="A246" s="23"/>
      <c r="B246" s="24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92"/>
      <c r="O246" s="6"/>
    </row>
    <row r="247" spans="1:15" ht="43.5" customHeight="1" x14ac:dyDescent="0.2">
      <c r="A247" s="23"/>
      <c r="B247" s="24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92"/>
      <c r="O247" s="6"/>
    </row>
    <row r="248" spans="1:15" ht="43.5" customHeight="1" x14ac:dyDescent="0.2">
      <c r="A248" s="23"/>
      <c r="B248" s="24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92"/>
      <c r="O248" s="6"/>
    </row>
    <row r="249" spans="1:15" ht="43.5" customHeight="1" x14ac:dyDescent="0.2">
      <c r="A249" s="23"/>
      <c r="B249" s="24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92"/>
      <c r="O249" s="6"/>
    </row>
    <row r="250" spans="1:15" ht="43.5" customHeight="1" x14ac:dyDescent="0.2">
      <c r="A250" s="23"/>
      <c r="B250" s="24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92"/>
      <c r="O250" s="6"/>
    </row>
    <row r="251" spans="1:15" ht="43.5" customHeight="1" x14ac:dyDescent="0.2">
      <c r="A251" s="23"/>
      <c r="B251" s="24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92"/>
      <c r="O251" s="6"/>
    </row>
    <row r="252" spans="1:15" ht="43.5" customHeight="1" x14ac:dyDescent="0.2">
      <c r="A252" s="23"/>
      <c r="B252" s="24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92"/>
      <c r="O252" s="6"/>
    </row>
    <row r="253" spans="1:15" ht="43.5" customHeight="1" x14ac:dyDescent="0.2">
      <c r="A253" s="23"/>
      <c r="B253" s="24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92"/>
      <c r="O253" s="6"/>
    </row>
    <row r="254" spans="1:15" ht="43.5" customHeight="1" x14ac:dyDescent="0.2">
      <c r="A254" s="23"/>
      <c r="B254" s="24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92"/>
      <c r="O254" s="6"/>
    </row>
    <row r="255" spans="1:15" ht="43.5" customHeight="1" x14ac:dyDescent="0.2">
      <c r="A255" s="23"/>
      <c r="B255" s="24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92"/>
      <c r="O255" s="6"/>
    </row>
    <row r="256" spans="1:15" ht="43.5" customHeight="1" x14ac:dyDescent="0.2">
      <c r="A256" s="23"/>
      <c r="B256" s="24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92"/>
      <c r="O256" s="6"/>
    </row>
    <row r="257" spans="1:15" ht="43.5" customHeight="1" x14ac:dyDescent="0.2">
      <c r="A257" s="23"/>
      <c r="B257" s="24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92"/>
      <c r="O257" s="6"/>
    </row>
    <row r="258" spans="1:15" ht="43.5" customHeight="1" x14ac:dyDescent="0.2">
      <c r="A258" s="23"/>
      <c r="B258" s="24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92"/>
      <c r="O258" s="6"/>
    </row>
    <row r="259" spans="1:15" ht="43.5" customHeight="1" x14ac:dyDescent="0.2">
      <c r="A259" s="23"/>
      <c r="B259" s="24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92"/>
      <c r="O259" s="6"/>
    </row>
    <row r="260" spans="1:15" ht="43.5" customHeight="1" x14ac:dyDescent="0.2">
      <c r="A260" s="23"/>
      <c r="B260" s="24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92"/>
      <c r="O260" s="6"/>
    </row>
    <row r="261" spans="1:15" ht="43.5" customHeight="1" x14ac:dyDescent="0.2">
      <c r="A261" s="23"/>
      <c r="B261" s="24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92"/>
      <c r="O261" s="6"/>
    </row>
    <row r="262" spans="1:15" ht="43.5" customHeight="1" x14ac:dyDescent="0.2">
      <c r="A262" s="23"/>
      <c r="B262" s="24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92"/>
      <c r="O262" s="6"/>
    </row>
    <row r="263" spans="1:15" ht="43.5" customHeight="1" x14ac:dyDescent="0.2">
      <c r="A263" s="23"/>
      <c r="B263" s="24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92"/>
      <c r="O263" s="6"/>
    </row>
    <row r="264" spans="1:15" ht="43.5" customHeight="1" x14ac:dyDescent="0.2">
      <c r="A264" s="23"/>
      <c r="B264" s="24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92"/>
      <c r="O264" s="6"/>
    </row>
    <row r="265" spans="1:15" ht="43.5" customHeight="1" x14ac:dyDescent="0.2">
      <c r="A265" s="23"/>
      <c r="B265" s="24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92"/>
      <c r="O265" s="6"/>
    </row>
    <row r="266" spans="1:15" ht="43.5" customHeight="1" x14ac:dyDescent="0.2">
      <c r="A266" s="23"/>
      <c r="B266" s="24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92"/>
      <c r="O266" s="6"/>
    </row>
    <row r="267" spans="1:15" ht="43.5" customHeight="1" x14ac:dyDescent="0.2">
      <c r="A267" s="23"/>
      <c r="B267" s="24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92"/>
      <c r="O267" s="6"/>
    </row>
    <row r="268" spans="1:15" ht="43.5" customHeight="1" x14ac:dyDescent="0.2">
      <c r="A268" s="23"/>
      <c r="B268" s="24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92"/>
      <c r="O268" s="6"/>
    </row>
    <row r="269" spans="1:15" ht="43.5" customHeight="1" x14ac:dyDescent="0.2">
      <c r="A269" s="23"/>
      <c r="B269" s="24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92"/>
      <c r="O269" s="6"/>
    </row>
    <row r="270" spans="1:15" ht="43.5" customHeight="1" x14ac:dyDescent="0.2">
      <c r="A270" s="23"/>
      <c r="B270" s="24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92"/>
      <c r="O270" s="6"/>
    </row>
    <row r="271" spans="1:15" ht="43.5" customHeight="1" x14ac:dyDescent="0.2">
      <c r="A271" s="23"/>
      <c r="B271" s="24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92"/>
      <c r="O271" s="6"/>
    </row>
    <row r="272" spans="1:15" ht="43.5" customHeight="1" x14ac:dyDescent="0.2">
      <c r="A272" s="23"/>
      <c r="B272" s="24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92"/>
      <c r="O272" s="6"/>
    </row>
    <row r="273" spans="1:15" ht="43.5" customHeight="1" x14ac:dyDescent="0.2">
      <c r="A273" s="23"/>
      <c r="B273" s="24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92"/>
      <c r="O273" s="6"/>
    </row>
    <row r="274" spans="1:15" ht="43.5" customHeight="1" x14ac:dyDescent="0.2">
      <c r="A274" s="23"/>
      <c r="B274" s="24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92"/>
      <c r="O274" s="6"/>
    </row>
    <row r="275" spans="1:15" ht="43.5" customHeight="1" x14ac:dyDescent="0.2">
      <c r="A275" s="23"/>
      <c r="B275" s="24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92"/>
      <c r="O275" s="6"/>
    </row>
    <row r="276" spans="1:15" ht="43.5" customHeight="1" x14ac:dyDescent="0.2">
      <c r="A276" s="23"/>
      <c r="B276" s="24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92"/>
      <c r="O276" s="6"/>
    </row>
    <row r="277" spans="1:15" ht="43.5" customHeight="1" x14ac:dyDescent="0.2">
      <c r="A277" s="23"/>
      <c r="B277" s="24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92"/>
      <c r="O277" s="6"/>
    </row>
    <row r="278" spans="1:15" ht="43.5" customHeight="1" x14ac:dyDescent="0.2">
      <c r="A278" s="23"/>
      <c r="B278" s="24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92"/>
      <c r="O278" s="6"/>
    </row>
    <row r="279" spans="1:15" ht="43.5" customHeight="1" x14ac:dyDescent="0.2">
      <c r="A279" s="23"/>
      <c r="B279" s="24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92"/>
      <c r="O279" s="6"/>
    </row>
    <row r="280" spans="1:15" ht="43.5" customHeight="1" x14ac:dyDescent="0.2">
      <c r="A280" s="23"/>
      <c r="B280" s="24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92"/>
      <c r="O280" s="6"/>
    </row>
    <row r="281" spans="1:15" ht="43.5" customHeight="1" x14ac:dyDescent="0.2">
      <c r="A281" s="23"/>
      <c r="B281" s="24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92"/>
      <c r="O281" s="6"/>
    </row>
    <row r="282" spans="1:15" ht="43.5" customHeight="1" x14ac:dyDescent="0.2">
      <c r="A282" s="23"/>
      <c r="B282" s="24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92"/>
      <c r="O282" s="6"/>
    </row>
    <row r="283" spans="1:15" ht="43.5" customHeight="1" x14ac:dyDescent="0.2">
      <c r="A283" s="23"/>
      <c r="B283" s="24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92"/>
      <c r="O283" s="6"/>
    </row>
    <row r="284" spans="1:15" ht="43.5" customHeight="1" x14ac:dyDescent="0.2">
      <c r="A284" s="23"/>
      <c r="B284" s="24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92"/>
      <c r="O284" s="6"/>
    </row>
    <row r="285" spans="1:15" ht="43.5" customHeight="1" x14ac:dyDescent="0.2">
      <c r="A285" s="23"/>
      <c r="B285" s="24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92"/>
      <c r="O285" s="6"/>
    </row>
    <row r="286" spans="1:15" ht="43.5" customHeight="1" x14ac:dyDescent="0.2">
      <c r="A286" s="23"/>
      <c r="B286" s="24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92"/>
      <c r="O286" s="6"/>
    </row>
    <row r="287" spans="1:15" ht="43.5" customHeight="1" x14ac:dyDescent="0.2">
      <c r="A287" s="23"/>
      <c r="B287" s="24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92"/>
      <c r="O287" s="6"/>
    </row>
    <row r="288" spans="1:15" ht="43.5" customHeight="1" x14ac:dyDescent="0.2">
      <c r="A288" s="23"/>
      <c r="B288" s="24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92"/>
      <c r="O288" s="6"/>
    </row>
    <row r="289" spans="1:15" ht="43.5" customHeight="1" x14ac:dyDescent="0.2">
      <c r="A289" s="23"/>
      <c r="B289" s="24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92"/>
      <c r="O289" s="6"/>
    </row>
    <row r="290" spans="1:15" ht="43.5" customHeight="1" x14ac:dyDescent="0.2">
      <c r="A290" s="23"/>
      <c r="B290" s="24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92"/>
      <c r="O290" s="6"/>
    </row>
    <row r="291" spans="1:15" ht="43.5" customHeight="1" x14ac:dyDescent="0.2">
      <c r="A291" s="23"/>
      <c r="B291" s="24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92"/>
      <c r="O291" s="6"/>
    </row>
    <row r="292" spans="1:15" ht="43.5" customHeight="1" x14ac:dyDescent="0.2">
      <c r="A292" s="23"/>
      <c r="B292" s="24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92"/>
      <c r="O292" s="6"/>
    </row>
    <row r="293" spans="1:15" ht="43.5" customHeight="1" x14ac:dyDescent="0.2">
      <c r="A293" s="23"/>
      <c r="B293" s="24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92"/>
      <c r="O293" s="6"/>
    </row>
    <row r="294" spans="1:15" ht="43.5" customHeight="1" x14ac:dyDescent="0.2">
      <c r="A294" s="23"/>
      <c r="B294" s="24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92"/>
      <c r="O294" s="6"/>
    </row>
    <row r="295" spans="1:15" ht="43.5" customHeight="1" x14ac:dyDescent="0.2">
      <c r="A295" s="23"/>
      <c r="B295" s="24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92"/>
      <c r="O295" s="6"/>
    </row>
    <row r="296" spans="1:15" ht="43.5" customHeight="1" x14ac:dyDescent="0.2">
      <c r="A296" s="23"/>
      <c r="B296" s="24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92"/>
      <c r="O296" s="6"/>
    </row>
    <row r="297" spans="1:15" ht="43.5" customHeight="1" x14ac:dyDescent="0.2">
      <c r="A297" s="23"/>
      <c r="B297" s="24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92"/>
      <c r="O297" s="6"/>
    </row>
    <row r="298" spans="1:15" ht="43.5" customHeight="1" x14ac:dyDescent="0.2">
      <c r="A298" s="23"/>
      <c r="B298" s="24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92"/>
      <c r="O298" s="6"/>
    </row>
    <row r="299" spans="1:15" ht="43.5" customHeight="1" x14ac:dyDescent="0.2">
      <c r="A299" s="23"/>
      <c r="B299" s="24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92"/>
      <c r="O299" s="6"/>
    </row>
    <row r="300" spans="1:15" ht="43.5" customHeight="1" x14ac:dyDescent="0.2">
      <c r="A300" s="23"/>
      <c r="B300" s="24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92"/>
      <c r="O300" s="6"/>
    </row>
    <row r="301" spans="1:15" ht="43.5" customHeight="1" x14ac:dyDescent="0.2">
      <c r="A301" s="23"/>
      <c r="B301" s="24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92"/>
      <c r="O301" s="6"/>
    </row>
    <row r="302" spans="1:15" ht="54.75" customHeight="1" x14ac:dyDescent="0.2">
      <c r="A302" s="23"/>
      <c r="B302" s="24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92"/>
      <c r="O302" s="6"/>
    </row>
    <row r="303" spans="1:15" ht="43.5" customHeight="1" x14ac:dyDescent="0.2">
      <c r="A303" s="23"/>
      <c r="B303" s="24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92"/>
      <c r="O303" s="6"/>
    </row>
    <row r="304" spans="1:15" ht="43.5" customHeight="1" x14ac:dyDescent="0.2">
      <c r="A304" s="23"/>
      <c r="B304" s="24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92"/>
      <c r="O304" s="6"/>
    </row>
    <row r="305" spans="1:15" ht="43.5" customHeight="1" x14ac:dyDescent="0.2">
      <c r="A305" s="23"/>
      <c r="B305" s="24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92"/>
      <c r="O305" s="6"/>
    </row>
    <row r="306" spans="1:15" ht="43.5" customHeight="1" x14ac:dyDescent="0.2">
      <c r="A306" s="23"/>
      <c r="B306" s="24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92"/>
      <c r="O306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conditionalFormatting sqref="A1:A7 D1:E9 G1:N9 E10 K10:N11 D12:E1007 G12:N1007">
    <cfRule type="expression" dxfId="181" priority="8">
      <formula>$C1="Option"</formula>
    </cfRule>
  </conditionalFormatting>
  <conditionalFormatting sqref="A12:A1007">
    <cfRule type="expression" dxfId="180" priority="1">
      <formula>$C12="Option"</formula>
    </cfRule>
  </conditionalFormatting>
  <conditionalFormatting sqref="A19:B26">
    <cfRule type="expression" dxfId="179" priority="2">
      <formula>$F19="Fermeture"</formula>
    </cfRule>
    <cfRule type="expression" dxfId="178" priority="3">
      <formula>$F19="Modification"</formula>
    </cfRule>
    <cfRule type="expression" dxfId="177" priority="4">
      <formula>$F19="Création"</formula>
    </cfRule>
  </conditionalFormatting>
  <conditionalFormatting sqref="A1:O7 C8:O9 C10 E10 K10:O11 A12:O12 A13:H13 J13:O16 A14:F14 A15:H15 A16:F16 A17:O18 C19:O26 A27:N27 A28:O29 A30:N30 A31:O63 A64:A65 C64:O65 A66:O1005">
    <cfRule type="expression" dxfId="176" priority="16">
      <formula>$F1="Modification"</formula>
    </cfRule>
    <cfRule type="expression" dxfId="175" priority="17">
      <formula>$F1="Création"</formula>
    </cfRule>
  </conditionalFormatting>
  <conditionalFormatting sqref="A1:O7 C8:O9 K10:O11 A12:O12 J13:O16 A17:O18 C19:O26 A27:N27 A28:O29 A30:N30 A31:O63 C64:O65 A66:O1005 E10 A13:H13 A14:F14 A15:H15 A16:F16 A64:A65 C10">
    <cfRule type="expression" dxfId="174" priority="15">
      <formula>$F1="Fermeture"</formula>
    </cfRule>
  </conditionalFormatting>
  <conditionalFormatting sqref="B65">
    <cfRule type="expression" dxfId="173" priority="27">
      <formula>$F64="Fermeture"</formula>
    </cfRule>
    <cfRule type="expression" dxfId="172" priority="28">
      <formula>$F64="Modification"</formula>
    </cfRule>
    <cfRule type="expression" dxfId="171" priority="29">
      <formula>$F64="Création"</formula>
    </cfRule>
  </conditionalFormatting>
  <conditionalFormatting sqref="N1:N1005">
    <cfRule type="expression" dxfId="170" priority="10">
      <formula>$M1="Porteuse"</formula>
    </cfRule>
  </conditionalFormatting>
  <conditionalFormatting sqref="O30">
    <cfRule type="expression" dxfId="169" priority="45">
      <formula>$F27="Modification"</formula>
    </cfRule>
    <cfRule type="expression" dxfId="168" priority="46">
      <formula>$F27="Création"</formula>
    </cfRule>
    <cfRule type="expression" dxfId="167" priority="48">
      <formula>$F27="Fermeture"</formula>
    </cfRule>
  </conditionalFormatting>
  <dataValidations count="6">
    <dataValidation type="list" allowBlank="1" showInputMessage="1" showErrorMessage="1" sqref="F19:F306" xr:uid="{00000000-0002-0000-0300-000000000000}">
      <formula1>List_Statut</formula1>
    </dataValidation>
    <dataValidation type="list" allowBlank="1" showInputMessage="1" showErrorMessage="1" sqref="C19:C306" xr:uid="{00000000-0002-0000-0300-000001000000}">
      <formula1>"UE, ECUE, BLOC, OPTION, Parcours Pédagogique"</formula1>
    </dataValidation>
    <dataValidation type="list" allowBlank="1" showInputMessage="1" showErrorMessage="1" sqref="H19:H306" xr:uid="{00000000-0002-0000-0300-000002000000}">
      <formula1>List_CNU</formula1>
    </dataValidation>
    <dataValidation type="list" allowBlank="1" showInputMessage="1" showErrorMessage="1" sqref="M19:M306" xr:uid="{00000000-0002-0000-0300-000003000000}">
      <formula1>List_Mutualisation</formula1>
    </dataValidation>
    <dataValidation type="list" allowBlank="1" showInputMessage="1" showErrorMessage="1" sqref="E19:E306" xr:uid="{00000000-0002-0000-0300-000004000000}">
      <formula1>List_Type</formula1>
    </dataValidation>
    <dataValidation type="list" allowBlank="1" showInputMessage="1" showErrorMessage="1" sqref="L19:L306" xr:uid="{00000000-0002-0000-03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W306"/>
  <sheetViews>
    <sheetView zoomScale="90" zoomScaleNormal="90" workbookViewId="0">
      <pane ySplit="18" topLeftCell="A19" activePane="bottomLeft" state="frozen"/>
      <selection activeCell="D25" sqref="D25"/>
      <selection pane="bottomLeft" activeCell="F86" sqref="F86:F88"/>
    </sheetView>
  </sheetViews>
  <sheetFormatPr baseColWidth="10" defaultColWidth="11.5" defaultRowHeight="15" x14ac:dyDescent="0.2"/>
  <cols>
    <col min="1" max="1" width="39" style="14" customWidth="1"/>
    <col min="2" max="2" width="50.6640625" style="14" customWidth="1"/>
    <col min="3" max="3" width="15.5" style="18" customWidth="1"/>
    <col min="4" max="4" width="20.83203125" style="14" customWidth="1"/>
    <col min="5" max="5" width="15.5" style="14" customWidth="1"/>
    <col min="6" max="6" width="24.6640625" style="14" customWidth="1"/>
    <col min="7" max="7" width="22" style="14" customWidth="1"/>
    <col min="8" max="8" width="27.1640625" style="14" customWidth="1"/>
    <col min="9" max="9" width="35.33203125" style="14" customWidth="1"/>
    <col min="10" max="10" width="18.6640625" style="14" customWidth="1"/>
    <col min="11" max="11" width="40.6640625" style="14" customWidth="1"/>
    <col min="12" max="12" width="31.6640625" style="14" customWidth="1"/>
    <col min="13" max="14" width="22.5" style="14" customWidth="1"/>
    <col min="15" max="15" width="20.33203125" style="14" customWidth="1"/>
    <col min="16" max="16" width="20.83203125" style="14" bestFit="1" customWidth="1"/>
    <col min="17" max="17" width="20.5" style="14" customWidth="1"/>
    <col min="18" max="18" width="17.33203125" style="14" customWidth="1"/>
    <col min="19" max="19" width="51.33203125" style="14" customWidth="1"/>
    <col min="20" max="20" width="46.1640625" style="18" customWidth="1"/>
    <col min="21" max="23" width="11.5" style="30"/>
  </cols>
  <sheetData>
    <row r="1" spans="1:20" x14ac:dyDescent="0.2">
      <c r="A1" s="186"/>
      <c r="B1" s="186"/>
      <c r="C1" s="186"/>
      <c r="D1" s="186"/>
      <c r="E1" s="186"/>
      <c r="F1" s="186"/>
      <c r="G1" s="186"/>
      <c r="H1" s="186"/>
      <c r="I1" s="186"/>
      <c r="J1" s="33"/>
      <c r="T1" s="30"/>
    </row>
    <row r="2" spans="1:20" x14ac:dyDescent="0.2">
      <c r="A2" s="186"/>
      <c r="B2" s="186"/>
      <c r="C2" s="186"/>
      <c r="D2" s="186"/>
      <c r="E2" s="186"/>
      <c r="F2" s="186"/>
      <c r="G2" s="186"/>
      <c r="H2" s="186"/>
      <c r="I2" s="186"/>
      <c r="J2" s="33"/>
      <c r="T2" s="30"/>
    </row>
    <row r="3" spans="1:20" x14ac:dyDescent="0.2">
      <c r="A3" s="186"/>
      <c r="B3" s="186"/>
      <c r="C3" s="186"/>
      <c r="D3" s="186"/>
      <c r="E3" s="186"/>
      <c r="F3" s="186"/>
      <c r="G3" s="186"/>
      <c r="H3" s="186"/>
      <c r="I3" s="186"/>
      <c r="J3" s="33"/>
      <c r="T3" s="30"/>
    </row>
    <row r="4" spans="1:20" x14ac:dyDescent="0.2">
      <c r="A4" s="186"/>
      <c r="B4" s="186"/>
      <c r="C4" s="186"/>
      <c r="D4" s="186"/>
      <c r="E4" s="186"/>
      <c r="F4" s="186"/>
      <c r="G4" s="186"/>
      <c r="H4" s="186"/>
      <c r="I4" s="186"/>
      <c r="J4" s="33"/>
      <c r="T4" s="30"/>
    </row>
    <row r="5" spans="1:20" x14ac:dyDescent="0.2">
      <c r="A5" s="186"/>
      <c r="B5" s="186"/>
      <c r="C5" s="186"/>
      <c r="D5" s="186"/>
      <c r="E5" s="186"/>
      <c r="F5" s="186"/>
      <c r="G5" s="186"/>
      <c r="H5" s="186"/>
      <c r="I5" s="186"/>
      <c r="J5" s="33"/>
      <c r="T5" s="30"/>
    </row>
    <row r="6" spans="1:20" x14ac:dyDescent="0.2">
      <c r="A6" s="186"/>
      <c r="B6" s="186"/>
      <c r="C6" s="186"/>
      <c r="D6" s="186"/>
      <c r="E6" s="186"/>
      <c r="F6" s="186"/>
      <c r="G6" s="186"/>
      <c r="H6" s="186"/>
      <c r="I6" s="186"/>
      <c r="J6" s="33"/>
      <c r="T6" s="30"/>
    </row>
    <row r="7" spans="1:20" ht="14.5" customHeight="1" x14ac:dyDescent="0.2">
      <c r="A7" s="188" t="s">
        <v>303</v>
      </c>
      <c r="B7" s="185" t="str">
        <f>'Fiche Générale'!B3</f>
        <v>Portail_LLAC</v>
      </c>
      <c r="C7" s="210" t="s">
        <v>304</v>
      </c>
      <c r="D7" s="188"/>
      <c r="E7" s="208">
        <f>'Fiche Générale'!B4</f>
        <v>0</v>
      </c>
      <c r="F7" s="185"/>
      <c r="G7" s="188" t="s">
        <v>305</v>
      </c>
      <c r="H7" s="209" t="str">
        <f>'Fiche Générale'!B5</f>
        <v>-</v>
      </c>
      <c r="I7" s="209"/>
      <c r="J7" s="34"/>
      <c r="K7" s="19"/>
      <c r="T7" s="30"/>
    </row>
    <row r="8" spans="1:20" ht="14.5" customHeight="1" x14ac:dyDescent="0.2">
      <c r="A8" s="188"/>
      <c r="B8" s="185"/>
      <c r="C8" s="210"/>
      <c r="D8" s="188"/>
      <c r="E8" s="208"/>
      <c r="F8" s="185"/>
      <c r="G8" s="188"/>
      <c r="H8" s="209"/>
      <c r="I8" s="209"/>
      <c r="J8" s="34"/>
      <c r="K8" s="19"/>
      <c r="T8" s="30"/>
    </row>
    <row r="9" spans="1:20" ht="14.5" customHeight="1" x14ac:dyDescent="0.2">
      <c r="A9" s="188"/>
      <c r="B9" s="185"/>
      <c r="C9" s="210"/>
      <c r="D9" s="188"/>
      <c r="E9" s="208"/>
      <c r="F9" s="185"/>
      <c r="G9" s="188"/>
      <c r="H9" s="209"/>
      <c r="I9" s="209"/>
      <c r="J9" s="34"/>
      <c r="K9" s="19"/>
      <c r="T9" s="30"/>
    </row>
    <row r="10" spans="1:20" ht="14.5" customHeight="1" x14ac:dyDescent="0.2">
      <c r="A10" s="188"/>
      <c r="B10" s="185"/>
      <c r="C10" s="201" t="s">
        <v>180</v>
      </c>
      <c r="D10" s="201"/>
      <c r="E10" s="211" t="str">
        <f>'Fiche Générale'!B9</f>
        <v>Mention Lettres</v>
      </c>
      <c r="F10" s="211"/>
      <c r="G10" s="211"/>
      <c r="H10" s="211"/>
      <c r="I10" s="211"/>
      <c r="J10" s="34"/>
      <c r="K10" s="19"/>
      <c r="T10" s="30"/>
    </row>
    <row r="11" spans="1:20" ht="14.5" customHeight="1" x14ac:dyDescent="0.2">
      <c r="A11" s="188"/>
      <c r="B11" s="185"/>
      <c r="C11" s="201"/>
      <c r="D11" s="201"/>
      <c r="E11" s="211"/>
      <c r="F11" s="211"/>
      <c r="G11" s="211"/>
      <c r="H11" s="211"/>
      <c r="I11" s="211"/>
      <c r="J11" s="34"/>
      <c r="K11" s="19"/>
      <c r="T11" s="30"/>
    </row>
    <row r="12" spans="1:20" x14ac:dyDescent="0.2">
      <c r="C12" s="14"/>
      <c r="I12" s="37"/>
      <c r="J12" s="37"/>
      <c r="M12" s="181" t="s">
        <v>306</v>
      </c>
      <c r="N12" s="182"/>
      <c r="O12" s="221"/>
      <c r="P12" s="181" t="s">
        <v>307</v>
      </c>
      <c r="Q12" s="182"/>
      <c r="R12" s="182"/>
      <c r="S12" s="221"/>
      <c r="T12" s="30"/>
    </row>
    <row r="13" spans="1:20" x14ac:dyDescent="0.2">
      <c r="A13" s="218" t="s">
        <v>181</v>
      </c>
      <c r="B13" s="148" t="str">
        <f>'S1 Maquette'!B13</f>
        <v>1ère année de Portail</v>
      </c>
      <c r="C13" s="150"/>
      <c r="D13" s="218" t="s">
        <v>308</v>
      </c>
      <c r="E13" s="212">
        <f>'S1 Maquette'!E13</f>
        <v>0</v>
      </c>
      <c r="F13" s="213"/>
      <c r="G13" s="214"/>
      <c r="I13" s="37"/>
      <c r="J13" s="37"/>
      <c r="M13" s="183"/>
      <c r="N13" s="184"/>
      <c r="O13" s="222"/>
      <c r="P13" s="183"/>
      <c r="Q13" s="184"/>
      <c r="R13" s="184"/>
      <c r="S13" s="222"/>
      <c r="T13" s="30"/>
    </row>
    <row r="14" spans="1:20" x14ac:dyDescent="0.2">
      <c r="A14" s="220"/>
      <c r="B14" s="151"/>
      <c r="C14" s="153"/>
      <c r="D14" s="220"/>
      <c r="E14" s="215"/>
      <c r="F14" s="216"/>
      <c r="G14" s="217"/>
      <c r="I14" s="37"/>
      <c r="J14" s="37"/>
      <c r="M14" s="218" t="s">
        <v>309</v>
      </c>
      <c r="N14" s="181" t="s">
        <v>310</v>
      </c>
      <c r="O14" s="221"/>
      <c r="P14" s="187"/>
      <c r="Q14" s="225"/>
      <c r="R14" s="225"/>
      <c r="S14" s="218"/>
      <c r="T14" s="30"/>
    </row>
    <row r="15" spans="1:20" x14ac:dyDescent="0.2">
      <c r="A15" s="218" t="s">
        <v>311</v>
      </c>
      <c r="B15" s="148" t="str">
        <f>'S1 Maquette'!B15</f>
        <v>Semestre 1</v>
      </c>
      <c r="C15" s="150"/>
      <c r="D15" s="218" t="s">
        <v>312</v>
      </c>
      <c r="E15" s="212">
        <f>'S1 Maquette'!E15:F16</f>
        <v>0</v>
      </c>
      <c r="F15" s="213"/>
      <c r="G15" s="214"/>
      <c r="I15" s="37"/>
      <c r="J15" s="37"/>
      <c r="M15" s="219"/>
      <c r="N15" s="228"/>
      <c r="O15" s="229"/>
      <c r="P15" s="223"/>
      <c r="Q15" s="226"/>
      <c r="R15" s="226"/>
      <c r="S15" s="219"/>
      <c r="T15" s="30"/>
    </row>
    <row r="16" spans="1:20" x14ac:dyDescent="0.2">
      <c r="A16" s="220"/>
      <c r="B16" s="151"/>
      <c r="C16" s="153"/>
      <c r="D16" s="220"/>
      <c r="E16" s="215"/>
      <c r="F16" s="216"/>
      <c r="G16" s="217"/>
      <c r="I16" s="37"/>
      <c r="J16" s="37"/>
      <c r="M16" s="219"/>
      <c r="N16" s="228"/>
      <c r="O16" s="229"/>
      <c r="P16" s="223"/>
      <c r="Q16" s="226"/>
      <c r="R16" s="226"/>
      <c r="S16" s="219"/>
      <c r="T16" s="30"/>
    </row>
    <row r="17" spans="1:23" x14ac:dyDescent="0.2">
      <c r="L17" s="15"/>
      <c r="M17" s="220"/>
      <c r="N17" s="183"/>
      <c r="O17" s="222"/>
      <c r="P17" s="224"/>
      <c r="Q17" s="227"/>
      <c r="R17" s="227"/>
      <c r="S17" s="220"/>
      <c r="T17" s="30"/>
    </row>
    <row r="18" spans="1:23" ht="59.5" customHeight="1" x14ac:dyDescent="0.2">
      <c r="A18" s="3" t="s">
        <v>313</v>
      </c>
      <c r="B18" s="36" t="s">
        <v>314</v>
      </c>
      <c r="C18" s="3" t="s">
        <v>5</v>
      </c>
      <c r="D18" s="3" t="s">
        <v>315</v>
      </c>
      <c r="E18" s="3" t="s">
        <v>316</v>
      </c>
      <c r="F18" s="3" t="s">
        <v>317</v>
      </c>
      <c r="G18" s="3" t="s">
        <v>318</v>
      </c>
      <c r="H18" s="3" t="s">
        <v>319</v>
      </c>
      <c r="I18" s="3" t="s">
        <v>320</v>
      </c>
      <c r="J18" s="3" t="s">
        <v>321</v>
      </c>
      <c r="K18" s="3" t="s">
        <v>322</v>
      </c>
      <c r="L18" s="3" t="s">
        <v>323</v>
      </c>
      <c r="M18" s="3" t="s">
        <v>324</v>
      </c>
      <c r="N18" s="3" t="s">
        <v>314</v>
      </c>
      <c r="O18" s="3" t="s">
        <v>325</v>
      </c>
      <c r="P18" s="3" t="s">
        <v>326</v>
      </c>
      <c r="Q18" s="3" t="s">
        <v>314</v>
      </c>
      <c r="R18" s="3" t="s">
        <v>325</v>
      </c>
      <c r="S18" s="4" t="s">
        <v>327</v>
      </c>
      <c r="T18" s="4" t="s">
        <v>328</v>
      </c>
      <c r="W18"/>
    </row>
    <row r="19" spans="1:23" ht="30.75" customHeight="1" x14ac:dyDescent="0.2">
      <c r="A19" s="8" t="str">
        <f>'S1 Maquette'!B19</f>
        <v xml:space="preserve">Compétences transversales S1 </v>
      </c>
      <c r="B19" s="40" t="str">
        <f>'S1 Maquette'!C19</f>
        <v>UE</v>
      </c>
      <c r="C19" s="57">
        <f>'S1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 x14ac:dyDescent="0.2">
      <c r="A20" s="8" t="str">
        <f>'S1 Maquette'!B20</f>
        <v>Compétences écrites 1</v>
      </c>
      <c r="B20" s="40" t="str">
        <f>'S1 Maquette'!C20</f>
        <v>ECUE</v>
      </c>
      <c r="C20" s="63">
        <f>'S1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 x14ac:dyDescent="0.2">
      <c r="A21" s="8" t="str">
        <f>'S1 Maquette'!B21</f>
        <v>Compétences informationnelles</v>
      </c>
      <c r="B21" s="40" t="str">
        <f>'S1 Maquette'!C21</f>
        <v>ECUE</v>
      </c>
      <c r="C21" s="63">
        <f>'S1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 x14ac:dyDescent="0.2">
      <c r="A22" s="8" t="str">
        <f>'S1 Maquette'!B22</f>
        <v>Langue Vivante-1</v>
      </c>
      <c r="B22" s="40" t="str">
        <f>'S1 Maquette'!C22</f>
        <v>ECUE</v>
      </c>
      <c r="C22" s="63">
        <f>'S1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 x14ac:dyDescent="0.2">
      <c r="A23" s="8" t="str">
        <f>'S1 Maquette'!B23</f>
        <v>Min 1 Max 1</v>
      </c>
      <c r="B23" s="40" t="str">
        <f>'S1 Maquette'!C23</f>
        <v>OPTION</v>
      </c>
      <c r="C23" s="63">
        <f>'S1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 x14ac:dyDescent="0.2">
      <c r="A24" s="8" t="str">
        <f>'S1 Maquette'!B24</f>
        <v>Anglais 1</v>
      </c>
      <c r="B24" s="40" t="str">
        <f>'S1 Maquette'!C24</f>
        <v>ECUE</v>
      </c>
      <c r="C24" s="63">
        <f>'S1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 x14ac:dyDescent="0.2">
      <c r="A25" s="8" t="str">
        <f>'S1 Maquette'!B25</f>
        <v>Espagnol</v>
      </c>
      <c r="B25" s="40" t="str">
        <f>'S1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 x14ac:dyDescent="0.2">
      <c r="A26" s="8" t="str">
        <f>'S1 Maquette'!B26</f>
        <v>Italien</v>
      </c>
      <c r="B26" s="40" t="str">
        <f>'S1 Maquette'!C26</f>
        <v>ECUE</v>
      </c>
      <c r="C26" s="63">
        <f>'S1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 x14ac:dyDescent="0.2">
      <c r="A27" s="43" t="str">
        <f>'S1 Maquette'!B27</f>
        <v xml:space="preserve">UE fondamentale langue et littérature françaises </v>
      </c>
      <c r="B27" s="43" t="str">
        <f>'S1 Maquette'!C27</f>
        <v>UE</v>
      </c>
      <c r="C27" s="41">
        <f>'S1 Maquette'!F27</f>
        <v>0</v>
      </c>
      <c r="D27" s="20">
        <v>1</v>
      </c>
      <c r="E27" s="20" t="s">
        <v>329</v>
      </c>
      <c r="F27" s="20" t="s">
        <v>329</v>
      </c>
      <c r="G27" s="39" t="s">
        <v>329</v>
      </c>
      <c r="H27" s="39" t="s">
        <v>329</v>
      </c>
      <c r="I27" s="39" t="s">
        <v>330</v>
      </c>
      <c r="J27" s="39"/>
      <c r="K27" s="39" t="s">
        <v>8</v>
      </c>
      <c r="L27" s="39"/>
      <c r="M27" s="39">
        <v>4</v>
      </c>
      <c r="N27" s="39"/>
      <c r="O27" s="39"/>
      <c r="P27" s="39" t="s">
        <v>331</v>
      </c>
      <c r="Q27" s="39"/>
      <c r="R27" s="39"/>
      <c r="S27" s="39" t="s">
        <v>332</v>
      </c>
      <c r="T27" s="44"/>
      <c r="W27"/>
    </row>
    <row r="28" spans="1:23" ht="30.75" customHeight="1" x14ac:dyDescent="0.2">
      <c r="A28" s="43" t="str">
        <f>'S1 Maquette'!B28</f>
        <v>littérature française 1</v>
      </c>
      <c r="B28" s="43" t="str">
        <f>'S1 Maquette'!C28</f>
        <v>ECUE</v>
      </c>
      <c r="C28" s="41">
        <f>'S1 Maquette'!F28</f>
        <v>0</v>
      </c>
      <c r="D28" s="20">
        <v>1</v>
      </c>
      <c r="E28" s="20" t="s">
        <v>329</v>
      </c>
      <c r="F28" s="20" t="s">
        <v>329</v>
      </c>
      <c r="G28" s="39" t="s">
        <v>329</v>
      </c>
      <c r="H28" s="39" t="s">
        <v>329</v>
      </c>
      <c r="I28" s="39" t="s">
        <v>329</v>
      </c>
      <c r="J28" s="39"/>
      <c r="K28" s="39" t="s">
        <v>8</v>
      </c>
      <c r="L28" s="39"/>
      <c r="M28" s="39">
        <v>2</v>
      </c>
      <c r="N28" s="39"/>
      <c r="O28" s="39"/>
      <c r="P28" s="39" t="s">
        <v>331</v>
      </c>
      <c r="Q28" s="39"/>
      <c r="R28" s="39"/>
      <c r="S28" s="39"/>
      <c r="T28" s="44"/>
      <c r="W28"/>
    </row>
    <row r="29" spans="1:23" ht="30.75" customHeight="1" x14ac:dyDescent="0.2">
      <c r="A29" s="43" t="str">
        <f>'S1 Maquette'!B29</f>
        <v>langue française 1</v>
      </c>
      <c r="B29" s="43" t="str">
        <f>'S1 Maquette'!C29</f>
        <v>ECUE</v>
      </c>
      <c r="C29" s="41">
        <f>'S1 Maquette'!F29</f>
        <v>0</v>
      </c>
      <c r="D29" s="20">
        <v>1</v>
      </c>
      <c r="E29" s="20" t="s">
        <v>329</v>
      </c>
      <c r="F29" s="20" t="s">
        <v>329</v>
      </c>
      <c r="G29" s="39" t="s">
        <v>329</v>
      </c>
      <c r="H29" s="39" t="s">
        <v>329</v>
      </c>
      <c r="I29" s="39" t="s">
        <v>329</v>
      </c>
      <c r="J29" s="39"/>
      <c r="K29" s="39" t="s">
        <v>8</v>
      </c>
      <c r="L29" s="39"/>
      <c r="M29" s="39">
        <v>2</v>
      </c>
      <c r="N29" s="39"/>
      <c r="O29" s="39"/>
      <c r="P29" s="39" t="s">
        <v>331</v>
      </c>
      <c r="Q29" s="39"/>
      <c r="R29" s="39"/>
      <c r="S29" s="39"/>
      <c r="T29" s="44"/>
      <c r="W29"/>
    </row>
    <row r="30" spans="1:23" ht="30.75" customHeight="1" x14ac:dyDescent="0.2">
      <c r="A30" s="43" t="str">
        <f>'S1 Maquette'!B30</f>
        <v>UE spécialisation 1</v>
      </c>
      <c r="B30" s="43" t="str">
        <f>'S1 Maquette'!C30</f>
        <v>UE</v>
      </c>
      <c r="C30" s="41">
        <f>'S1 Maquette'!F30</f>
        <v>0</v>
      </c>
      <c r="D30" s="20">
        <v>1</v>
      </c>
      <c r="E30" s="20" t="s">
        <v>329</v>
      </c>
      <c r="F30" s="20" t="s">
        <v>329</v>
      </c>
      <c r="G30" s="39" t="s">
        <v>329</v>
      </c>
      <c r="H30" s="39" t="s">
        <v>329</v>
      </c>
      <c r="I30" s="39" t="s">
        <v>329</v>
      </c>
      <c r="J30" s="39"/>
      <c r="K30" s="39" t="s">
        <v>8</v>
      </c>
      <c r="L30" s="39"/>
      <c r="M30" s="39"/>
      <c r="N30" s="39"/>
      <c r="O30" s="39"/>
      <c r="P30" s="39" t="s">
        <v>331</v>
      </c>
      <c r="Q30" s="39"/>
      <c r="R30" s="39"/>
      <c r="S30" s="39"/>
      <c r="T30" s="44"/>
      <c r="W30"/>
    </row>
    <row r="31" spans="1:23" ht="30.75" customHeight="1" x14ac:dyDescent="0.2">
      <c r="A31" s="43" t="str">
        <f>'S1 Maquette'!B31</f>
        <v>Min 2 Max 2</v>
      </c>
      <c r="B31" s="43" t="str">
        <f>'S1 Maquette'!C31</f>
        <v>OPTION</v>
      </c>
      <c r="C31" s="41">
        <f>'S1 Maquette'!F32</f>
        <v>0</v>
      </c>
      <c r="D31" s="20">
        <v>1</v>
      </c>
      <c r="E31" s="20" t="s">
        <v>329</v>
      </c>
      <c r="F31" s="20"/>
      <c r="G31" s="39" t="s">
        <v>329</v>
      </c>
      <c r="H31" s="39" t="s">
        <v>329</v>
      </c>
      <c r="I31" s="39" t="s">
        <v>329</v>
      </c>
      <c r="J31" s="39"/>
      <c r="K31" s="39" t="s">
        <v>8</v>
      </c>
      <c r="L31" s="39"/>
      <c r="M31" s="39"/>
      <c r="N31" s="39"/>
      <c r="O31" s="39"/>
      <c r="P31" s="39" t="s">
        <v>331</v>
      </c>
      <c r="Q31" s="39"/>
      <c r="R31" s="39"/>
      <c r="S31" s="39"/>
      <c r="T31" s="44"/>
      <c r="W31"/>
    </row>
    <row r="32" spans="1:23" ht="30.75" customHeight="1" x14ac:dyDescent="0.2">
      <c r="A32" s="43" t="str">
        <f>'S1 Maquette'!B32</f>
        <v>spécialisation littérature française</v>
      </c>
      <c r="B32" s="43" t="str">
        <f>'S1 Maquette'!C32</f>
        <v>ECUE</v>
      </c>
      <c r="C32" s="41">
        <f>'S1 Maquette'!F33</f>
        <v>0</v>
      </c>
      <c r="D32" s="20">
        <v>1</v>
      </c>
      <c r="E32" s="20" t="s">
        <v>329</v>
      </c>
      <c r="F32" s="20" t="s">
        <v>329</v>
      </c>
      <c r="G32" s="39" t="s">
        <v>329</v>
      </c>
      <c r="H32" s="39" t="s">
        <v>329</v>
      </c>
      <c r="I32" s="39" t="s">
        <v>329</v>
      </c>
      <c r="J32" s="39"/>
      <c r="K32" s="39" t="s">
        <v>8</v>
      </c>
      <c r="L32" s="39"/>
      <c r="M32" s="39"/>
      <c r="N32" s="39"/>
      <c r="O32" s="39"/>
      <c r="P32" s="39"/>
      <c r="Q32" s="39"/>
      <c r="R32" s="39"/>
      <c r="S32" s="39"/>
      <c r="T32" s="44"/>
      <c r="W32"/>
    </row>
    <row r="33" spans="1:23" ht="30.75" customHeight="1" x14ac:dyDescent="0.2">
      <c r="A33" s="43" t="str">
        <f>'S1 Maquette'!B33</f>
        <v>Min 1 Max 1</v>
      </c>
      <c r="B33" s="43" t="str">
        <f>'S1 Maquette'!C33</f>
        <v>OPTION</v>
      </c>
      <c r="C33" s="41"/>
      <c r="D33" s="20"/>
      <c r="E33" s="20"/>
      <c r="F33" s="20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44"/>
      <c r="W33"/>
    </row>
    <row r="34" spans="1:23" ht="30.75" customHeight="1" x14ac:dyDescent="0.2">
      <c r="A34" s="43" t="str">
        <f>'S1 Maquette'!B34</f>
        <v>littérature française 2</v>
      </c>
      <c r="B34" s="43" t="str">
        <f>'S1 Maquette'!C34</f>
        <v>ECUE</v>
      </c>
      <c r="C34" s="41">
        <f>'S1 Maquette'!F34</f>
        <v>0</v>
      </c>
      <c r="D34" s="20">
        <v>1</v>
      </c>
      <c r="E34" s="20" t="s">
        <v>329</v>
      </c>
      <c r="F34" s="20" t="s">
        <v>329</v>
      </c>
      <c r="G34" s="39" t="s">
        <v>329</v>
      </c>
      <c r="H34" s="39" t="s">
        <v>329</v>
      </c>
      <c r="I34" s="39" t="s">
        <v>329</v>
      </c>
      <c r="J34" s="39"/>
      <c r="K34" s="39" t="s">
        <v>8</v>
      </c>
      <c r="L34" s="39"/>
      <c r="M34" s="39">
        <v>2</v>
      </c>
      <c r="N34" s="39"/>
      <c r="O34" s="39"/>
      <c r="P34" s="39" t="s">
        <v>331</v>
      </c>
      <c r="Q34" s="39"/>
      <c r="R34" s="39"/>
      <c r="S34" s="20" t="s">
        <v>333</v>
      </c>
      <c r="T34" s="44"/>
      <c r="W34"/>
    </row>
    <row r="35" spans="1:23" ht="30.75" customHeight="1" x14ac:dyDescent="0.2">
      <c r="A35" s="43" t="str">
        <f>'S1 Maquette'!B35</f>
        <v>littérature française 3</v>
      </c>
      <c r="B35" s="43" t="str">
        <f>'S1 Maquette'!C35</f>
        <v>ECUE</v>
      </c>
      <c r="C35" s="41">
        <f>'S1 Maquette'!F35</f>
        <v>0</v>
      </c>
      <c r="D35" s="20">
        <v>1</v>
      </c>
      <c r="E35" s="20" t="s">
        <v>329</v>
      </c>
      <c r="F35" s="20" t="s">
        <v>329</v>
      </c>
      <c r="G35" s="39" t="s">
        <v>329</v>
      </c>
      <c r="H35" s="39" t="s">
        <v>329</v>
      </c>
      <c r="I35" s="39" t="s">
        <v>329</v>
      </c>
      <c r="J35" s="39"/>
      <c r="K35" s="39" t="s">
        <v>8</v>
      </c>
      <c r="L35" s="39"/>
      <c r="M35" s="39">
        <v>2</v>
      </c>
      <c r="N35" s="39"/>
      <c r="O35" s="39"/>
      <c r="P35" s="39" t="s">
        <v>331</v>
      </c>
      <c r="Q35" s="39"/>
      <c r="R35" s="39"/>
      <c r="S35" s="20" t="s">
        <v>333</v>
      </c>
      <c r="T35" s="44"/>
      <c r="W35"/>
    </row>
    <row r="36" spans="1:23" ht="30.75" customHeight="1" x14ac:dyDescent="0.2">
      <c r="A36" s="43" t="str">
        <f>'S1 Maquette'!B36</f>
        <v>littérature française 4</v>
      </c>
      <c r="B36" s="43" t="str">
        <f>'S1 Maquette'!C36</f>
        <v>ECUE</v>
      </c>
      <c r="C36" s="41">
        <f>'S1 Maquette'!F36</f>
        <v>0</v>
      </c>
      <c r="D36" s="20">
        <v>1</v>
      </c>
      <c r="E36" s="20" t="s">
        <v>329</v>
      </c>
      <c r="F36" s="20" t="s">
        <v>329</v>
      </c>
      <c r="G36" s="39" t="s">
        <v>329</v>
      </c>
      <c r="H36" s="39" t="s">
        <v>329</v>
      </c>
      <c r="I36" s="39" t="s">
        <v>329</v>
      </c>
      <c r="J36" s="39"/>
      <c r="K36" s="39" t="s">
        <v>8</v>
      </c>
      <c r="L36" s="39"/>
      <c r="M36" s="39">
        <v>2</v>
      </c>
      <c r="N36" s="39"/>
      <c r="O36" s="39"/>
      <c r="P36" s="39" t="s">
        <v>331</v>
      </c>
      <c r="Q36" s="39"/>
      <c r="R36" s="39"/>
      <c r="S36" s="20" t="s">
        <v>333</v>
      </c>
      <c r="T36" s="44"/>
      <c r="W36"/>
    </row>
    <row r="37" spans="1:23" ht="30.75" customHeight="1" x14ac:dyDescent="0.2">
      <c r="A37" s="43" t="str">
        <f>'S1 Maquette'!B37</f>
        <v>littérature française 5</v>
      </c>
      <c r="B37" s="43" t="str">
        <f>'S1 Maquette'!C37</f>
        <v>ECUE</v>
      </c>
      <c r="C37" s="41">
        <f>'S1 Maquette'!F37</f>
        <v>0</v>
      </c>
      <c r="D37" s="20">
        <v>1</v>
      </c>
      <c r="E37" s="20" t="s">
        <v>329</v>
      </c>
      <c r="F37" s="20" t="s">
        <v>329</v>
      </c>
      <c r="G37" s="39" t="s">
        <v>329</v>
      </c>
      <c r="H37" s="39" t="s">
        <v>329</v>
      </c>
      <c r="I37" s="39" t="s">
        <v>329</v>
      </c>
      <c r="J37" s="39"/>
      <c r="K37" s="39" t="s">
        <v>8</v>
      </c>
      <c r="L37" s="39"/>
      <c r="M37" s="39">
        <v>2</v>
      </c>
      <c r="N37" s="39"/>
      <c r="O37" s="39"/>
      <c r="P37" s="39" t="s">
        <v>331</v>
      </c>
      <c r="Q37" s="39"/>
      <c r="R37" s="39"/>
      <c r="S37" s="20" t="s">
        <v>333</v>
      </c>
      <c r="T37" s="44"/>
      <c r="W37"/>
    </row>
    <row r="38" spans="1:23" ht="30.75" customHeight="1" x14ac:dyDescent="0.2">
      <c r="A38" s="43" t="str">
        <f>'S1 Maquette'!B38</f>
        <v xml:space="preserve">spécialisation langue française </v>
      </c>
      <c r="B38" s="43" t="str">
        <f>'S1 Maquette'!C38</f>
        <v>ECUE</v>
      </c>
      <c r="C38" s="41">
        <f>'S1 Maquette'!F38</f>
        <v>0</v>
      </c>
      <c r="D38" s="20">
        <v>1</v>
      </c>
      <c r="E38" s="20" t="s">
        <v>329</v>
      </c>
      <c r="F38" s="20" t="s">
        <v>329</v>
      </c>
      <c r="G38" s="39" t="s">
        <v>329</v>
      </c>
      <c r="H38" s="39" t="s">
        <v>329</v>
      </c>
      <c r="I38" s="39" t="s">
        <v>329</v>
      </c>
      <c r="J38" s="39"/>
      <c r="K38" s="39" t="s">
        <v>8</v>
      </c>
      <c r="L38" s="39"/>
      <c r="M38" s="39"/>
      <c r="N38" s="39"/>
      <c r="O38" s="39"/>
      <c r="P38" s="39" t="s">
        <v>331</v>
      </c>
      <c r="Q38" s="39"/>
      <c r="R38" s="39"/>
      <c r="S38" s="39"/>
      <c r="T38" s="44"/>
      <c r="W38"/>
    </row>
    <row r="39" spans="1:23" ht="30.75" customHeight="1" x14ac:dyDescent="0.2">
      <c r="A39" s="43" t="str">
        <f>'S1 Maquette'!B39</f>
        <v>langue française 2</v>
      </c>
      <c r="B39" s="43" t="str">
        <f>'S1 Maquette'!C39</f>
        <v>ECUE</v>
      </c>
      <c r="C39" s="41"/>
      <c r="D39" s="20">
        <v>1</v>
      </c>
      <c r="E39" s="20" t="s">
        <v>329</v>
      </c>
      <c r="F39" s="20" t="s">
        <v>329</v>
      </c>
      <c r="G39" s="39" t="s">
        <v>329</v>
      </c>
      <c r="H39" s="39" t="s">
        <v>329</v>
      </c>
      <c r="I39" s="39" t="s">
        <v>329</v>
      </c>
      <c r="J39" s="39"/>
      <c r="K39" s="39" t="s">
        <v>8</v>
      </c>
      <c r="L39" s="39"/>
      <c r="M39" s="137">
        <v>3</v>
      </c>
      <c r="N39" s="39"/>
      <c r="O39" s="39"/>
      <c r="P39" s="39" t="s">
        <v>331</v>
      </c>
      <c r="Q39" s="39"/>
      <c r="R39" s="39"/>
      <c r="S39" s="137" t="s">
        <v>334</v>
      </c>
      <c r="T39" s="44"/>
      <c r="W39"/>
    </row>
    <row r="40" spans="1:23" ht="30.75" customHeight="1" x14ac:dyDescent="0.2">
      <c r="A40" s="43" t="str">
        <f>'S1 Maquette'!B40</f>
        <v>spécialisation littératures comparées</v>
      </c>
      <c r="B40" s="43" t="str">
        <f>'S1 Maquette'!C40</f>
        <v>ECUE</v>
      </c>
      <c r="C40" s="41">
        <f>'S1 Maquette'!F40</f>
        <v>0</v>
      </c>
      <c r="D40" s="20">
        <v>1</v>
      </c>
      <c r="E40" s="20" t="s">
        <v>329</v>
      </c>
      <c r="F40" s="20" t="s">
        <v>329</v>
      </c>
      <c r="G40" s="39" t="s">
        <v>329</v>
      </c>
      <c r="H40" s="39" t="s">
        <v>329</v>
      </c>
      <c r="I40" s="39" t="s">
        <v>329</v>
      </c>
      <c r="J40" s="39"/>
      <c r="K40" s="39" t="s">
        <v>8</v>
      </c>
      <c r="L40" s="39"/>
      <c r="M40" s="39"/>
      <c r="N40" s="39"/>
      <c r="O40" s="39"/>
      <c r="P40" s="39" t="s">
        <v>331</v>
      </c>
      <c r="Q40" s="39"/>
      <c r="R40" s="39"/>
      <c r="S40" s="39"/>
      <c r="T40" s="44"/>
      <c r="W40"/>
    </row>
    <row r="41" spans="1:23" ht="30.75" customHeight="1" x14ac:dyDescent="0.2">
      <c r="A41" s="43" t="str">
        <f>'S1 Maquette'!B41</f>
        <v>Min 1 Max 1</v>
      </c>
      <c r="B41" s="43" t="str">
        <f>'S1 Maquette'!C41</f>
        <v>OPTION</v>
      </c>
      <c r="C41" s="41">
        <f>'S1 Maquette'!F41</f>
        <v>0</v>
      </c>
      <c r="D41" s="20">
        <v>1</v>
      </c>
      <c r="E41" s="20"/>
      <c r="F41" s="20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44"/>
      <c r="W41"/>
    </row>
    <row r="42" spans="1:23" ht="30.75" customHeight="1" x14ac:dyDescent="0.2">
      <c r="A42" s="43" t="str">
        <f>'S1 Maquette'!B42</f>
        <v>littératures comparées 1</v>
      </c>
      <c r="B42" s="43" t="str">
        <f>'S1 Maquette'!C42</f>
        <v>ECUE</v>
      </c>
      <c r="C42" s="41">
        <f>'S1 Maquette'!F42</f>
        <v>0</v>
      </c>
      <c r="D42" s="20">
        <v>1</v>
      </c>
      <c r="E42" s="20" t="s">
        <v>329</v>
      </c>
      <c r="F42" s="20" t="s">
        <v>329</v>
      </c>
      <c r="G42" s="39" t="s">
        <v>329</v>
      </c>
      <c r="H42" s="39" t="s">
        <v>329</v>
      </c>
      <c r="I42" s="39" t="s">
        <v>329</v>
      </c>
      <c r="J42" s="39"/>
      <c r="K42" s="39" t="s">
        <v>8</v>
      </c>
      <c r="L42" s="39"/>
      <c r="M42" s="39">
        <v>3</v>
      </c>
      <c r="N42" s="39"/>
      <c r="O42" s="39"/>
      <c r="P42" s="39" t="s">
        <v>331</v>
      </c>
      <c r="Q42" s="39"/>
      <c r="R42" s="39"/>
      <c r="S42" s="39" t="s">
        <v>334</v>
      </c>
      <c r="T42" s="44"/>
      <c r="W42"/>
    </row>
    <row r="43" spans="1:23" ht="30.75" customHeight="1" x14ac:dyDescent="0.2">
      <c r="A43" s="43" t="str">
        <f>'S1 Maquette'!B43</f>
        <v>littératures comparées 2</v>
      </c>
      <c r="B43" s="43" t="str">
        <f>'S1 Maquette'!C43</f>
        <v>ECUE</v>
      </c>
      <c r="C43" s="41">
        <f>'S1 Maquette'!F43</f>
        <v>0</v>
      </c>
      <c r="D43" s="20">
        <v>1</v>
      </c>
      <c r="E43" s="20" t="s">
        <v>329</v>
      </c>
      <c r="F43" s="20" t="s">
        <v>329</v>
      </c>
      <c r="G43" s="39" t="s">
        <v>329</v>
      </c>
      <c r="H43" s="39" t="s">
        <v>329</v>
      </c>
      <c r="I43" s="39" t="s">
        <v>329</v>
      </c>
      <c r="J43" s="39"/>
      <c r="K43" s="39" t="s">
        <v>8</v>
      </c>
      <c r="L43" s="39"/>
      <c r="M43" s="39">
        <v>3</v>
      </c>
      <c r="N43" s="39"/>
      <c r="O43" s="39"/>
      <c r="P43" s="39" t="s">
        <v>331</v>
      </c>
      <c r="Q43" s="39"/>
      <c r="R43" s="39"/>
      <c r="S43" s="39" t="s">
        <v>334</v>
      </c>
      <c r="T43" s="44"/>
      <c r="W43"/>
    </row>
    <row r="44" spans="1:23" ht="30.75" customHeight="1" x14ac:dyDescent="0.2">
      <c r="A44" s="43" t="str">
        <f>'S1 Maquette'!B44</f>
        <v>littératures comparées 3</v>
      </c>
      <c r="B44" s="43" t="str">
        <f>'S1 Maquette'!C44</f>
        <v>ECUE</v>
      </c>
      <c r="C44" s="41">
        <f>'S1 Maquette'!F44</f>
        <v>0</v>
      </c>
      <c r="D44" s="20">
        <v>1</v>
      </c>
      <c r="E44" s="20" t="s">
        <v>329</v>
      </c>
      <c r="F44" s="20" t="s">
        <v>329</v>
      </c>
      <c r="G44" s="39" t="s">
        <v>329</v>
      </c>
      <c r="H44" s="39" t="s">
        <v>329</v>
      </c>
      <c r="I44" s="39" t="s">
        <v>329</v>
      </c>
      <c r="J44" s="39"/>
      <c r="K44" s="39" t="s">
        <v>8</v>
      </c>
      <c r="L44" s="39"/>
      <c r="M44" s="39">
        <v>3</v>
      </c>
      <c r="N44" s="39"/>
      <c r="O44" s="39"/>
      <c r="P44" s="39" t="s">
        <v>331</v>
      </c>
      <c r="Q44" s="39"/>
      <c r="R44" s="39"/>
      <c r="S44" s="39" t="s">
        <v>334</v>
      </c>
      <c r="T44" s="44"/>
      <c r="W44"/>
    </row>
    <row r="45" spans="1:23" ht="30.75" customHeight="1" x14ac:dyDescent="0.2">
      <c r="A45" s="43" t="str">
        <f>'S1 Maquette'!B45</f>
        <v>littératures comparées 4</v>
      </c>
      <c r="B45" s="43" t="str">
        <f>'S1 Maquette'!C45</f>
        <v>ECUE</v>
      </c>
      <c r="C45" s="41">
        <f>'S1 Maquette'!F45</f>
        <v>0</v>
      </c>
      <c r="D45" s="20">
        <v>1</v>
      </c>
      <c r="E45" s="20" t="s">
        <v>329</v>
      </c>
      <c r="F45" s="20" t="s">
        <v>329</v>
      </c>
      <c r="G45" s="39" t="s">
        <v>329</v>
      </c>
      <c r="H45" s="39" t="s">
        <v>329</v>
      </c>
      <c r="I45" s="39" t="s">
        <v>329</v>
      </c>
      <c r="J45" s="39"/>
      <c r="K45" s="39" t="s">
        <v>8</v>
      </c>
      <c r="L45" s="39"/>
      <c r="M45" s="39">
        <v>3</v>
      </c>
      <c r="N45" s="39"/>
      <c r="O45" s="39"/>
      <c r="P45" s="39" t="s">
        <v>331</v>
      </c>
      <c r="Q45" s="39"/>
      <c r="R45" s="39"/>
      <c r="S45" s="39" t="s">
        <v>334</v>
      </c>
      <c r="T45" s="44"/>
      <c r="W45"/>
    </row>
    <row r="46" spans="1:23" ht="30.75" customHeight="1" x14ac:dyDescent="0.2">
      <c r="A46" s="43" t="str">
        <f>'S1 Maquette'!B46</f>
        <v>civilisation des mondes anciens</v>
      </c>
      <c r="B46" s="43" t="str">
        <f>'S1 Maquette'!C46</f>
        <v>ECUE</v>
      </c>
      <c r="C46" s="41">
        <f>'S1 Maquette'!F46</f>
        <v>0</v>
      </c>
      <c r="D46" s="20">
        <v>1</v>
      </c>
      <c r="E46" s="20" t="s">
        <v>329</v>
      </c>
      <c r="F46" s="20" t="s">
        <v>329</v>
      </c>
      <c r="G46" s="39" t="s">
        <v>329</v>
      </c>
      <c r="H46" s="39" t="s">
        <v>329</v>
      </c>
      <c r="I46" s="39" t="s">
        <v>329</v>
      </c>
      <c r="J46" s="39"/>
      <c r="K46" s="39" t="s">
        <v>8</v>
      </c>
      <c r="L46" s="39"/>
      <c r="M46" s="39"/>
      <c r="N46" s="39"/>
      <c r="O46" s="39"/>
      <c r="P46" s="39" t="s">
        <v>331</v>
      </c>
      <c r="Q46" s="39"/>
      <c r="R46" s="39"/>
      <c r="S46" s="39"/>
      <c r="T46" s="44"/>
      <c r="W46"/>
    </row>
    <row r="47" spans="1:23" ht="30.75" customHeight="1" x14ac:dyDescent="0.2">
      <c r="A47" s="43" t="str">
        <f>'S1 Maquette'!B47</f>
        <v>Min 1 Max 1</v>
      </c>
      <c r="B47" s="43" t="str">
        <f>'S1 Maquette'!C47</f>
        <v>OPTION</v>
      </c>
      <c r="C47" s="41">
        <f>'S1 Maquette'!F47</f>
        <v>0</v>
      </c>
      <c r="D47" s="20"/>
      <c r="E47" s="20"/>
      <c r="F47" s="20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  <c r="W47"/>
    </row>
    <row r="48" spans="1:23" ht="30.75" customHeight="1" x14ac:dyDescent="0.2">
      <c r="A48" s="43" t="str">
        <f>'S1 Maquette'!B48</f>
        <v>mondes anciens 1</v>
      </c>
      <c r="B48" s="43" t="str">
        <f>'S1 Maquette'!C48</f>
        <v>ECUE</v>
      </c>
      <c r="C48" s="41">
        <f>'S1 Maquette'!F48</f>
        <v>0</v>
      </c>
      <c r="D48" s="20">
        <v>1</v>
      </c>
      <c r="E48" s="20" t="s">
        <v>329</v>
      </c>
      <c r="F48" s="20" t="s">
        <v>329</v>
      </c>
      <c r="G48" s="39" t="s">
        <v>329</v>
      </c>
      <c r="H48" s="39" t="s">
        <v>329</v>
      </c>
      <c r="I48" s="39" t="s">
        <v>329</v>
      </c>
      <c r="J48" s="39"/>
      <c r="K48" s="39" t="s">
        <v>8</v>
      </c>
      <c r="L48" s="39"/>
      <c r="M48" s="39">
        <v>3</v>
      </c>
      <c r="N48" s="39"/>
      <c r="O48" s="39"/>
      <c r="P48" s="39" t="s">
        <v>331</v>
      </c>
      <c r="Q48" s="39"/>
      <c r="R48" s="39"/>
      <c r="S48" s="39" t="s">
        <v>335</v>
      </c>
      <c r="T48" s="44"/>
      <c r="W48"/>
    </row>
    <row r="49" spans="1:23" ht="30.75" customHeight="1" x14ac:dyDescent="0.2">
      <c r="A49" s="43" t="str">
        <f>'S1 Maquette'!B49</f>
        <v>mondes anciens 2</v>
      </c>
      <c r="B49" s="43" t="str">
        <f>'S1 Maquette'!C49</f>
        <v>ECUE</v>
      </c>
      <c r="C49" s="41">
        <f>'S1 Maquette'!F49</f>
        <v>0</v>
      </c>
      <c r="D49" s="20">
        <v>1</v>
      </c>
      <c r="E49" s="20" t="s">
        <v>329</v>
      </c>
      <c r="F49" s="20" t="s">
        <v>329</v>
      </c>
      <c r="G49" s="39" t="s">
        <v>329</v>
      </c>
      <c r="H49" s="39" t="s">
        <v>329</v>
      </c>
      <c r="I49" s="39" t="s">
        <v>329</v>
      </c>
      <c r="J49" s="39"/>
      <c r="K49" s="39" t="s">
        <v>8</v>
      </c>
      <c r="L49" s="39"/>
      <c r="M49" s="39">
        <v>3</v>
      </c>
      <c r="N49" s="39"/>
      <c r="O49" s="39"/>
      <c r="P49" s="39" t="s">
        <v>331</v>
      </c>
      <c r="Q49" s="39"/>
      <c r="R49" s="39"/>
      <c r="S49" s="39" t="s">
        <v>335</v>
      </c>
      <c r="T49" s="44"/>
      <c r="W49"/>
    </row>
    <row r="50" spans="1:23" ht="30.75" customHeight="1" x14ac:dyDescent="0.2">
      <c r="A50" s="43" t="str">
        <f>'S1 Maquette'!B50</f>
        <v>mondes anciens 3</v>
      </c>
      <c r="B50" s="43" t="str">
        <f>'S1 Maquette'!C50</f>
        <v>ECUE</v>
      </c>
      <c r="C50" s="41">
        <f>'S1 Maquette'!F50</f>
        <v>0</v>
      </c>
      <c r="D50" s="20">
        <v>1</v>
      </c>
      <c r="E50" s="20" t="s">
        <v>329</v>
      </c>
      <c r="F50" s="20" t="s">
        <v>329</v>
      </c>
      <c r="G50" s="39" t="s">
        <v>329</v>
      </c>
      <c r="H50" s="39" t="s">
        <v>329</v>
      </c>
      <c r="I50" s="39" t="s">
        <v>329</v>
      </c>
      <c r="J50" s="39"/>
      <c r="K50" s="39" t="s">
        <v>8</v>
      </c>
      <c r="L50" s="39"/>
      <c r="M50" s="39">
        <v>3</v>
      </c>
      <c r="N50" s="39"/>
      <c r="O50" s="39"/>
      <c r="P50" s="39" t="s">
        <v>331</v>
      </c>
      <c r="Q50" s="39"/>
      <c r="R50" s="39"/>
      <c r="S50" s="39" t="s">
        <v>335</v>
      </c>
      <c r="T50" s="44"/>
      <c r="W50"/>
    </row>
    <row r="51" spans="1:23" ht="30.75" customHeight="1" x14ac:dyDescent="0.2">
      <c r="A51" s="43" t="str">
        <f>'S1 Maquette'!B51</f>
        <v>mondes anciens 4</v>
      </c>
      <c r="B51" s="43" t="str">
        <f>'S1 Maquette'!C51</f>
        <v>ECUE</v>
      </c>
      <c r="C51" s="41">
        <f>'S1 Maquette'!F51</f>
        <v>0</v>
      </c>
      <c r="D51" s="39">
        <v>1</v>
      </c>
      <c r="E51" s="39" t="s">
        <v>329</v>
      </c>
      <c r="F51" s="20" t="s">
        <v>329</v>
      </c>
      <c r="G51" s="39" t="s">
        <v>329</v>
      </c>
      <c r="H51" s="39" t="s">
        <v>329</v>
      </c>
      <c r="I51" s="39" t="s">
        <v>329</v>
      </c>
      <c r="J51" s="39"/>
      <c r="K51" s="39" t="s">
        <v>8</v>
      </c>
      <c r="L51" s="39"/>
      <c r="M51" s="39">
        <v>3</v>
      </c>
      <c r="N51" s="39"/>
      <c r="O51" s="39"/>
      <c r="P51" s="39" t="s">
        <v>331</v>
      </c>
      <c r="Q51" s="39"/>
      <c r="R51" s="39"/>
      <c r="S51" s="39" t="s">
        <v>335</v>
      </c>
      <c r="T51" s="44"/>
      <c r="W51"/>
    </row>
    <row r="52" spans="1:23" ht="30.75" customHeight="1" x14ac:dyDescent="0.2">
      <c r="A52" s="43" t="str">
        <f>'S1 Maquette'!B52</f>
        <v>mondes anciens 5</v>
      </c>
      <c r="B52" s="43" t="str">
        <f>'S1 Maquette'!C52</f>
        <v>ECUE</v>
      </c>
      <c r="C52" s="41">
        <f>'S1 Maquette'!F52</f>
        <v>0</v>
      </c>
      <c r="D52" s="39">
        <v>1</v>
      </c>
      <c r="E52" s="39" t="s">
        <v>329</v>
      </c>
      <c r="F52" s="20" t="s">
        <v>329</v>
      </c>
      <c r="G52" s="39" t="s">
        <v>329</v>
      </c>
      <c r="H52" s="39" t="s">
        <v>329</v>
      </c>
      <c r="I52" s="39" t="s">
        <v>329</v>
      </c>
      <c r="J52" s="39"/>
      <c r="K52" s="39" t="s">
        <v>8</v>
      </c>
      <c r="L52" s="39"/>
      <c r="M52" s="39">
        <v>3</v>
      </c>
      <c r="N52" s="39"/>
      <c r="O52" s="39"/>
      <c r="P52" s="39" t="s">
        <v>331</v>
      </c>
      <c r="Q52" s="39"/>
      <c r="R52" s="39"/>
      <c r="S52" s="39" t="s">
        <v>335</v>
      </c>
      <c r="T52" s="44"/>
      <c r="W52"/>
    </row>
    <row r="53" spans="1:23" ht="30.75" customHeight="1" x14ac:dyDescent="0.2">
      <c r="A53" s="43" t="str">
        <f>'S1 Maquette'!B53</f>
        <v>L'épopée romaine (langue et civilisation latines) latin niveau 1</v>
      </c>
      <c r="B53" s="43" t="str">
        <f>'S1 Maquette'!C53</f>
        <v>ECUE</v>
      </c>
      <c r="C53" s="41">
        <f>'S1 Maquette'!F53</f>
        <v>0</v>
      </c>
      <c r="D53" s="39">
        <v>1</v>
      </c>
      <c r="E53" s="39" t="s">
        <v>329</v>
      </c>
      <c r="F53" s="20" t="s">
        <v>329</v>
      </c>
      <c r="G53" s="39" t="s">
        <v>329</v>
      </c>
      <c r="H53" s="39" t="s">
        <v>329</v>
      </c>
      <c r="I53" s="39" t="s">
        <v>329</v>
      </c>
      <c r="J53" s="39"/>
      <c r="K53" s="39" t="s">
        <v>8</v>
      </c>
      <c r="L53" s="39"/>
      <c r="M53" s="39">
        <v>3</v>
      </c>
      <c r="N53" s="39"/>
      <c r="O53" s="39"/>
      <c r="P53" s="39" t="s">
        <v>331</v>
      </c>
      <c r="Q53" s="39"/>
      <c r="R53" s="39"/>
      <c r="S53" s="39" t="s">
        <v>335</v>
      </c>
      <c r="T53" s="44"/>
      <c r="W53"/>
    </row>
    <row r="54" spans="1:23" ht="30.75" customHeight="1" x14ac:dyDescent="0.2">
      <c r="A54" s="43" t="str">
        <f>'S1 Maquette'!B54</f>
        <v>L'aventure grecque (langue et civilisation grecques) grec niveau 1</v>
      </c>
      <c r="B54" s="43" t="str">
        <f>'S1 Maquette'!C54</f>
        <v>ECUE</v>
      </c>
      <c r="C54" s="41">
        <f>'S1 Maquette'!F54</f>
        <v>0</v>
      </c>
      <c r="D54" s="39">
        <v>1</v>
      </c>
      <c r="E54" s="39" t="s">
        <v>329</v>
      </c>
      <c r="F54" s="20" t="s">
        <v>329</v>
      </c>
      <c r="G54" s="39" t="s">
        <v>329</v>
      </c>
      <c r="H54" s="39" t="s">
        <v>329</v>
      </c>
      <c r="I54" s="39" t="s">
        <v>329</v>
      </c>
      <c r="J54" s="39"/>
      <c r="K54" s="39" t="s">
        <v>8</v>
      </c>
      <c r="L54" s="39"/>
      <c r="M54" s="39">
        <v>3</v>
      </c>
      <c r="N54" s="39"/>
      <c r="O54" s="39"/>
      <c r="P54" s="39" t="s">
        <v>331</v>
      </c>
      <c r="Q54" s="39"/>
      <c r="R54" s="39"/>
      <c r="S54" s="39" t="s">
        <v>335</v>
      </c>
      <c r="T54" s="44"/>
      <c r="W54"/>
    </row>
    <row r="55" spans="1:23" ht="30.75" customHeight="1" x14ac:dyDescent="0.2">
      <c r="A55" s="43" t="str">
        <f>'S1 Maquette'!B55</f>
        <v>Introduction à l'analyse de l'image</v>
      </c>
      <c r="B55" s="43" t="str">
        <f>'S1 Maquette'!C55</f>
        <v>ECUE</v>
      </c>
      <c r="C55" s="41">
        <f>'S1 Maquette'!F55</f>
        <v>0</v>
      </c>
      <c r="D55" s="39">
        <v>1</v>
      </c>
      <c r="E55" s="39" t="s">
        <v>329</v>
      </c>
      <c r="F55" s="20" t="s">
        <v>329</v>
      </c>
      <c r="G55" s="39" t="s">
        <v>329</v>
      </c>
      <c r="H55" s="39" t="s">
        <v>329</v>
      </c>
      <c r="I55" s="39" t="s">
        <v>329</v>
      </c>
      <c r="J55" s="39"/>
      <c r="K55" s="39" t="s">
        <v>8</v>
      </c>
      <c r="L55" s="39"/>
      <c r="M55" s="39"/>
      <c r="N55" s="39"/>
      <c r="O55" s="39"/>
      <c r="P55" s="39" t="s">
        <v>331</v>
      </c>
      <c r="Q55" s="39"/>
      <c r="R55" s="39"/>
      <c r="S55" s="39"/>
      <c r="T55" s="44"/>
      <c r="W55"/>
    </row>
    <row r="56" spans="1:23" ht="30.75" customHeight="1" x14ac:dyDescent="0.2">
      <c r="A56" s="43" t="str">
        <f>'S1 Maquette'!B56</f>
        <v>Min 1 Max 1</v>
      </c>
      <c r="B56" s="43" t="str">
        <f>'S1 Maquette'!C56</f>
        <v>OPTION</v>
      </c>
      <c r="C56" s="41">
        <f>'S1 Maquette'!F56</f>
        <v>0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44"/>
      <c r="W56"/>
    </row>
    <row r="57" spans="1:23" ht="30.75" customHeight="1" x14ac:dyDescent="0.2">
      <c r="A57" s="43" t="str">
        <f>'S1 Maquette'!B57</f>
        <v>Sémiologie de l'image</v>
      </c>
      <c r="B57" s="43" t="str">
        <f>'S1 Maquette'!C57</f>
        <v>ECUE</v>
      </c>
      <c r="C57" s="41">
        <f>'S1 Maquette'!F57</f>
        <v>0</v>
      </c>
      <c r="D57" s="39">
        <v>1</v>
      </c>
      <c r="E57" s="39" t="s">
        <v>329</v>
      </c>
      <c r="F57" s="20" t="s">
        <v>329</v>
      </c>
      <c r="G57" s="39" t="s">
        <v>329</v>
      </c>
      <c r="H57" s="39" t="s">
        <v>329</v>
      </c>
      <c r="I57" s="39" t="s">
        <v>329</v>
      </c>
      <c r="J57" s="39"/>
      <c r="K57" s="39" t="s">
        <v>8</v>
      </c>
      <c r="L57" s="39"/>
      <c r="M57" s="39">
        <v>2</v>
      </c>
      <c r="N57" s="39"/>
      <c r="O57" s="39"/>
      <c r="P57" s="39" t="s">
        <v>331</v>
      </c>
      <c r="Q57" s="39"/>
      <c r="R57" s="39"/>
      <c r="S57" s="20" t="s">
        <v>333</v>
      </c>
      <c r="T57" s="44"/>
      <c r="W57"/>
    </row>
    <row r="58" spans="1:23" ht="30.75" customHeight="1" x14ac:dyDescent="0.2">
      <c r="A58" s="43" t="str">
        <f>'S1 Maquette'!B58</f>
        <v>Méthodologie de l'analyse filmique et étude d'une oeuvre intégrale</v>
      </c>
      <c r="B58" s="43" t="str">
        <f>'S1 Maquette'!C58</f>
        <v>ECUE</v>
      </c>
      <c r="C58" s="41">
        <f>'S1 Maquette'!F58</f>
        <v>0</v>
      </c>
      <c r="D58" s="39">
        <v>1</v>
      </c>
      <c r="E58" s="39" t="s">
        <v>329</v>
      </c>
      <c r="F58" s="20" t="s">
        <v>329</v>
      </c>
      <c r="G58" s="39" t="s">
        <v>329</v>
      </c>
      <c r="H58" s="39" t="s">
        <v>329</v>
      </c>
      <c r="I58" s="39" t="s">
        <v>329</v>
      </c>
      <c r="J58" s="39"/>
      <c r="K58" s="39" t="s">
        <v>8</v>
      </c>
      <c r="L58" s="39"/>
      <c r="M58" s="39">
        <v>2</v>
      </c>
      <c r="N58" s="39"/>
      <c r="O58" s="39"/>
      <c r="P58" s="39" t="s">
        <v>331</v>
      </c>
      <c r="Q58" s="39"/>
      <c r="R58" s="39"/>
      <c r="S58" s="20" t="s">
        <v>333</v>
      </c>
      <c r="T58" s="44"/>
      <c r="W58"/>
    </row>
    <row r="59" spans="1:23" ht="30.75" customHeight="1" x14ac:dyDescent="0.2">
      <c r="A59" s="43" t="str">
        <f>'S1 Maquette'!B59</f>
        <v>UE spécialisation 2</v>
      </c>
      <c r="B59" s="43" t="str">
        <f>'S1 Maquette'!C59</f>
        <v>UE</v>
      </c>
      <c r="C59" s="41">
        <f>'S1 Maquette'!F59</f>
        <v>0</v>
      </c>
      <c r="D59" s="39">
        <v>1</v>
      </c>
      <c r="E59" s="39" t="s">
        <v>329</v>
      </c>
      <c r="F59" s="20" t="s">
        <v>329</v>
      </c>
      <c r="G59" s="39" t="s">
        <v>329</v>
      </c>
      <c r="H59" s="39" t="s">
        <v>329</v>
      </c>
      <c r="I59" s="39" t="s">
        <v>329</v>
      </c>
      <c r="J59" s="39"/>
      <c r="K59" s="39" t="s">
        <v>8</v>
      </c>
      <c r="L59" s="39"/>
      <c r="M59" s="39"/>
      <c r="N59" s="39"/>
      <c r="O59" s="39"/>
      <c r="P59" s="39" t="s">
        <v>331</v>
      </c>
      <c r="Q59" s="39"/>
      <c r="R59" s="39"/>
      <c r="S59" s="39"/>
      <c r="T59" s="44" t="s">
        <v>336</v>
      </c>
      <c r="W59"/>
    </row>
    <row r="60" spans="1:23" ht="30.75" customHeight="1" x14ac:dyDescent="0.2">
      <c r="A60" s="43" t="str">
        <f>'S1 Maquette'!B60</f>
        <v>Min 2 Max 2</v>
      </c>
      <c r="B60" s="43" t="str">
        <f>'S1 Maquette'!C60</f>
        <v>OPTION</v>
      </c>
      <c r="C60" s="41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44"/>
      <c r="W60"/>
    </row>
    <row r="61" spans="1:23" ht="30.75" customHeight="1" x14ac:dyDescent="0.2">
      <c r="A61" s="43" t="str">
        <f>'S1 Maquette'!B61</f>
        <v>spécialisation littérature française</v>
      </c>
      <c r="B61" s="43" t="str">
        <f>'S1 Maquette'!C61</f>
        <v>ECUE</v>
      </c>
      <c r="C61" s="41">
        <f>'S1 Maquette'!F61</f>
        <v>0</v>
      </c>
      <c r="D61" s="39">
        <v>1</v>
      </c>
      <c r="E61" s="39" t="s">
        <v>329</v>
      </c>
      <c r="F61" s="20" t="s">
        <v>329</v>
      </c>
      <c r="G61" s="39" t="s">
        <v>329</v>
      </c>
      <c r="H61" s="39" t="s">
        <v>329</v>
      </c>
      <c r="I61" s="39" t="s">
        <v>329</v>
      </c>
      <c r="J61" s="39"/>
      <c r="K61" s="39" t="s">
        <v>8</v>
      </c>
      <c r="L61" s="39"/>
      <c r="M61" s="39"/>
      <c r="N61" s="39"/>
      <c r="O61" s="39"/>
      <c r="P61" s="39" t="s">
        <v>331</v>
      </c>
      <c r="Q61" s="39"/>
      <c r="R61" s="39"/>
      <c r="S61" s="39"/>
      <c r="T61" s="44"/>
      <c r="W61"/>
    </row>
    <row r="62" spans="1:23" ht="30.75" customHeight="1" x14ac:dyDescent="0.2">
      <c r="A62" s="43" t="str">
        <f>'S1 Maquette'!B62</f>
        <v>Min 1 Max 1</v>
      </c>
      <c r="B62" s="43" t="str">
        <f>'S1 Maquette'!C62</f>
        <v>OPTION</v>
      </c>
      <c r="C62" s="41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  <c r="W62"/>
    </row>
    <row r="63" spans="1:23" ht="30.75" customHeight="1" x14ac:dyDescent="0.2">
      <c r="A63" s="43" t="str">
        <f>'S1 Maquette'!B63</f>
        <v>littérature française 2</v>
      </c>
      <c r="B63" s="43" t="str">
        <f>'S1 Maquette'!C63</f>
        <v>ECUE</v>
      </c>
      <c r="C63" s="41"/>
      <c r="D63" s="39">
        <v>1</v>
      </c>
      <c r="E63" s="39" t="s">
        <v>329</v>
      </c>
      <c r="F63" s="20" t="s">
        <v>329</v>
      </c>
      <c r="G63" s="39" t="s">
        <v>329</v>
      </c>
      <c r="H63" s="39" t="s">
        <v>329</v>
      </c>
      <c r="I63" s="39" t="s">
        <v>329</v>
      </c>
      <c r="J63" s="39"/>
      <c r="K63" s="39" t="s">
        <v>8</v>
      </c>
      <c r="L63" s="39"/>
      <c r="M63" s="126"/>
      <c r="N63" s="126"/>
      <c r="O63" s="126"/>
      <c r="P63" s="126" t="s">
        <v>331</v>
      </c>
      <c r="Q63" s="126"/>
      <c r="R63" s="126"/>
      <c r="S63" s="126"/>
      <c r="T63" s="44"/>
      <c r="W63"/>
    </row>
    <row r="64" spans="1:23" ht="30.75" customHeight="1" x14ac:dyDescent="0.2">
      <c r="A64" s="43" t="str">
        <f>'S1 Maquette'!B64</f>
        <v>littérature française 3</v>
      </c>
      <c r="B64" s="43" t="str">
        <f>'S1 Maquette'!C64</f>
        <v>ECUE</v>
      </c>
      <c r="C64" s="41"/>
      <c r="D64" s="39">
        <v>1</v>
      </c>
      <c r="E64" s="39" t="s">
        <v>329</v>
      </c>
      <c r="F64" s="20" t="s">
        <v>329</v>
      </c>
      <c r="G64" s="39" t="s">
        <v>329</v>
      </c>
      <c r="H64" s="39" t="s">
        <v>329</v>
      </c>
      <c r="I64" s="39" t="s">
        <v>329</v>
      </c>
      <c r="J64" s="39"/>
      <c r="K64" s="39" t="s">
        <v>8</v>
      </c>
      <c r="L64" s="39"/>
      <c r="M64" s="126"/>
      <c r="N64" s="126"/>
      <c r="O64" s="126"/>
      <c r="P64" s="126" t="s">
        <v>331</v>
      </c>
      <c r="Q64" s="126"/>
      <c r="R64" s="126"/>
      <c r="S64" s="126"/>
      <c r="T64" s="44"/>
      <c r="W64"/>
    </row>
    <row r="65" spans="1:23" ht="30.75" customHeight="1" x14ac:dyDescent="0.2">
      <c r="A65" s="43" t="str">
        <f>'S1 Maquette'!B65</f>
        <v>littérature française 4</v>
      </c>
      <c r="B65" s="43" t="str">
        <f>'S1 Maquette'!C64</f>
        <v>ECUE</v>
      </c>
      <c r="C65" s="41">
        <f>'S1 Maquette'!F64</f>
        <v>0</v>
      </c>
      <c r="D65" s="39">
        <v>1</v>
      </c>
      <c r="E65" s="39" t="s">
        <v>329</v>
      </c>
      <c r="F65" s="20" t="s">
        <v>329</v>
      </c>
      <c r="G65" s="39" t="s">
        <v>329</v>
      </c>
      <c r="H65" s="39" t="s">
        <v>329</v>
      </c>
      <c r="I65" s="39" t="s">
        <v>329</v>
      </c>
      <c r="J65" s="39"/>
      <c r="K65" s="39" t="s">
        <v>8</v>
      </c>
      <c r="L65" s="39"/>
      <c r="M65" s="126"/>
      <c r="N65" s="126"/>
      <c r="O65" s="126"/>
      <c r="P65" s="126" t="s">
        <v>331</v>
      </c>
      <c r="Q65" s="126"/>
      <c r="R65" s="126"/>
      <c r="S65" s="126"/>
      <c r="T65" s="44"/>
      <c r="W65"/>
    </row>
    <row r="66" spans="1:23" ht="30.75" customHeight="1" x14ac:dyDescent="0.2">
      <c r="A66" s="43" t="str">
        <f>'S1 Maquette'!B66</f>
        <v>littérature française 5</v>
      </c>
      <c r="B66" s="43" t="str">
        <f>'S1 Maquette'!C66</f>
        <v>ECUE</v>
      </c>
      <c r="C66" s="41">
        <f>'S1 Maquette'!F66</f>
        <v>0</v>
      </c>
      <c r="D66" s="39">
        <v>1</v>
      </c>
      <c r="E66" s="39" t="s">
        <v>329</v>
      </c>
      <c r="F66" s="20" t="s">
        <v>329</v>
      </c>
      <c r="G66" s="39" t="s">
        <v>329</v>
      </c>
      <c r="H66" s="39" t="s">
        <v>329</v>
      </c>
      <c r="I66" s="39" t="s">
        <v>329</v>
      </c>
      <c r="J66" s="39"/>
      <c r="K66" s="39" t="s">
        <v>8</v>
      </c>
      <c r="L66" s="39"/>
      <c r="M66" s="126"/>
      <c r="N66" s="126"/>
      <c r="O66" s="126"/>
      <c r="P66" s="126" t="s">
        <v>331</v>
      </c>
      <c r="Q66" s="126"/>
      <c r="R66" s="126"/>
      <c r="S66" s="126"/>
      <c r="T66" s="44"/>
      <c r="W66"/>
    </row>
    <row r="67" spans="1:23" ht="30.75" customHeight="1" x14ac:dyDescent="0.2">
      <c r="A67" s="43" t="str">
        <f>'S1 Maquette'!B67</f>
        <v>spécialisation langue française</v>
      </c>
      <c r="B67" s="43" t="str">
        <f>'S1 Maquette'!C67</f>
        <v>ECUE</v>
      </c>
      <c r="C67" s="41">
        <f>'S1 Maquette'!F67</f>
        <v>0</v>
      </c>
      <c r="D67" s="39">
        <v>1</v>
      </c>
      <c r="E67" s="39" t="s">
        <v>329</v>
      </c>
      <c r="F67" s="20" t="s">
        <v>329</v>
      </c>
      <c r="G67" s="39" t="s">
        <v>329</v>
      </c>
      <c r="H67" s="39" t="s">
        <v>329</v>
      </c>
      <c r="I67" s="39" t="s">
        <v>329</v>
      </c>
      <c r="J67" s="39"/>
      <c r="K67" s="39" t="s">
        <v>8</v>
      </c>
      <c r="L67" s="39"/>
      <c r="M67" s="126"/>
      <c r="N67" s="126"/>
      <c r="O67" s="126"/>
      <c r="P67" s="126" t="s">
        <v>331</v>
      </c>
      <c r="Q67" s="126"/>
      <c r="R67" s="126"/>
      <c r="S67" s="126"/>
      <c r="T67" s="44"/>
      <c r="W67"/>
    </row>
    <row r="68" spans="1:23" ht="30.75" customHeight="1" x14ac:dyDescent="0.2">
      <c r="A68" s="43" t="str">
        <f>'S1 Maquette'!B68</f>
        <v>langue française 2</v>
      </c>
      <c r="B68" s="43" t="str">
        <f>'S1 Maquette'!C68</f>
        <v>ECUE</v>
      </c>
      <c r="C68" s="41"/>
      <c r="D68" s="39">
        <v>1</v>
      </c>
      <c r="E68" s="39" t="s">
        <v>329</v>
      </c>
      <c r="F68" s="20" t="s">
        <v>329</v>
      </c>
      <c r="G68" s="39" t="s">
        <v>329</v>
      </c>
      <c r="H68" s="39" t="s">
        <v>329</v>
      </c>
      <c r="I68" s="39" t="s">
        <v>329</v>
      </c>
      <c r="J68" s="39"/>
      <c r="K68" s="39" t="s">
        <v>8</v>
      </c>
      <c r="L68" s="39"/>
      <c r="M68" s="126"/>
      <c r="N68" s="126"/>
      <c r="O68" s="126"/>
      <c r="P68" s="126" t="s">
        <v>331</v>
      </c>
      <c r="Q68" s="126"/>
      <c r="R68" s="126"/>
      <c r="S68" s="126"/>
      <c r="T68" s="44"/>
      <c r="W68"/>
    </row>
    <row r="69" spans="1:23" ht="30.75" customHeight="1" x14ac:dyDescent="0.2">
      <c r="A69" s="43" t="str">
        <f>'S1 Maquette'!B69</f>
        <v>spécialisation littératures comparées</v>
      </c>
      <c r="B69" s="43" t="str">
        <f>'S1 Maquette'!C69</f>
        <v>ECUE</v>
      </c>
      <c r="C69" s="41">
        <f>'S1 Maquette'!F69</f>
        <v>0</v>
      </c>
      <c r="D69" s="39">
        <v>1</v>
      </c>
      <c r="E69" s="39" t="s">
        <v>329</v>
      </c>
      <c r="F69" s="20" t="s">
        <v>329</v>
      </c>
      <c r="G69" s="39" t="s">
        <v>329</v>
      </c>
      <c r="H69" s="39" t="s">
        <v>329</v>
      </c>
      <c r="I69" s="39" t="s">
        <v>329</v>
      </c>
      <c r="J69" s="39"/>
      <c r="K69" s="39" t="s">
        <v>8</v>
      </c>
      <c r="L69" s="39"/>
      <c r="M69" s="126"/>
      <c r="N69" s="126"/>
      <c r="O69" s="126"/>
      <c r="P69" s="126" t="s">
        <v>331</v>
      </c>
      <c r="Q69" s="126"/>
      <c r="R69" s="126"/>
      <c r="S69" s="126"/>
      <c r="T69" s="44"/>
      <c r="W69"/>
    </row>
    <row r="70" spans="1:23" ht="30.75" customHeight="1" x14ac:dyDescent="0.2">
      <c r="A70" s="43" t="str">
        <f>'S1 Maquette'!B70</f>
        <v>Min 1 Max 1</v>
      </c>
      <c r="B70" s="43" t="str">
        <f>'S1 Maquette'!C70</f>
        <v>OPTION</v>
      </c>
      <c r="C70" s="41">
        <f>'S1 Maquette'!F70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126"/>
      <c r="N70" s="126"/>
      <c r="O70" s="126"/>
      <c r="P70" s="126"/>
      <c r="Q70" s="126"/>
      <c r="R70" s="126"/>
      <c r="S70" s="126"/>
      <c r="T70" s="44"/>
      <c r="W70"/>
    </row>
    <row r="71" spans="1:23" ht="30.75" customHeight="1" x14ac:dyDescent="0.2">
      <c r="A71" s="43" t="str">
        <f>'S1 Maquette'!B71</f>
        <v>littératures comparées 1</v>
      </c>
      <c r="B71" s="43" t="str">
        <f>'S1 Maquette'!C71</f>
        <v>ECUE</v>
      </c>
      <c r="C71" s="41">
        <f>'S1 Maquette'!F71</f>
        <v>0</v>
      </c>
      <c r="D71" s="39">
        <v>1</v>
      </c>
      <c r="E71" s="39" t="s">
        <v>329</v>
      </c>
      <c r="F71" s="20" t="s">
        <v>329</v>
      </c>
      <c r="G71" s="39" t="s">
        <v>329</v>
      </c>
      <c r="H71" s="39" t="s">
        <v>329</v>
      </c>
      <c r="I71" s="39" t="s">
        <v>329</v>
      </c>
      <c r="J71" s="39"/>
      <c r="K71" s="39" t="s">
        <v>8</v>
      </c>
      <c r="L71" s="39"/>
      <c r="M71" s="126"/>
      <c r="N71" s="126"/>
      <c r="O71" s="126"/>
      <c r="P71" s="126" t="s">
        <v>331</v>
      </c>
      <c r="Q71" s="126"/>
      <c r="R71" s="126"/>
      <c r="S71" s="126"/>
      <c r="T71" s="44"/>
      <c r="W71"/>
    </row>
    <row r="72" spans="1:23" ht="30.75" customHeight="1" x14ac:dyDescent="0.2">
      <c r="A72" s="43" t="str">
        <f>'S1 Maquette'!B72</f>
        <v>littératures comparées 2</v>
      </c>
      <c r="B72" s="43" t="str">
        <f>'S1 Maquette'!C72</f>
        <v>ECUE</v>
      </c>
      <c r="C72" s="41">
        <f>'S1 Maquette'!F72</f>
        <v>0</v>
      </c>
      <c r="D72" s="39">
        <v>1</v>
      </c>
      <c r="E72" s="39" t="s">
        <v>329</v>
      </c>
      <c r="F72" s="20" t="s">
        <v>329</v>
      </c>
      <c r="G72" s="39" t="s">
        <v>329</v>
      </c>
      <c r="H72" s="39" t="s">
        <v>329</v>
      </c>
      <c r="I72" s="39" t="s">
        <v>329</v>
      </c>
      <c r="J72" s="39"/>
      <c r="K72" s="39" t="s">
        <v>8</v>
      </c>
      <c r="L72" s="39"/>
      <c r="M72" s="126"/>
      <c r="N72" s="126"/>
      <c r="O72" s="126"/>
      <c r="P72" s="126" t="s">
        <v>331</v>
      </c>
      <c r="Q72" s="126"/>
      <c r="R72" s="126"/>
      <c r="S72" s="126"/>
      <c r="T72" s="44"/>
      <c r="W72"/>
    </row>
    <row r="73" spans="1:23" ht="30.75" customHeight="1" x14ac:dyDescent="0.2">
      <c r="A73" s="43" t="str">
        <f>'S1 Maquette'!B73</f>
        <v>littératures comparées 3</v>
      </c>
      <c r="B73" s="43" t="str">
        <f>'S1 Maquette'!C73</f>
        <v>ECUE</v>
      </c>
      <c r="C73" s="41">
        <f>'S1 Maquette'!F73</f>
        <v>0</v>
      </c>
      <c r="D73" s="39">
        <v>1</v>
      </c>
      <c r="E73" s="39" t="s">
        <v>329</v>
      </c>
      <c r="F73" s="20" t="s">
        <v>329</v>
      </c>
      <c r="G73" s="39" t="s">
        <v>329</v>
      </c>
      <c r="H73" s="39" t="s">
        <v>329</v>
      </c>
      <c r="I73" s="39" t="s">
        <v>329</v>
      </c>
      <c r="J73" s="39"/>
      <c r="K73" s="39" t="s">
        <v>8</v>
      </c>
      <c r="L73" s="39"/>
      <c r="M73" s="126"/>
      <c r="N73" s="126"/>
      <c r="O73" s="126"/>
      <c r="P73" s="126" t="s">
        <v>331</v>
      </c>
      <c r="Q73" s="126"/>
      <c r="R73" s="126"/>
      <c r="S73" s="126"/>
      <c r="T73" s="44"/>
      <c r="W73"/>
    </row>
    <row r="74" spans="1:23" ht="30.75" customHeight="1" x14ac:dyDescent="0.2">
      <c r="A74" s="43" t="str">
        <f>'S1 Maquette'!B74</f>
        <v>littératures comparées 4</v>
      </c>
      <c r="B74" s="43" t="str">
        <f>'S1 Maquette'!C74</f>
        <v>ECUE</v>
      </c>
      <c r="C74" s="41">
        <f>'S1 Maquette'!F74</f>
        <v>0</v>
      </c>
      <c r="D74" s="39">
        <v>1</v>
      </c>
      <c r="E74" s="39" t="s">
        <v>329</v>
      </c>
      <c r="F74" s="20" t="s">
        <v>329</v>
      </c>
      <c r="G74" s="39" t="s">
        <v>329</v>
      </c>
      <c r="H74" s="39" t="s">
        <v>329</v>
      </c>
      <c r="I74" s="39" t="s">
        <v>329</v>
      </c>
      <c r="J74" s="39"/>
      <c r="K74" s="39" t="s">
        <v>8</v>
      </c>
      <c r="L74" s="39"/>
      <c r="M74" s="126"/>
      <c r="N74" s="126"/>
      <c r="O74" s="126"/>
      <c r="P74" s="126" t="s">
        <v>331</v>
      </c>
      <c r="Q74" s="126"/>
      <c r="R74" s="126"/>
      <c r="S74" s="126"/>
      <c r="T74" s="44"/>
      <c r="W74"/>
    </row>
    <row r="75" spans="1:23" ht="30.75" customHeight="1" x14ac:dyDescent="0.2">
      <c r="A75" s="43" t="str">
        <f>'S1 Maquette'!B75</f>
        <v>civilisation des mondes anciens</v>
      </c>
      <c r="B75" s="43" t="str">
        <f>'S1 Maquette'!C75</f>
        <v>ECUE</v>
      </c>
      <c r="C75" s="41">
        <f>'S1 Maquette'!F75</f>
        <v>0</v>
      </c>
      <c r="D75" s="39">
        <v>1</v>
      </c>
      <c r="E75" s="39" t="s">
        <v>329</v>
      </c>
      <c r="F75" s="20" t="s">
        <v>329</v>
      </c>
      <c r="G75" s="39" t="s">
        <v>329</v>
      </c>
      <c r="H75" s="39" t="s">
        <v>329</v>
      </c>
      <c r="I75" s="39" t="s">
        <v>329</v>
      </c>
      <c r="J75" s="39"/>
      <c r="K75" s="39" t="s">
        <v>8</v>
      </c>
      <c r="L75" s="39"/>
      <c r="M75" s="126"/>
      <c r="N75" s="126"/>
      <c r="O75" s="126"/>
      <c r="P75" s="126" t="s">
        <v>331</v>
      </c>
      <c r="Q75" s="126"/>
      <c r="R75" s="126"/>
      <c r="S75" s="126"/>
      <c r="T75" s="44"/>
      <c r="W75"/>
    </row>
    <row r="76" spans="1:23" ht="30.75" customHeight="1" x14ac:dyDescent="0.2">
      <c r="A76" s="43" t="str">
        <f>'S1 Maquette'!B76</f>
        <v>Min 1 Max 1</v>
      </c>
      <c r="B76" s="43" t="str">
        <f>'S1 Maquette'!C76</f>
        <v>OPTION</v>
      </c>
      <c r="C76" s="41">
        <f>'S1 Maquette'!F76</f>
        <v>0</v>
      </c>
      <c r="D76" s="39">
        <v>1</v>
      </c>
      <c r="E76" s="39"/>
      <c r="F76" s="39"/>
      <c r="G76" s="39"/>
      <c r="H76" s="39"/>
      <c r="I76" s="39"/>
      <c r="J76" s="39"/>
      <c r="K76" s="39"/>
      <c r="L76" s="39"/>
      <c r="M76" s="126"/>
      <c r="N76" s="126"/>
      <c r="O76" s="126"/>
      <c r="P76" s="126"/>
      <c r="Q76" s="126"/>
      <c r="R76" s="126"/>
      <c r="S76" s="126"/>
      <c r="T76" s="44"/>
      <c r="W76"/>
    </row>
    <row r="77" spans="1:23" ht="30.75" customHeight="1" x14ac:dyDescent="0.2">
      <c r="A77" s="43" t="str">
        <f>'S1 Maquette'!B77</f>
        <v>mondes anciens 1</v>
      </c>
      <c r="B77" s="43" t="str">
        <f>'S1 Maquette'!C77</f>
        <v>ECUE</v>
      </c>
      <c r="C77" s="41">
        <f>'S1 Maquette'!F77</f>
        <v>0</v>
      </c>
      <c r="D77" s="39">
        <v>1</v>
      </c>
      <c r="E77" s="39" t="s">
        <v>329</v>
      </c>
      <c r="F77" s="20" t="s">
        <v>329</v>
      </c>
      <c r="G77" s="39" t="s">
        <v>329</v>
      </c>
      <c r="H77" s="39" t="s">
        <v>329</v>
      </c>
      <c r="I77" s="39" t="s">
        <v>329</v>
      </c>
      <c r="J77" s="39"/>
      <c r="K77" s="39" t="s">
        <v>8</v>
      </c>
      <c r="L77" s="39"/>
      <c r="M77" s="126"/>
      <c r="N77" s="126"/>
      <c r="O77" s="126"/>
      <c r="P77" s="126" t="s">
        <v>331</v>
      </c>
      <c r="Q77" s="126"/>
      <c r="R77" s="126"/>
      <c r="S77" s="126"/>
      <c r="T77" s="44"/>
      <c r="W77"/>
    </row>
    <row r="78" spans="1:23" ht="30.75" customHeight="1" x14ac:dyDescent="0.2">
      <c r="A78" s="43" t="str">
        <f>'S1 Maquette'!B78</f>
        <v>mondes anciens 2</v>
      </c>
      <c r="B78" s="43" t="str">
        <f>'S1 Maquette'!C78</f>
        <v>ECUE</v>
      </c>
      <c r="C78" s="41">
        <f>'S1 Maquette'!F78</f>
        <v>0</v>
      </c>
      <c r="D78" s="39">
        <v>1</v>
      </c>
      <c r="E78" s="39" t="s">
        <v>329</v>
      </c>
      <c r="F78" s="20" t="s">
        <v>329</v>
      </c>
      <c r="G78" s="39" t="s">
        <v>329</v>
      </c>
      <c r="H78" s="39" t="s">
        <v>329</v>
      </c>
      <c r="I78" s="39" t="s">
        <v>329</v>
      </c>
      <c r="J78" s="39"/>
      <c r="K78" s="39" t="s">
        <v>8</v>
      </c>
      <c r="L78" s="39"/>
      <c r="M78" s="126"/>
      <c r="N78" s="126"/>
      <c r="O78" s="126"/>
      <c r="P78" s="126" t="s">
        <v>331</v>
      </c>
      <c r="Q78" s="126"/>
      <c r="R78" s="126"/>
      <c r="S78" s="126"/>
      <c r="T78" s="44"/>
      <c r="W78"/>
    </row>
    <row r="79" spans="1:23" ht="30.75" customHeight="1" x14ac:dyDescent="0.2">
      <c r="A79" s="43" t="str">
        <f>'S1 Maquette'!B79</f>
        <v>mondes anciens 3</v>
      </c>
      <c r="B79" s="43" t="str">
        <f>'S1 Maquette'!C79</f>
        <v>ECUE</v>
      </c>
      <c r="C79" s="41">
        <f>'S1 Maquette'!F79</f>
        <v>0</v>
      </c>
      <c r="D79" s="39">
        <v>1</v>
      </c>
      <c r="E79" s="39" t="s">
        <v>329</v>
      </c>
      <c r="F79" s="20" t="s">
        <v>329</v>
      </c>
      <c r="G79" s="39" t="s">
        <v>329</v>
      </c>
      <c r="H79" s="39" t="s">
        <v>329</v>
      </c>
      <c r="I79" s="39" t="s">
        <v>329</v>
      </c>
      <c r="J79" s="39"/>
      <c r="K79" s="39" t="s">
        <v>8</v>
      </c>
      <c r="L79" s="39"/>
      <c r="M79" s="126"/>
      <c r="N79" s="126"/>
      <c r="O79" s="126"/>
      <c r="P79" s="126" t="s">
        <v>331</v>
      </c>
      <c r="Q79" s="126"/>
      <c r="R79" s="126"/>
      <c r="S79" s="126"/>
      <c r="T79" s="44"/>
      <c r="W79"/>
    </row>
    <row r="80" spans="1:23" ht="30.75" customHeight="1" x14ac:dyDescent="0.2">
      <c r="A80" s="43" t="str">
        <f>'S1 Maquette'!B80</f>
        <v>mondes anciens 4</v>
      </c>
      <c r="B80" s="43" t="str">
        <f>'S1 Maquette'!C80</f>
        <v>ECUE</v>
      </c>
      <c r="C80" s="41">
        <f>'S1 Maquette'!F80</f>
        <v>0</v>
      </c>
      <c r="D80" s="39">
        <v>1</v>
      </c>
      <c r="E80" s="39" t="s">
        <v>329</v>
      </c>
      <c r="F80" s="20" t="s">
        <v>329</v>
      </c>
      <c r="G80" s="39" t="s">
        <v>329</v>
      </c>
      <c r="H80" s="39" t="s">
        <v>329</v>
      </c>
      <c r="I80" s="39" t="s">
        <v>329</v>
      </c>
      <c r="J80" s="39"/>
      <c r="K80" s="39" t="s">
        <v>8</v>
      </c>
      <c r="L80" s="39"/>
      <c r="M80" s="126"/>
      <c r="N80" s="126"/>
      <c r="O80" s="126"/>
      <c r="P80" s="126" t="s">
        <v>331</v>
      </c>
      <c r="Q80" s="126"/>
      <c r="R80" s="126"/>
      <c r="S80" s="126"/>
      <c r="T80" s="44"/>
      <c r="W80"/>
    </row>
    <row r="81" spans="1:23" ht="30.75" customHeight="1" x14ac:dyDescent="0.2">
      <c r="A81" s="43" t="str">
        <f>'S1 Maquette'!B81</f>
        <v>mondes anciens 5</v>
      </c>
      <c r="B81" s="43" t="str">
        <f>'S1 Maquette'!C81</f>
        <v>ECUE</v>
      </c>
      <c r="C81" s="41">
        <f>'S1 Maquette'!F81</f>
        <v>0</v>
      </c>
      <c r="D81" s="39">
        <v>1</v>
      </c>
      <c r="E81" s="39" t="s">
        <v>329</v>
      </c>
      <c r="F81" s="20" t="s">
        <v>329</v>
      </c>
      <c r="G81" s="39" t="s">
        <v>329</v>
      </c>
      <c r="H81" s="39" t="s">
        <v>329</v>
      </c>
      <c r="I81" s="39" t="s">
        <v>329</v>
      </c>
      <c r="J81" s="39"/>
      <c r="K81" s="39" t="s">
        <v>8</v>
      </c>
      <c r="L81" s="39"/>
      <c r="M81" s="126"/>
      <c r="N81" s="126"/>
      <c r="O81" s="126"/>
      <c r="P81" s="126" t="s">
        <v>331</v>
      </c>
      <c r="Q81" s="126"/>
      <c r="R81" s="126"/>
      <c r="S81" s="126"/>
      <c r="T81" s="44"/>
      <c r="W81"/>
    </row>
    <row r="82" spans="1:23" ht="30.75" customHeight="1" x14ac:dyDescent="0.2">
      <c r="A82" s="43" t="str">
        <f>'S1 Maquette'!B82</f>
        <v>L'épopée romaine (langue et civilisation latines) latin niveau 1</v>
      </c>
      <c r="B82" s="43" t="str">
        <f>'S1 Maquette'!C82</f>
        <v>ECUE</v>
      </c>
      <c r="C82" s="41">
        <f>'S1 Maquette'!F82</f>
        <v>0</v>
      </c>
      <c r="D82" s="39">
        <v>1</v>
      </c>
      <c r="E82" s="39" t="s">
        <v>329</v>
      </c>
      <c r="F82" s="20" t="s">
        <v>329</v>
      </c>
      <c r="G82" s="39" t="s">
        <v>329</v>
      </c>
      <c r="H82" s="39" t="s">
        <v>329</v>
      </c>
      <c r="I82" s="39" t="s">
        <v>329</v>
      </c>
      <c r="J82" s="39"/>
      <c r="K82" s="39" t="s">
        <v>8</v>
      </c>
      <c r="L82" s="39"/>
      <c r="M82" s="126"/>
      <c r="N82" s="126"/>
      <c r="O82" s="126"/>
      <c r="P82" s="126" t="s">
        <v>331</v>
      </c>
      <c r="Q82" s="126"/>
      <c r="R82" s="126"/>
      <c r="S82" s="126"/>
      <c r="T82" s="44"/>
      <c r="W82"/>
    </row>
    <row r="83" spans="1:23" ht="30.75" customHeight="1" x14ac:dyDescent="0.2">
      <c r="A83" s="43" t="str">
        <f>'S1 Maquette'!B83</f>
        <v>L'aventure grecque (langue et civilisation grecques) grec niveau 1</v>
      </c>
      <c r="B83" s="43" t="str">
        <f>'S1 Maquette'!C83</f>
        <v>ECUE</v>
      </c>
      <c r="C83" s="41">
        <f>'S1 Maquette'!F83</f>
        <v>0</v>
      </c>
      <c r="D83" s="39">
        <v>1</v>
      </c>
      <c r="E83" s="39" t="s">
        <v>329</v>
      </c>
      <c r="F83" s="20" t="s">
        <v>329</v>
      </c>
      <c r="G83" s="39" t="s">
        <v>329</v>
      </c>
      <c r="H83" s="39" t="s">
        <v>329</v>
      </c>
      <c r="I83" s="39" t="s">
        <v>329</v>
      </c>
      <c r="J83" s="39"/>
      <c r="K83" s="39" t="s">
        <v>8</v>
      </c>
      <c r="L83" s="39"/>
      <c r="M83" s="126"/>
      <c r="N83" s="126"/>
      <c r="O83" s="126"/>
      <c r="P83" s="126" t="s">
        <v>331</v>
      </c>
      <c r="Q83" s="126"/>
      <c r="R83" s="126"/>
      <c r="S83" s="126"/>
      <c r="T83" s="44"/>
      <c r="W83"/>
    </row>
    <row r="84" spans="1:23" ht="30.75" customHeight="1" x14ac:dyDescent="0.2">
      <c r="A84" s="43" t="str">
        <f>'S1 Maquette'!B84</f>
        <v>Introduction à l'analyse de l'image</v>
      </c>
      <c r="B84" s="43" t="str">
        <f>'S1 Maquette'!C84</f>
        <v>ECUE</v>
      </c>
      <c r="C84" s="41">
        <f>'S1 Maquette'!F84</f>
        <v>0</v>
      </c>
      <c r="D84" s="39">
        <v>1</v>
      </c>
      <c r="E84" s="39" t="s">
        <v>329</v>
      </c>
      <c r="F84" s="20" t="s">
        <v>329</v>
      </c>
      <c r="G84" s="39" t="s">
        <v>329</v>
      </c>
      <c r="H84" s="39" t="s">
        <v>329</v>
      </c>
      <c r="I84" s="39" t="s">
        <v>329</v>
      </c>
      <c r="J84" s="39"/>
      <c r="K84" s="39" t="s">
        <v>8</v>
      </c>
      <c r="L84" s="39"/>
      <c r="M84" s="126"/>
      <c r="N84" s="126"/>
      <c r="O84" s="126"/>
      <c r="P84" s="126" t="s">
        <v>331</v>
      </c>
      <c r="Q84" s="126"/>
      <c r="R84" s="126"/>
      <c r="S84" s="126"/>
      <c r="T84" s="44"/>
      <c r="W84"/>
    </row>
    <row r="85" spans="1:23" ht="30.75" customHeight="1" x14ac:dyDescent="0.2">
      <c r="A85" s="43" t="str">
        <f>'S1 Maquette'!B85</f>
        <v>Min 1 Max 1</v>
      </c>
      <c r="B85" s="43" t="str">
        <f>'S1 Maquette'!C85</f>
        <v>OPTION</v>
      </c>
      <c r="C85" s="41">
        <f>'S1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126"/>
      <c r="N85" s="126"/>
      <c r="O85" s="126"/>
      <c r="P85" s="126"/>
      <c r="Q85" s="126"/>
      <c r="R85" s="126"/>
      <c r="S85" s="126"/>
      <c r="T85" s="44"/>
      <c r="W85"/>
    </row>
    <row r="86" spans="1:23" ht="30.75" customHeight="1" x14ac:dyDescent="0.2">
      <c r="A86" s="43" t="str">
        <f>'S1 Maquette'!B86</f>
        <v>Sémiologie de l'image</v>
      </c>
      <c r="B86" s="43" t="str">
        <f>'S1 Maquette'!C86</f>
        <v>ECUE</v>
      </c>
      <c r="C86" s="41">
        <f>'S1 Maquette'!F86</f>
        <v>0</v>
      </c>
      <c r="D86" s="39">
        <v>1</v>
      </c>
      <c r="E86" s="39" t="s">
        <v>329</v>
      </c>
      <c r="F86" s="20" t="s">
        <v>329</v>
      </c>
      <c r="G86" s="39" t="s">
        <v>329</v>
      </c>
      <c r="H86" s="39" t="s">
        <v>329</v>
      </c>
      <c r="I86" s="39" t="s">
        <v>329</v>
      </c>
      <c r="J86" s="39"/>
      <c r="K86" s="39" t="s">
        <v>8</v>
      </c>
      <c r="L86" s="39"/>
      <c r="M86" s="126"/>
      <c r="N86" s="126"/>
      <c r="O86" s="126"/>
      <c r="P86" s="126" t="s">
        <v>331</v>
      </c>
      <c r="Q86" s="126"/>
      <c r="R86" s="126"/>
      <c r="S86" s="126"/>
      <c r="T86" s="44"/>
      <c r="W86"/>
    </row>
    <row r="87" spans="1:23" ht="30.75" customHeight="1" x14ac:dyDescent="0.2">
      <c r="A87" s="43" t="str">
        <f>'S1 Maquette'!B87</f>
        <v>Méthodologie de l'analyse filmique et étude d'une oeuvre intégrale</v>
      </c>
      <c r="B87" s="43" t="str">
        <f>'S1 Maquette'!C87</f>
        <v>ECUE</v>
      </c>
      <c r="C87" s="41">
        <f>'S1 Maquette'!F87</f>
        <v>0</v>
      </c>
      <c r="D87" s="39">
        <v>1</v>
      </c>
      <c r="E87" s="39" t="s">
        <v>329</v>
      </c>
      <c r="F87" s="20" t="s">
        <v>329</v>
      </c>
      <c r="G87" s="39" t="s">
        <v>329</v>
      </c>
      <c r="H87" s="39" t="s">
        <v>329</v>
      </c>
      <c r="I87" s="39" t="s">
        <v>329</v>
      </c>
      <c r="J87" s="39"/>
      <c r="K87" s="39" t="s">
        <v>8</v>
      </c>
      <c r="L87" s="39"/>
      <c r="M87" s="126"/>
      <c r="N87" s="126"/>
      <c r="O87" s="126"/>
      <c r="P87" s="126" t="s">
        <v>331</v>
      </c>
      <c r="Q87" s="126"/>
      <c r="R87" s="126"/>
      <c r="S87" s="126"/>
      <c r="T87" s="44"/>
      <c r="W87"/>
    </row>
    <row r="88" spans="1:23" ht="30.75" customHeight="1" x14ac:dyDescent="0.2">
      <c r="A88" s="43" t="str">
        <f>'S1 Maquette'!B88</f>
        <v>UE d'ouverture (dans et hors mention) 1 cours au choix</v>
      </c>
      <c r="B88" s="43" t="str">
        <f>'S1 Maquette'!C88</f>
        <v>UE</v>
      </c>
      <c r="C88" s="41">
        <f>'S1 Maquette'!F88</f>
        <v>0</v>
      </c>
      <c r="D88" s="39">
        <v>1</v>
      </c>
      <c r="E88" s="39" t="s">
        <v>329</v>
      </c>
      <c r="F88" s="20" t="s">
        <v>329</v>
      </c>
      <c r="G88" s="39" t="s">
        <v>329</v>
      </c>
      <c r="H88" s="39" t="s">
        <v>329</v>
      </c>
      <c r="I88" s="39" t="s">
        <v>329</v>
      </c>
      <c r="J88" s="39"/>
      <c r="K88" s="39" t="s">
        <v>8</v>
      </c>
      <c r="L88" s="39"/>
      <c r="M88" s="126"/>
      <c r="N88" s="126"/>
      <c r="O88" s="126"/>
      <c r="P88" s="126" t="s">
        <v>331</v>
      </c>
      <c r="Q88" s="126"/>
      <c r="R88" s="126"/>
      <c r="S88" s="126"/>
      <c r="T88" s="44"/>
      <c r="W88"/>
    </row>
    <row r="89" spans="1:23" ht="30.75" customHeight="1" x14ac:dyDescent="0.2">
      <c r="A89" s="43">
        <f>'S1 Maquette'!B89</f>
        <v>0</v>
      </c>
      <c r="B89" s="43">
        <f>'S1 Maquette'!C89</f>
        <v>0</v>
      </c>
      <c r="C89" s="41">
        <f>'S1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75" customHeight="1" x14ac:dyDescent="0.2">
      <c r="A90" s="43">
        <f>'S1 Maquette'!B90</f>
        <v>0</v>
      </c>
      <c r="B90" s="43">
        <f>'S1 Maquette'!C90</f>
        <v>0</v>
      </c>
      <c r="C90" s="41">
        <f>'S1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75" customHeight="1" x14ac:dyDescent="0.2">
      <c r="A91" s="43">
        <f>'S1 Maquette'!B91</f>
        <v>0</v>
      </c>
      <c r="B91" s="43">
        <f>'S1 Maquette'!C91</f>
        <v>0</v>
      </c>
      <c r="C91" s="41">
        <f>'S1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75" customHeight="1" x14ac:dyDescent="0.2">
      <c r="A92" s="43">
        <f>'S1 Maquette'!B92</f>
        <v>0</v>
      </c>
      <c r="B92" s="43">
        <f>'S1 Maquette'!C92</f>
        <v>0</v>
      </c>
      <c r="C92" s="41">
        <f>'S1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75" customHeight="1" x14ac:dyDescent="0.2">
      <c r="A93" s="43">
        <f>'S1 Maquette'!B93</f>
        <v>0</v>
      </c>
      <c r="B93" s="43">
        <f>'S1 Maquette'!C93</f>
        <v>0</v>
      </c>
      <c r="C93" s="41">
        <f>'S1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75" customHeight="1" x14ac:dyDescent="0.2">
      <c r="A94" s="43">
        <f>'S1 Maquette'!B94</f>
        <v>0</v>
      </c>
      <c r="B94" s="43">
        <f>'S1 Maquette'!C94</f>
        <v>0</v>
      </c>
      <c r="C94" s="41">
        <f>'S1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75" customHeight="1" x14ac:dyDescent="0.2">
      <c r="A95" s="43">
        <f>'S1 Maquette'!B95</f>
        <v>0</v>
      </c>
      <c r="B95" s="43">
        <f>'S1 Maquette'!C95</f>
        <v>0</v>
      </c>
      <c r="C95" s="41">
        <f>'S1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75" customHeight="1" x14ac:dyDescent="0.2">
      <c r="A96" s="43">
        <f>'S1 Maquette'!B96</f>
        <v>0</v>
      </c>
      <c r="B96" s="43">
        <f>'S1 Maquette'!C96</f>
        <v>0</v>
      </c>
      <c r="C96" s="41">
        <f>'S1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75" customHeight="1" x14ac:dyDescent="0.2">
      <c r="A97" s="43">
        <f>'S1 Maquette'!B97</f>
        <v>0</v>
      </c>
      <c r="B97" s="43">
        <f>'S1 Maquette'!C97</f>
        <v>0</v>
      </c>
      <c r="C97" s="41">
        <f>'S1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75" customHeight="1" x14ac:dyDescent="0.2">
      <c r="A98" s="43">
        <f>'S1 Maquette'!B98</f>
        <v>0</v>
      </c>
      <c r="B98" s="43">
        <f>'S1 Maquette'!C98</f>
        <v>0</v>
      </c>
      <c r="C98" s="41">
        <f>'S1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75" customHeight="1" x14ac:dyDescent="0.2">
      <c r="A99" s="43">
        <f>'S1 Maquette'!B99</f>
        <v>0</v>
      </c>
      <c r="B99" s="43">
        <f>'S1 Maquette'!C99</f>
        <v>0</v>
      </c>
      <c r="C99" s="41">
        <f>'S1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75" customHeight="1" x14ac:dyDescent="0.2">
      <c r="A100" s="43">
        <f>'S1 Maquette'!B100</f>
        <v>0</v>
      </c>
      <c r="B100" s="43">
        <f>'S1 Maquette'!C100</f>
        <v>0</v>
      </c>
      <c r="C100" s="41">
        <f>'S1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75" customHeight="1" x14ac:dyDescent="0.2">
      <c r="A101" s="43">
        <f>'S1 Maquette'!B101</f>
        <v>0</v>
      </c>
      <c r="B101" s="43">
        <f>'S1 Maquette'!C101</f>
        <v>0</v>
      </c>
      <c r="C101" s="41">
        <f>'S1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75" customHeight="1" x14ac:dyDescent="0.2">
      <c r="A102" s="43">
        <f>'S1 Maquette'!B102</f>
        <v>0</v>
      </c>
      <c r="B102" s="43">
        <f>'S1 Maquette'!C102</f>
        <v>0</v>
      </c>
      <c r="C102" s="41">
        <f>'S1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75" customHeight="1" x14ac:dyDescent="0.2">
      <c r="A103" s="43">
        <f>'S1 Maquette'!B103</f>
        <v>0</v>
      </c>
      <c r="B103" s="43">
        <f>'S1 Maquette'!C103</f>
        <v>0</v>
      </c>
      <c r="C103" s="41">
        <f>'S1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75" customHeight="1" x14ac:dyDescent="0.2">
      <c r="A104" s="43">
        <f>'S1 Maquette'!B104</f>
        <v>0</v>
      </c>
      <c r="B104" s="43">
        <f>'S1 Maquette'!C104</f>
        <v>0</v>
      </c>
      <c r="C104" s="41">
        <f>'S1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75" customHeight="1" x14ac:dyDescent="0.2">
      <c r="A105" s="43">
        <f>'S1 Maquette'!B105</f>
        <v>0</v>
      </c>
      <c r="B105" s="43">
        <f>'S1 Maquette'!C105</f>
        <v>0</v>
      </c>
      <c r="C105" s="41">
        <f>'S1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75" customHeight="1" x14ac:dyDescent="0.2">
      <c r="A106" s="43">
        <f>'S1 Maquette'!B106</f>
        <v>0</v>
      </c>
      <c r="B106" s="43">
        <f>'S1 Maquette'!C106</f>
        <v>0</v>
      </c>
      <c r="C106" s="41">
        <f>'S1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75" customHeight="1" x14ac:dyDescent="0.2">
      <c r="A107" s="43">
        <f>'S1 Maquette'!B107</f>
        <v>0</v>
      </c>
      <c r="B107" s="43">
        <f>'S1 Maquette'!C107</f>
        <v>0</v>
      </c>
      <c r="C107" s="41">
        <f>'S1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75" customHeight="1" x14ac:dyDescent="0.2">
      <c r="A108" s="43">
        <f>'S1 Maquette'!B108</f>
        <v>0</v>
      </c>
      <c r="B108" s="43">
        <f>'S1 Maquette'!C108</f>
        <v>0</v>
      </c>
      <c r="C108" s="41">
        <f>'S1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75" customHeight="1" x14ac:dyDescent="0.2">
      <c r="A109" s="43">
        <f>'S1 Maquette'!B109</f>
        <v>0</v>
      </c>
      <c r="B109" s="43">
        <f>'S1 Maquette'!C109</f>
        <v>0</v>
      </c>
      <c r="C109" s="41">
        <f>'S1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75" customHeight="1" x14ac:dyDescent="0.2">
      <c r="A110" s="43">
        <f>'S1 Maquette'!B110</f>
        <v>0</v>
      </c>
      <c r="B110" s="43">
        <f>'S1 Maquette'!C110</f>
        <v>0</v>
      </c>
      <c r="C110" s="41">
        <f>'S1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75" customHeight="1" x14ac:dyDescent="0.2">
      <c r="A111" s="43">
        <f>'S1 Maquette'!B111</f>
        <v>0</v>
      </c>
      <c r="B111" s="43">
        <f>'S1 Maquette'!C111</f>
        <v>0</v>
      </c>
      <c r="C111" s="41">
        <f>'S1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75" customHeight="1" x14ac:dyDescent="0.2">
      <c r="A112" s="43">
        <f>'S1 Maquette'!B112</f>
        <v>0</v>
      </c>
      <c r="B112" s="43">
        <f>'S1 Maquette'!C112</f>
        <v>0</v>
      </c>
      <c r="C112" s="41">
        <f>'S1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75" customHeight="1" x14ac:dyDescent="0.2">
      <c r="A113" s="43">
        <f>'S1 Maquette'!B113</f>
        <v>0</v>
      </c>
      <c r="B113" s="43">
        <f>'S1 Maquette'!C113</f>
        <v>0</v>
      </c>
      <c r="C113" s="41">
        <f>'S1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75" customHeight="1" x14ac:dyDescent="0.2">
      <c r="A114" s="43">
        <f>'S1 Maquette'!B114</f>
        <v>0</v>
      </c>
      <c r="B114" s="43">
        <f>'S1 Maquette'!C114</f>
        <v>0</v>
      </c>
      <c r="C114" s="41">
        <f>'S1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75" customHeight="1" x14ac:dyDescent="0.2">
      <c r="A115" s="43">
        <f>'S1 Maquette'!B115</f>
        <v>0</v>
      </c>
      <c r="B115" s="43">
        <f>'S1 Maquette'!C115</f>
        <v>0</v>
      </c>
      <c r="C115" s="41">
        <f>'S1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75" customHeight="1" x14ac:dyDescent="0.2">
      <c r="A116" s="43">
        <f>'S1 Maquette'!B116</f>
        <v>0</v>
      </c>
      <c r="B116" s="43">
        <f>'S1 Maquette'!C116</f>
        <v>0</v>
      </c>
      <c r="C116" s="41">
        <f>'S1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75" customHeight="1" x14ac:dyDescent="0.2">
      <c r="A117" s="43">
        <f>'S1 Maquette'!B117</f>
        <v>0</v>
      </c>
      <c r="B117" s="43">
        <f>'S1 Maquette'!C117</f>
        <v>0</v>
      </c>
      <c r="C117" s="41">
        <f>'S1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75" customHeight="1" x14ac:dyDescent="0.2">
      <c r="A118" s="43">
        <f>'S1 Maquette'!B118</f>
        <v>0</v>
      </c>
      <c r="B118" s="43">
        <f>'S1 Maquette'!C118</f>
        <v>0</v>
      </c>
      <c r="C118" s="41">
        <f>'S1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75" customHeight="1" x14ac:dyDescent="0.2">
      <c r="A119" s="43">
        <f>'S1 Maquette'!B119</f>
        <v>0</v>
      </c>
      <c r="B119" s="43">
        <f>'S1 Maquette'!C119</f>
        <v>0</v>
      </c>
      <c r="C119" s="41">
        <f>'S1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75" customHeight="1" x14ac:dyDescent="0.2">
      <c r="A120" s="43">
        <f>'S1 Maquette'!B120</f>
        <v>0</v>
      </c>
      <c r="B120" s="43">
        <f>'S1 Maquette'!C120</f>
        <v>0</v>
      </c>
      <c r="C120" s="41">
        <f>'S1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75" customHeight="1" x14ac:dyDescent="0.2">
      <c r="A121" s="43">
        <f>'S1 Maquette'!B121</f>
        <v>0</v>
      </c>
      <c r="B121" s="43">
        <f>'S1 Maquette'!C121</f>
        <v>0</v>
      </c>
      <c r="C121" s="41">
        <f>'S1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75" customHeight="1" x14ac:dyDescent="0.2">
      <c r="A122" s="43">
        <f>'S1 Maquette'!B122</f>
        <v>0</v>
      </c>
      <c r="B122" s="43">
        <f>'S1 Maquette'!C122</f>
        <v>0</v>
      </c>
      <c r="C122" s="41">
        <f>'S1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75" customHeight="1" x14ac:dyDescent="0.2">
      <c r="A123" s="43">
        <f>'S1 Maquette'!B123</f>
        <v>0</v>
      </c>
      <c r="B123" s="43">
        <f>'S1 Maquette'!C123</f>
        <v>0</v>
      </c>
      <c r="C123" s="41">
        <f>'S1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75" customHeight="1" x14ac:dyDescent="0.2">
      <c r="A124" s="43">
        <f>'S1 Maquette'!B124</f>
        <v>0</v>
      </c>
      <c r="B124" s="43">
        <f>'S1 Maquette'!C124</f>
        <v>0</v>
      </c>
      <c r="C124" s="41">
        <f>'S1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75" customHeight="1" x14ac:dyDescent="0.2">
      <c r="A125" s="43">
        <f>'S1 Maquette'!B125</f>
        <v>0</v>
      </c>
      <c r="B125" s="43">
        <f>'S1 Maquette'!C125</f>
        <v>0</v>
      </c>
      <c r="C125" s="41">
        <f>'S1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75" customHeight="1" x14ac:dyDescent="0.2">
      <c r="A126" s="43">
        <f>'S1 Maquette'!B126</f>
        <v>0</v>
      </c>
      <c r="B126" s="43">
        <f>'S1 Maquette'!C126</f>
        <v>0</v>
      </c>
      <c r="C126" s="41">
        <f>'S1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75" customHeight="1" x14ac:dyDescent="0.2">
      <c r="A127" s="43">
        <f>'S1 Maquette'!B127</f>
        <v>0</v>
      </c>
      <c r="B127" s="43">
        <f>'S1 Maquette'!C127</f>
        <v>0</v>
      </c>
      <c r="C127" s="41">
        <f>'S1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75" customHeight="1" x14ac:dyDescent="0.2">
      <c r="A128" s="43">
        <f>'S1 Maquette'!B128</f>
        <v>0</v>
      </c>
      <c r="B128" s="43">
        <f>'S1 Maquette'!C128</f>
        <v>0</v>
      </c>
      <c r="C128" s="41">
        <f>'S1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75" customHeight="1" x14ac:dyDescent="0.2">
      <c r="A129" s="43">
        <f>'S1 Maquette'!B129</f>
        <v>0</v>
      </c>
      <c r="B129" s="43">
        <f>'S1 Maquette'!C129</f>
        <v>0</v>
      </c>
      <c r="C129" s="41">
        <f>'S1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75" customHeight="1" x14ac:dyDescent="0.2">
      <c r="A130" s="43">
        <f>'S1 Maquette'!B130</f>
        <v>0</v>
      </c>
      <c r="B130" s="43">
        <f>'S1 Maquette'!C130</f>
        <v>0</v>
      </c>
      <c r="C130" s="41">
        <f>'S1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75" customHeight="1" x14ac:dyDescent="0.2">
      <c r="A131" s="43">
        <f>'S1 Maquette'!B131</f>
        <v>0</v>
      </c>
      <c r="B131" s="43">
        <f>'S1 Maquette'!C131</f>
        <v>0</v>
      </c>
      <c r="C131" s="41">
        <f>'S1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75" customHeight="1" x14ac:dyDescent="0.2">
      <c r="A132" s="43">
        <f>'S1 Maquette'!B132</f>
        <v>0</v>
      </c>
      <c r="B132" s="43">
        <f>'S1 Maquette'!C132</f>
        <v>0</v>
      </c>
      <c r="C132" s="41">
        <f>'S1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75" customHeight="1" x14ac:dyDescent="0.2">
      <c r="A133" s="43">
        <f>'S1 Maquette'!B133</f>
        <v>0</v>
      </c>
      <c r="B133" s="43">
        <f>'S1 Maquette'!C133</f>
        <v>0</v>
      </c>
      <c r="C133" s="41">
        <f>'S1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75" customHeight="1" x14ac:dyDescent="0.2">
      <c r="A134" s="43">
        <f>'S1 Maquette'!B134</f>
        <v>0</v>
      </c>
      <c r="B134" s="43">
        <f>'S1 Maquette'!C134</f>
        <v>0</v>
      </c>
      <c r="C134" s="41">
        <f>'S1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75" customHeight="1" x14ac:dyDescent="0.2">
      <c r="A135" s="43">
        <f>'S1 Maquette'!B135</f>
        <v>0</v>
      </c>
      <c r="B135" s="43">
        <f>'S1 Maquette'!C135</f>
        <v>0</v>
      </c>
      <c r="C135" s="41">
        <f>'S1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75" customHeight="1" x14ac:dyDescent="0.2">
      <c r="A136" s="43">
        <f>'S1 Maquette'!B136</f>
        <v>0</v>
      </c>
      <c r="B136" s="43">
        <f>'S1 Maquette'!C136</f>
        <v>0</v>
      </c>
      <c r="C136" s="41">
        <f>'S1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75" customHeight="1" x14ac:dyDescent="0.2">
      <c r="A137" s="43">
        <f>'S1 Maquette'!B137</f>
        <v>0</v>
      </c>
      <c r="B137" s="43">
        <f>'S1 Maquette'!C137</f>
        <v>0</v>
      </c>
      <c r="C137" s="41">
        <f>'S1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75" customHeight="1" x14ac:dyDescent="0.2">
      <c r="A138" s="43">
        <f>'S1 Maquette'!B138</f>
        <v>0</v>
      </c>
      <c r="B138" s="43">
        <f>'S1 Maquette'!C138</f>
        <v>0</v>
      </c>
      <c r="C138" s="41">
        <f>'S1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75" customHeight="1" x14ac:dyDescent="0.2">
      <c r="A139" s="43">
        <f>'S1 Maquette'!B139</f>
        <v>0</v>
      </c>
      <c r="B139" s="43">
        <f>'S1 Maquette'!C139</f>
        <v>0</v>
      </c>
      <c r="C139" s="41">
        <f>'S1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75" customHeight="1" x14ac:dyDescent="0.2">
      <c r="A140" s="43">
        <f>'S1 Maquette'!B140</f>
        <v>0</v>
      </c>
      <c r="B140" s="43">
        <f>'S1 Maquette'!C140</f>
        <v>0</v>
      </c>
      <c r="C140" s="41">
        <f>'S1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75" customHeight="1" x14ac:dyDescent="0.2">
      <c r="A141" s="43">
        <f>'S1 Maquette'!B141</f>
        <v>0</v>
      </c>
      <c r="B141" s="43">
        <f>'S1 Maquette'!C141</f>
        <v>0</v>
      </c>
      <c r="C141" s="41">
        <f>'S1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75" customHeight="1" x14ac:dyDescent="0.2">
      <c r="A142" s="43">
        <f>'S1 Maquette'!B142</f>
        <v>0</v>
      </c>
      <c r="B142" s="43">
        <f>'S1 Maquette'!C142</f>
        <v>0</v>
      </c>
      <c r="C142" s="41">
        <f>'S1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75" customHeight="1" x14ac:dyDescent="0.2">
      <c r="A143" s="43">
        <f>'S1 Maquette'!B143</f>
        <v>0</v>
      </c>
      <c r="B143" s="43">
        <f>'S1 Maquette'!C143</f>
        <v>0</v>
      </c>
      <c r="C143" s="41">
        <f>'S1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75" customHeight="1" x14ac:dyDescent="0.2">
      <c r="A144" s="43">
        <f>'S1 Maquette'!B144</f>
        <v>0</v>
      </c>
      <c r="B144" s="43">
        <f>'S1 Maquette'!C144</f>
        <v>0</v>
      </c>
      <c r="C144" s="41">
        <f>'S1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75" customHeight="1" x14ac:dyDescent="0.2">
      <c r="A145" s="43">
        <f>'S1 Maquette'!B145</f>
        <v>0</v>
      </c>
      <c r="B145" s="43">
        <f>'S1 Maquette'!C145</f>
        <v>0</v>
      </c>
      <c r="C145" s="41">
        <f>'S1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75" customHeight="1" x14ac:dyDescent="0.2">
      <c r="A146" s="43">
        <f>'S1 Maquette'!B146</f>
        <v>0</v>
      </c>
      <c r="B146" s="43">
        <f>'S1 Maquette'!C146</f>
        <v>0</v>
      </c>
      <c r="C146" s="41">
        <f>'S1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75" customHeight="1" x14ac:dyDescent="0.2">
      <c r="A147" s="43">
        <f>'S1 Maquette'!B147</f>
        <v>0</v>
      </c>
      <c r="B147" s="43">
        <f>'S1 Maquette'!C147</f>
        <v>0</v>
      </c>
      <c r="C147" s="41">
        <f>'S1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75" customHeight="1" x14ac:dyDescent="0.2">
      <c r="A148" s="43">
        <f>'S1 Maquette'!B148</f>
        <v>0</v>
      </c>
      <c r="B148" s="43">
        <f>'S1 Maquette'!C148</f>
        <v>0</v>
      </c>
      <c r="C148" s="41">
        <f>'S1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75" customHeight="1" x14ac:dyDescent="0.2">
      <c r="A149" s="43">
        <f>'S1 Maquette'!B149</f>
        <v>0</v>
      </c>
      <c r="B149" s="43">
        <f>'S1 Maquette'!C149</f>
        <v>0</v>
      </c>
      <c r="C149" s="41">
        <f>'S1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75" customHeight="1" x14ac:dyDescent="0.2">
      <c r="A150" s="43">
        <f>'S1 Maquette'!B150</f>
        <v>0</v>
      </c>
      <c r="B150" s="43">
        <f>'S1 Maquette'!C150</f>
        <v>0</v>
      </c>
      <c r="C150" s="41">
        <f>'S1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75" customHeight="1" x14ac:dyDescent="0.2">
      <c r="A151" s="43">
        <f>'S1 Maquette'!B151</f>
        <v>0</v>
      </c>
      <c r="B151" s="43">
        <f>'S1 Maquette'!C151</f>
        <v>0</v>
      </c>
      <c r="C151" s="41">
        <f>'S1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75" customHeight="1" x14ac:dyDescent="0.2">
      <c r="A152" s="43">
        <f>'S1 Maquette'!B152</f>
        <v>0</v>
      </c>
      <c r="B152" s="43">
        <f>'S1 Maquette'!C152</f>
        <v>0</v>
      </c>
      <c r="C152" s="41">
        <f>'S1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75" customHeight="1" x14ac:dyDescent="0.2">
      <c r="A153" s="43">
        <f>'S1 Maquette'!B153</f>
        <v>0</v>
      </c>
      <c r="B153" s="43">
        <f>'S1 Maquette'!C153</f>
        <v>0</v>
      </c>
      <c r="C153" s="41">
        <f>'S1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75" customHeight="1" x14ac:dyDescent="0.2">
      <c r="A154" s="43">
        <f>'S1 Maquette'!B154</f>
        <v>0</v>
      </c>
      <c r="B154" s="43">
        <f>'S1 Maquette'!C154</f>
        <v>0</v>
      </c>
      <c r="C154" s="41">
        <f>'S1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75" customHeight="1" x14ac:dyDescent="0.2">
      <c r="A155" s="43">
        <f>'S1 Maquette'!B155</f>
        <v>0</v>
      </c>
      <c r="B155" s="43">
        <f>'S1 Maquette'!C155</f>
        <v>0</v>
      </c>
      <c r="C155" s="41">
        <f>'S1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75" customHeight="1" x14ac:dyDescent="0.2">
      <c r="A156" s="43">
        <f>'S1 Maquette'!B156</f>
        <v>0</v>
      </c>
      <c r="B156" s="43">
        <f>'S1 Maquette'!C156</f>
        <v>0</v>
      </c>
      <c r="C156" s="41">
        <f>'S1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75" customHeight="1" x14ac:dyDescent="0.2">
      <c r="A157" s="43">
        <f>'S1 Maquette'!B157</f>
        <v>0</v>
      </c>
      <c r="B157" s="43">
        <f>'S1 Maquette'!C157</f>
        <v>0</v>
      </c>
      <c r="C157" s="41">
        <f>'S1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75" customHeight="1" x14ac:dyDescent="0.2">
      <c r="A158" s="43">
        <f>'S1 Maquette'!B158</f>
        <v>0</v>
      </c>
      <c r="B158" s="43">
        <f>'S1 Maquette'!C158</f>
        <v>0</v>
      </c>
      <c r="C158" s="41">
        <f>'S1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75" customHeight="1" x14ac:dyDescent="0.2">
      <c r="A159" s="43">
        <f>'S1 Maquette'!B159</f>
        <v>0</v>
      </c>
      <c r="B159" s="43">
        <f>'S1 Maquette'!C159</f>
        <v>0</v>
      </c>
      <c r="C159" s="41">
        <f>'S1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75" customHeight="1" x14ac:dyDescent="0.2">
      <c r="A160" s="43">
        <f>'S1 Maquette'!B160</f>
        <v>0</v>
      </c>
      <c r="B160" s="43">
        <f>'S1 Maquette'!C160</f>
        <v>0</v>
      </c>
      <c r="C160" s="41">
        <f>'S1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75" customHeight="1" x14ac:dyDescent="0.2">
      <c r="A161" s="43">
        <f>'S1 Maquette'!B161</f>
        <v>0</v>
      </c>
      <c r="B161" s="43">
        <f>'S1 Maquette'!C161</f>
        <v>0</v>
      </c>
      <c r="C161" s="41">
        <f>'S1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75" customHeight="1" x14ac:dyDescent="0.2">
      <c r="A162" s="43">
        <f>'S1 Maquette'!B162</f>
        <v>0</v>
      </c>
      <c r="B162" s="43">
        <f>'S1 Maquette'!C162</f>
        <v>0</v>
      </c>
      <c r="C162" s="41">
        <f>'S1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75" customHeight="1" x14ac:dyDescent="0.2">
      <c r="A163" s="43">
        <f>'S1 Maquette'!B163</f>
        <v>0</v>
      </c>
      <c r="B163" s="43">
        <f>'S1 Maquette'!C163</f>
        <v>0</v>
      </c>
      <c r="C163" s="41">
        <f>'S1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75" customHeight="1" x14ac:dyDescent="0.2">
      <c r="A164" s="43">
        <f>'S1 Maquette'!B164</f>
        <v>0</v>
      </c>
      <c r="B164" s="43">
        <f>'S1 Maquette'!C164</f>
        <v>0</v>
      </c>
      <c r="C164" s="41">
        <f>'S1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75" customHeight="1" x14ac:dyDescent="0.2">
      <c r="A165" s="43">
        <f>'S1 Maquette'!B165</f>
        <v>0</v>
      </c>
      <c r="B165" s="43">
        <f>'S1 Maquette'!C165</f>
        <v>0</v>
      </c>
      <c r="C165" s="41">
        <f>'S1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75" customHeight="1" x14ac:dyDescent="0.2">
      <c r="A166" s="43">
        <f>'S1 Maquette'!B166</f>
        <v>0</v>
      </c>
      <c r="B166" s="43">
        <f>'S1 Maquette'!C166</f>
        <v>0</v>
      </c>
      <c r="C166" s="41">
        <f>'S1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75" customHeight="1" x14ac:dyDescent="0.2">
      <c r="A167" s="43">
        <f>'S1 Maquette'!B167</f>
        <v>0</v>
      </c>
      <c r="B167" s="43">
        <f>'S1 Maquette'!C167</f>
        <v>0</v>
      </c>
      <c r="C167" s="41">
        <f>'S1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75" customHeight="1" x14ac:dyDescent="0.2">
      <c r="A168" s="43">
        <f>'S1 Maquette'!B168</f>
        <v>0</v>
      </c>
      <c r="B168" s="43">
        <f>'S1 Maquette'!C168</f>
        <v>0</v>
      </c>
      <c r="C168" s="41">
        <f>'S1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75" customHeight="1" x14ac:dyDescent="0.2">
      <c r="A169" s="43">
        <f>'S1 Maquette'!B169</f>
        <v>0</v>
      </c>
      <c r="B169" s="43">
        <f>'S1 Maquette'!C169</f>
        <v>0</v>
      </c>
      <c r="C169" s="41">
        <f>'S1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75" customHeight="1" x14ac:dyDescent="0.2">
      <c r="A170" s="43">
        <f>'S1 Maquette'!B170</f>
        <v>0</v>
      </c>
      <c r="B170" s="43">
        <f>'S1 Maquette'!C170</f>
        <v>0</v>
      </c>
      <c r="C170" s="41">
        <f>'S1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75" customHeight="1" x14ac:dyDescent="0.2">
      <c r="A171" s="43">
        <f>'S1 Maquette'!B171</f>
        <v>0</v>
      </c>
      <c r="B171" s="43">
        <f>'S1 Maquette'!C171</f>
        <v>0</v>
      </c>
      <c r="C171" s="41">
        <f>'S1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75" customHeight="1" x14ac:dyDescent="0.2">
      <c r="A172" s="43">
        <f>'S1 Maquette'!B172</f>
        <v>0</v>
      </c>
      <c r="B172" s="43">
        <f>'S1 Maquette'!C172</f>
        <v>0</v>
      </c>
      <c r="C172" s="41">
        <f>'S1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75" customHeight="1" x14ac:dyDescent="0.2">
      <c r="A173" s="43">
        <f>'S1 Maquette'!B173</f>
        <v>0</v>
      </c>
      <c r="B173" s="43">
        <f>'S1 Maquette'!C173</f>
        <v>0</v>
      </c>
      <c r="C173" s="41">
        <f>'S1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75" customHeight="1" x14ac:dyDescent="0.2">
      <c r="A174" s="43">
        <f>'S1 Maquette'!B174</f>
        <v>0</v>
      </c>
      <c r="B174" s="43">
        <f>'S1 Maquette'!C174</f>
        <v>0</v>
      </c>
      <c r="C174" s="41">
        <f>'S1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75" customHeight="1" x14ac:dyDescent="0.2">
      <c r="A175" s="43">
        <f>'S1 Maquette'!B175</f>
        <v>0</v>
      </c>
      <c r="B175" s="43">
        <f>'S1 Maquette'!C175</f>
        <v>0</v>
      </c>
      <c r="C175" s="41">
        <f>'S1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75" customHeight="1" x14ac:dyDescent="0.2">
      <c r="A176" s="43">
        <f>'S1 Maquette'!B176</f>
        <v>0</v>
      </c>
      <c r="B176" s="43">
        <f>'S1 Maquette'!C176</f>
        <v>0</v>
      </c>
      <c r="C176" s="41">
        <f>'S1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75" customHeight="1" x14ac:dyDescent="0.2">
      <c r="A177" s="43">
        <f>'S1 Maquette'!B177</f>
        <v>0</v>
      </c>
      <c r="B177" s="43">
        <f>'S1 Maquette'!C177</f>
        <v>0</v>
      </c>
      <c r="C177" s="41">
        <f>'S1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75" customHeight="1" x14ac:dyDescent="0.2">
      <c r="A178" s="43">
        <f>'S1 Maquette'!B178</f>
        <v>0</v>
      </c>
      <c r="B178" s="43">
        <f>'S1 Maquette'!C178</f>
        <v>0</v>
      </c>
      <c r="C178" s="41">
        <f>'S1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75" customHeight="1" x14ac:dyDescent="0.2">
      <c r="A179" s="43">
        <f>'S1 Maquette'!B179</f>
        <v>0</v>
      </c>
      <c r="B179" s="43">
        <f>'S1 Maquette'!C179</f>
        <v>0</v>
      </c>
      <c r="C179" s="41">
        <f>'S1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75" customHeight="1" x14ac:dyDescent="0.2">
      <c r="A180" s="43">
        <f>'S1 Maquette'!B180</f>
        <v>0</v>
      </c>
      <c r="B180" s="43">
        <f>'S1 Maquette'!C180</f>
        <v>0</v>
      </c>
      <c r="C180" s="41">
        <f>'S1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75" customHeight="1" x14ac:dyDescent="0.2">
      <c r="A181" s="43">
        <f>'S1 Maquette'!B181</f>
        <v>0</v>
      </c>
      <c r="B181" s="43">
        <f>'S1 Maquette'!C181</f>
        <v>0</v>
      </c>
      <c r="C181" s="41">
        <f>'S1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75" customHeight="1" x14ac:dyDescent="0.2">
      <c r="A182" s="43">
        <f>'S1 Maquette'!B182</f>
        <v>0</v>
      </c>
      <c r="B182" s="43">
        <f>'S1 Maquette'!C182</f>
        <v>0</v>
      </c>
      <c r="C182" s="41">
        <f>'S1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75" customHeight="1" x14ac:dyDescent="0.2">
      <c r="A183" s="43">
        <f>'S1 Maquette'!B183</f>
        <v>0</v>
      </c>
      <c r="B183" s="43">
        <f>'S1 Maquette'!C183</f>
        <v>0</v>
      </c>
      <c r="C183" s="41">
        <f>'S1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75" customHeight="1" x14ac:dyDescent="0.2">
      <c r="A184" s="43">
        <f>'S1 Maquette'!B184</f>
        <v>0</v>
      </c>
      <c r="B184" s="43">
        <f>'S1 Maquette'!C184</f>
        <v>0</v>
      </c>
      <c r="C184" s="41">
        <f>'S1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75" customHeight="1" x14ac:dyDescent="0.2">
      <c r="A185" s="43">
        <f>'S1 Maquette'!B185</f>
        <v>0</v>
      </c>
      <c r="B185" s="43">
        <f>'S1 Maquette'!C185</f>
        <v>0</v>
      </c>
      <c r="C185" s="41">
        <f>'S1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75" customHeight="1" x14ac:dyDescent="0.2">
      <c r="A186" s="43">
        <f>'S1 Maquette'!B186</f>
        <v>0</v>
      </c>
      <c r="B186" s="43">
        <f>'S1 Maquette'!C186</f>
        <v>0</v>
      </c>
      <c r="C186" s="41">
        <f>'S1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75" customHeight="1" x14ac:dyDescent="0.2">
      <c r="A187" s="43">
        <f>'S1 Maquette'!B187</f>
        <v>0</v>
      </c>
      <c r="B187" s="43">
        <f>'S1 Maquette'!C187</f>
        <v>0</v>
      </c>
      <c r="C187" s="41">
        <f>'S1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75" customHeight="1" x14ac:dyDescent="0.2">
      <c r="A188" s="43">
        <f>'S1 Maquette'!B188</f>
        <v>0</v>
      </c>
      <c r="B188" s="43">
        <f>'S1 Maquette'!C188</f>
        <v>0</v>
      </c>
      <c r="C188" s="41">
        <f>'S1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75" customHeight="1" x14ac:dyDescent="0.2">
      <c r="A189" s="43">
        <f>'S1 Maquette'!B189</f>
        <v>0</v>
      </c>
      <c r="B189" s="43">
        <f>'S1 Maquette'!C189</f>
        <v>0</v>
      </c>
      <c r="C189" s="41">
        <f>'S1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75" customHeight="1" x14ac:dyDescent="0.2">
      <c r="A190" s="43">
        <f>'S1 Maquette'!B190</f>
        <v>0</v>
      </c>
      <c r="B190" s="43">
        <f>'S1 Maquette'!C190</f>
        <v>0</v>
      </c>
      <c r="C190" s="41">
        <f>'S1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75" customHeight="1" x14ac:dyDescent="0.2">
      <c r="A191" s="43">
        <f>'S1 Maquette'!B191</f>
        <v>0</v>
      </c>
      <c r="B191" s="43">
        <f>'S1 Maquette'!C191</f>
        <v>0</v>
      </c>
      <c r="C191" s="41">
        <f>'S1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75" customHeight="1" x14ac:dyDescent="0.2">
      <c r="A192" s="43">
        <f>'S1 Maquette'!B192</f>
        <v>0</v>
      </c>
      <c r="B192" s="43">
        <f>'S1 Maquette'!C192</f>
        <v>0</v>
      </c>
      <c r="C192" s="41">
        <f>'S1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75" customHeight="1" x14ac:dyDescent="0.2">
      <c r="A193" s="43">
        <f>'S1 Maquette'!B193</f>
        <v>0</v>
      </c>
      <c r="B193" s="43">
        <f>'S1 Maquette'!C193</f>
        <v>0</v>
      </c>
      <c r="C193" s="41">
        <f>'S1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75" customHeight="1" x14ac:dyDescent="0.2">
      <c r="A194" s="43">
        <f>'S1 Maquette'!B194</f>
        <v>0</v>
      </c>
      <c r="B194" s="43">
        <f>'S1 Maquette'!C194</f>
        <v>0</v>
      </c>
      <c r="C194" s="41">
        <f>'S1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75" customHeight="1" x14ac:dyDescent="0.2">
      <c r="A195" s="43">
        <f>'S1 Maquette'!B195</f>
        <v>0</v>
      </c>
      <c r="B195" s="43">
        <f>'S1 Maquette'!C195</f>
        <v>0</v>
      </c>
      <c r="C195" s="41">
        <f>'S1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75" customHeight="1" x14ac:dyDescent="0.2">
      <c r="A196" s="43">
        <f>'S1 Maquette'!B196</f>
        <v>0</v>
      </c>
      <c r="B196" s="43">
        <f>'S1 Maquette'!C196</f>
        <v>0</v>
      </c>
      <c r="C196" s="41">
        <f>'S1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75" customHeight="1" x14ac:dyDescent="0.2">
      <c r="A197" s="43">
        <f>'S1 Maquette'!B197</f>
        <v>0</v>
      </c>
      <c r="B197" s="43">
        <f>'S1 Maquette'!C197</f>
        <v>0</v>
      </c>
      <c r="C197" s="41">
        <f>'S1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75" customHeight="1" x14ac:dyDescent="0.2">
      <c r="A198" s="43">
        <f>'S1 Maquette'!B198</f>
        <v>0</v>
      </c>
      <c r="B198" s="43">
        <f>'S1 Maquette'!C198</f>
        <v>0</v>
      </c>
      <c r="C198" s="41">
        <f>'S1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75" customHeight="1" x14ac:dyDescent="0.2">
      <c r="A199" s="43">
        <f>'S1 Maquette'!B199</f>
        <v>0</v>
      </c>
      <c r="B199" s="43">
        <f>'S1 Maquette'!C199</f>
        <v>0</v>
      </c>
      <c r="C199" s="41">
        <f>'S1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75" customHeight="1" x14ac:dyDescent="0.2">
      <c r="A200" s="43">
        <f>'S1 Maquette'!B200</f>
        <v>0</v>
      </c>
      <c r="B200" s="43">
        <f>'S1 Maquette'!C200</f>
        <v>0</v>
      </c>
      <c r="C200" s="41">
        <f>'S1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75" customHeight="1" x14ac:dyDescent="0.2">
      <c r="A201" s="43">
        <f>'S1 Maquette'!B201</f>
        <v>0</v>
      </c>
      <c r="B201" s="43">
        <f>'S1 Maquette'!C201</f>
        <v>0</v>
      </c>
      <c r="C201" s="41">
        <f>'S1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75" customHeight="1" x14ac:dyDescent="0.2">
      <c r="A202" s="43">
        <f>'S1 Maquette'!B202</f>
        <v>0</v>
      </c>
      <c r="B202" s="43">
        <f>'S1 Maquette'!C202</f>
        <v>0</v>
      </c>
      <c r="C202" s="41">
        <f>'S1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75" customHeight="1" x14ac:dyDescent="0.2">
      <c r="A203" s="43">
        <f>'S1 Maquette'!B203</f>
        <v>0</v>
      </c>
      <c r="B203" s="43">
        <f>'S1 Maquette'!C203</f>
        <v>0</v>
      </c>
      <c r="C203" s="41">
        <f>'S1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75" customHeight="1" x14ac:dyDescent="0.2">
      <c r="A204" s="43">
        <f>'S1 Maquette'!B204</f>
        <v>0</v>
      </c>
      <c r="B204" s="43">
        <f>'S1 Maquette'!C204</f>
        <v>0</v>
      </c>
      <c r="C204" s="41">
        <f>'S1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75" customHeight="1" x14ac:dyDescent="0.2">
      <c r="A205" s="43">
        <f>'S1 Maquette'!B205</f>
        <v>0</v>
      </c>
      <c r="B205" s="43">
        <f>'S1 Maquette'!C205</f>
        <v>0</v>
      </c>
      <c r="C205" s="41">
        <f>'S1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75" customHeight="1" x14ac:dyDescent="0.2">
      <c r="A206" s="43">
        <f>'S1 Maquette'!B206</f>
        <v>0</v>
      </c>
      <c r="B206" s="43">
        <f>'S1 Maquette'!C206</f>
        <v>0</v>
      </c>
      <c r="C206" s="41">
        <f>'S1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75" customHeight="1" x14ac:dyDescent="0.2">
      <c r="A207" s="43">
        <f>'S1 Maquette'!B207</f>
        <v>0</v>
      </c>
      <c r="B207" s="43">
        <f>'S1 Maquette'!C207</f>
        <v>0</v>
      </c>
      <c r="C207" s="41">
        <f>'S1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75" customHeight="1" x14ac:dyDescent="0.2">
      <c r="A208" s="43">
        <f>'S1 Maquette'!B208</f>
        <v>0</v>
      </c>
      <c r="B208" s="43">
        <f>'S1 Maquette'!C208</f>
        <v>0</v>
      </c>
      <c r="C208" s="41">
        <f>'S1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75" customHeight="1" x14ac:dyDescent="0.2">
      <c r="A209" s="43">
        <f>'S1 Maquette'!B209</f>
        <v>0</v>
      </c>
      <c r="B209" s="43">
        <f>'S1 Maquette'!C209</f>
        <v>0</v>
      </c>
      <c r="C209" s="41">
        <f>'S1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75" customHeight="1" x14ac:dyDescent="0.2">
      <c r="A210" s="43">
        <f>'S1 Maquette'!B210</f>
        <v>0</v>
      </c>
      <c r="B210" s="43">
        <f>'S1 Maquette'!C210</f>
        <v>0</v>
      </c>
      <c r="C210" s="41">
        <f>'S1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75" customHeight="1" x14ac:dyDescent="0.2">
      <c r="A211" s="43">
        <f>'S1 Maquette'!B211</f>
        <v>0</v>
      </c>
      <c r="B211" s="43">
        <f>'S1 Maquette'!C211</f>
        <v>0</v>
      </c>
      <c r="C211" s="41">
        <f>'S1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75" customHeight="1" x14ac:dyDescent="0.2">
      <c r="A212" s="43">
        <f>'S1 Maquette'!B212</f>
        <v>0</v>
      </c>
      <c r="B212" s="43">
        <f>'S1 Maquette'!C212</f>
        <v>0</v>
      </c>
      <c r="C212" s="41">
        <f>'S1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75" customHeight="1" x14ac:dyDescent="0.2">
      <c r="A213" s="43">
        <f>'S1 Maquette'!B213</f>
        <v>0</v>
      </c>
      <c r="B213" s="43">
        <f>'S1 Maquette'!C213</f>
        <v>0</v>
      </c>
      <c r="C213" s="41">
        <f>'S1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75" customHeight="1" x14ac:dyDescent="0.2">
      <c r="A214" s="43">
        <f>'S1 Maquette'!B214</f>
        <v>0</v>
      </c>
      <c r="B214" s="43">
        <f>'S1 Maquette'!C214</f>
        <v>0</v>
      </c>
      <c r="C214" s="41">
        <f>'S1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75" customHeight="1" x14ac:dyDescent="0.2">
      <c r="A215" s="43">
        <f>'S1 Maquette'!B215</f>
        <v>0</v>
      </c>
      <c r="B215" s="43">
        <f>'S1 Maquette'!C215</f>
        <v>0</v>
      </c>
      <c r="C215" s="41">
        <f>'S1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75" customHeight="1" x14ac:dyDescent="0.2">
      <c r="A216" s="43">
        <f>'S1 Maquette'!B216</f>
        <v>0</v>
      </c>
      <c r="B216" s="43">
        <f>'S1 Maquette'!C216</f>
        <v>0</v>
      </c>
      <c r="C216" s="41">
        <f>'S1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75" customHeight="1" x14ac:dyDescent="0.2">
      <c r="A217" s="43">
        <f>'S1 Maquette'!B217</f>
        <v>0</v>
      </c>
      <c r="B217" s="43">
        <f>'S1 Maquette'!C217</f>
        <v>0</v>
      </c>
      <c r="C217" s="41">
        <f>'S1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75" customHeight="1" x14ac:dyDescent="0.2">
      <c r="A218" s="43">
        <f>'S1 Maquette'!B218</f>
        <v>0</v>
      </c>
      <c r="B218" s="43">
        <f>'S1 Maquette'!C218</f>
        <v>0</v>
      </c>
      <c r="C218" s="41">
        <f>'S1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75" customHeight="1" x14ac:dyDescent="0.2">
      <c r="A219" s="43">
        <f>'S1 Maquette'!B219</f>
        <v>0</v>
      </c>
      <c r="B219" s="43">
        <f>'S1 Maquette'!C219</f>
        <v>0</v>
      </c>
      <c r="C219" s="41">
        <f>'S1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75" customHeight="1" x14ac:dyDescent="0.2">
      <c r="A220" s="43">
        <f>'S1 Maquette'!B220</f>
        <v>0</v>
      </c>
      <c r="B220" s="43">
        <f>'S1 Maquette'!C220</f>
        <v>0</v>
      </c>
      <c r="C220" s="41">
        <f>'S1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75" customHeight="1" x14ac:dyDescent="0.2">
      <c r="A221" s="43">
        <f>'S1 Maquette'!B221</f>
        <v>0</v>
      </c>
      <c r="B221" s="43">
        <f>'S1 Maquette'!C221</f>
        <v>0</v>
      </c>
      <c r="C221" s="41">
        <f>'S1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75" customHeight="1" x14ac:dyDescent="0.2">
      <c r="A222" s="43">
        <f>'S1 Maquette'!B222</f>
        <v>0</v>
      </c>
      <c r="B222" s="43">
        <f>'S1 Maquette'!C222</f>
        <v>0</v>
      </c>
      <c r="C222" s="41">
        <f>'S1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75" customHeight="1" x14ac:dyDescent="0.2">
      <c r="A223" s="43">
        <f>'S1 Maquette'!B223</f>
        <v>0</v>
      </c>
      <c r="B223" s="43">
        <f>'S1 Maquette'!C223</f>
        <v>0</v>
      </c>
      <c r="C223" s="41">
        <f>'S1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75" customHeight="1" x14ac:dyDescent="0.2">
      <c r="A224" s="43">
        <f>'S1 Maquette'!B224</f>
        <v>0</v>
      </c>
      <c r="B224" s="43">
        <f>'S1 Maquette'!C224</f>
        <v>0</v>
      </c>
      <c r="C224" s="41">
        <f>'S1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75" customHeight="1" x14ac:dyDescent="0.2">
      <c r="A225" s="43">
        <f>'S1 Maquette'!B225</f>
        <v>0</v>
      </c>
      <c r="B225" s="43">
        <f>'S1 Maquette'!C225</f>
        <v>0</v>
      </c>
      <c r="C225" s="41">
        <f>'S1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75" customHeight="1" x14ac:dyDescent="0.2">
      <c r="A226" s="43">
        <f>'S1 Maquette'!B226</f>
        <v>0</v>
      </c>
      <c r="B226" s="43">
        <f>'S1 Maquette'!C226</f>
        <v>0</v>
      </c>
      <c r="C226" s="41">
        <f>'S1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75" customHeight="1" x14ac:dyDescent="0.2">
      <c r="A227" s="43">
        <f>'S1 Maquette'!B227</f>
        <v>0</v>
      </c>
      <c r="B227" s="43">
        <f>'S1 Maquette'!C227</f>
        <v>0</v>
      </c>
      <c r="C227" s="41">
        <f>'S1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75" customHeight="1" x14ac:dyDescent="0.2">
      <c r="A228" s="43">
        <f>'S1 Maquette'!B228</f>
        <v>0</v>
      </c>
      <c r="B228" s="43">
        <f>'S1 Maquette'!C228</f>
        <v>0</v>
      </c>
      <c r="C228" s="41">
        <f>'S1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75" customHeight="1" x14ac:dyDescent="0.2">
      <c r="A229" s="43">
        <f>'S1 Maquette'!B229</f>
        <v>0</v>
      </c>
      <c r="B229" s="43">
        <f>'S1 Maquette'!C229</f>
        <v>0</v>
      </c>
      <c r="C229" s="41">
        <f>'S1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75" customHeight="1" x14ac:dyDescent="0.2">
      <c r="A230" s="43">
        <f>'S1 Maquette'!B230</f>
        <v>0</v>
      </c>
      <c r="B230" s="43">
        <f>'S1 Maquette'!C230</f>
        <v>0</v>
      </c>
      <c r="C230" s="41">
        <f>'S1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75" customHeight="1" x14ac:dyDescent="0.2">
      <c r="A231" s="43">
        <f>'S1 Maquette'!B231</f>
        <v>0</v>
      </c>
      <c r="B231" s="43">
        <f>'S1 Maquette'!C231</f>
        <v>0</v>
      </c>
      <c r="C231" s="41">
        <f>'S1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75" customHeight="1" x14ac:dyDescent="0.2">
      <c r="A232" s="43">
        <f>'S1 Maquette'!B232</f>
        <v>0</v>
      </c>
      <c r="B232" s="43">
        <f>'S1 Maquette'!C232</f>
        <v>0</v>
      </c>
      <c r="C232" s="41">
        <f>'S1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75" customHeight="1" x14ac:dyDescent="0.2">
      <c r="A233" s="43">
        <f>'S1 Maquette'!B233</f>
        <v>0</v>
      </c>
      <c r="B233" s="43">
        <f>'S1 Maquette'!C233</f>
        <v>0</v>
      </c>
      <c r="C233" s="41">
        <f>'S1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75" customHeight="1" x14ac:dyDescent="0.2">
      <c r="A234" s="43">
        <f>'S1 Maquette'!B234</f>
        <v>0</v>
      </c>
      <c r="B234" s="43">
        <f>'S1 Maquette'!C234</f>
        <v>0</v>
      </c>
      <c r="C234" s="41">
        <f>'S1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75" customHeight="1" x14ac:dyDescent="0.2">
      <c r="A235" s="43">
        <f>'S1 Maquette'!B235</f>
        <v>0</v>
      </c>
      <c r="B235" s="43">
        <f>'S1 Maquette'!C235</f>
        <v>0</v>
      </c>
      <c r="C235" s="41">
        <f>'S1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75" customHeight="1" x14ac:dyDescent="0.2">
      <c r="A236" s="43">
        <f>'S1 Maquette'!B236</f>
        <v>0</v>
      </c>
      <c r="B236" s="43">
        <f>'S1 Maquette'!C236</f>
        <v>0</v>
      </c>
      <c r="C236" s="41">
        <f>'S1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75" customHeight="1" x14ac:dyDescent="0.2">
      <c r="A237" s="43">
        <f>'S1 Maquette'!B237</f>
        <v>0</v>
      </c>
      <c r="B237" s="43">
        <f>'S1 Maquette'!C237</f>
        <v>0</v>
      </c>
      <c r="C237" s="41">
        <f>'S1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75" customHeight="1" x14ac:dyDescent="0.2">
      <c r="A238" s="43">
        <f>'S1 Maquette'!B238</f>
        <v>0</v>
      </c>
      <c r="B238" s="43">
        <f>'S1 Maquette'!C238</f>
        <v>0</v>
      </c>
      <c r="C238" s="41">
        <f>'S1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75" customHeight="1" x14ac:dyDescent="0.2">
      <c r="A239" s="43">
        <f>'S1 Maquette'!B239</f>
        <v>0</v>
      </c>
      <c r="B239" s="43">
        <f>'S1 Maquette'!C239</f>
        <v>0</v>
      </c>
      <c r="C239" s="41">
        <f>'S1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75" customHeight="1" x14ac:dyDescent="0.2">
      <c r="A240" s="43">
        <f>'S1 Maquette'!B240</f>
        <v>0</v>
      </c>
      <c r="B240" s="43">
        <f>'S1 Maquette'!C240</f>
        <v>0</v>
      </c>
      <c r="C240" s="41">
        <f>'S1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75" customHeight="1" x14ac:dyDescent="0.2">
      <c r="A241" s="43">
        <f>'S1 Maquette'!B241</f>
        <v>0</v>
      </c>
      <c r="B241" s="43">
        <f>'S1 Maquette'!C241</f>
        <v>0</v>
      </c>
      <c r="C241" s="41">
        <f>'S1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75" customHeight="1" x14ac:dyDescent="0.2">
      <c r="A242" s="43">
        <f>'S1 Maquette'!B242</f>
        <v>0</v>
      </c>
      <c r="B242" s="43">
        <f>'S1 Maquette'!C242</f>
        <v>0</v>
      </c>
      <c r="C242" s="41">
        <f>'S1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75" customHeight="1" x14ac:dyDescent="0.2">
      <c r="A243" s="43">
        <f>'S1 Maquette'!B243</f>
        <v>0</v>
      </c>
      <c r="B243" s="43">
        <f>'S1 Maquette'!C243</f>
        <v>0</v>
      </c>
      <c r="C243" s="41">
        <f>'S1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75" customHeight="1" x14ac:dyDescent="0.2">
      <c r="A244" s="43">
        <f>'S1 Maquette'!B244</f>
        <v>0</v>
      </c>
      <c r="B244" s="43">
        <f>'S1 Maquette'!C244</f>
        <v>0</v>
      </c>
      <c r="C244" s="41">
        <f>'S1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75" customHeight="1" x14ac:dyDescent="0.2">
      <c r="A245" s="43">
        <f>'S1 Maquette'!B245</f>
        <v>0</v>
      </c>
      <c r="B245" s="43">
        <f>'S1 Maquette'!C245</f>
        <v>0</v>
      </c>
      <c r="C245" s="41">
        <f>'S1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75" customHeight="1" x14ac:dyDescent="0.2">
      <c r="A246" s="43">
        <f>'S1 Maquette'!B246</f>
        <v>0</v>
      </c>
      <c r="B246" s="43">
        <f>'S1 Maquette'!C246</f>
        <v>0</v>
      </c>
      <c r="C246" s="41">
        <f>'S1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75" customHeight="1" x14ac:dyDescent="0.2">
      <c r="A247" s="43">
        <f>'S1 Maquette'!B247</f>
        <v>0</v>
      </c>
      <c r="B247" s="43">
        <f>'S1 Maquette'!C247</f>
        <v>0</v>
      </c>
      <c r="C247" s="41">
        <f>'S1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75" customHeight="1" x14ac:dyDescent="0.2">
      <c r="A248" s="43">
        <f>'S1 Maquette'!B248</f>
        <v>0</v>
      </c>
      <c r="B248" s="43">
        <f>'S1 Maquette'!C248</f>
        <v>0</v>
      </c>
      <c r="C248" s="41">
        <f>'S1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75" customHeight="1" x14ac:dyDescent="0.2">
      <c r="A249" s="43">
        <f>'S1 Maquette'!B249</f>
        <v>0</v>
      </c>
      <c r="B249" s="43">
        <f>'S1 Maquette'!C249</f>
        <v>0</v>
      </c>
      <c r="C249" s="41">
        <f>'S1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75" customHeight="1" x14ac:dyDescent="0.2">
      <c r="A250" s="43">
        <f>'S1 Maquette'!B250</f>
        <v>0</v>
      </c>
      <c r="B250" s="43">
        <f>'S1 Maquette'!C250</f>
        <v>0</v>
      </c>
      <c r="C250" s="41">
        <f>'S1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75" customHeight="1" x14ac:dyDescent="0.2">
      <c r="A251" s="43">
        <f>'S1 Maquette'!B251</f>
        <v>0</v>
      </c>
      <c r="B251" s="43">
        <f>'S1 Maquette'!C251</f>
        <v>0</v>
      </c>
      <c r="C251" s="41">
        <f>'S1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75" customHeight="1" x14ac:dyDescent="0.2">
      <c r="A252" s="43">
        <f>'S1 Maquette'!B252</f>
        <v>0</v>
      </c>
      <c r="B252" s="43">
        <f>'S1 Maquette'!C252</f>
        <v>0</v>
      </c>
      <c r="C252" s="41">
        <f>'S1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75" customHeight="1" x14ac:dyDescent="0.2">
      <c r="A253" s="43">
        <f>'S1 Maquette'!B253</f>
        <v>0</v>
      </c>
      <c r="B253" s="43">
        <f>'S1 Maquette'!C253</f>
        <v>0</v>
      </c>
      <c r="C253" s="41">
        <f>'S1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75" customHeight="1" x14ac:dyDescent="0.2">
      <c r="A254" s="43">
        <f>'S1 Maquette'!B254</f>
        <v>0</v>
      </c>
      <c r="B254" s="43">
        <f>'S1 Maquette'!C254</f>
        <v>0</v>
      </c>
      <c r="C254" s="41">
        <f>'S1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75" customHeight="1" x14ac:dyDescent="0.2">
      <c r="A255" s="43">
        <f>'S1 Maquette'!B255</f>
        <v>0</v>
      </c>
      <c r="B255" s="43">
        <f>'S1 Maquette'!C255</f>
        <v>0</v>
      </c>
      <c r="C255" s="41">
        <f>'S1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75" customHeight="1" x14ac:dyDescent="0.2">
      <c r="A256" s="43">
        <f>'S1 Maquette'!B256</f>
        <v>0</v>
      </c>
      <c r="B256" s="43">
        <f>'S1 Maquette'!C256</f>
        <v>0</v>
      </c>
      <c r="C256" s="41">
        <f>'S1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75" customHeight="1" x14ac:dyDescent="0.2">
      <c r="A257" s="43">
        <f>'S1 Maquette'!B257</f>
        <v>0</v>
      </c>
      <c r="B257" s="43">
        <f>'S1 Maquette'!C257</f>
        <v>0</v>
      </c>
      <c r="C257" s="41">
        <f>'S1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75" customHeight="1" x14ac:dyDescent="0.2">
      <c r="A258" s="43">
        <f>'S1 Maquette'!B258</f>
        <v>0</v>
      </c>
      <c r="B258" s="43">
        <f>'S1 Maquette'!C258</f>
        <v>0</v>
      </c>
      <c r="C258" s="41">
        <f>'S1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75" customHeight="1" x14ac:dyDescent="0.2">
      <c r="A259" s="43">
        <f>'S1 Maquette'!B259</f>
        <v>0</v>
      </c>
      <c r="B259" s="43">
        <f>'S1 Maquette'!C259</f>
        <v>0</v>
      </c>
      <c r="C259" s="41">
        <f>'S1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75" customHeight="1" x14ac:dyDescent="0.2">
      <c r="A260" s="43">
        <f>'S1 Maquette'!B260</f>
        <v>0</v>
      </c>
      <c r="B260" s="43">
        <f>'S1 Maquette'!C260</f>
        <v>0</v>
      </c>
      <c r="C260" s="41">
        <f>'S1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75" customHeight="1" x14ac:dyDescent="0.2">
      <c r="A261" s="43">
        <f>'S1 Maquette'!B261</f>
        <v>0</v>
      </c>
      <c r="B261" s="43">
        <f>'S1 Maquette'!C261</f>
        <v>0</v>
      </c>
      <c r="C261" s="41">
        <f>'S1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75" customHeight="1" x14ac:dyDescent="0.2">
      <c r="A262" s="43">
        <f>'S1 Maquette'!B262</f>
        <v>0</v>
      </c>
      <c r="B262" s="43">
        <f>'S1 Maquette'!C262</f>
        <v>0</v>
      </c>
      <c r="C262" s="41">
        <f>'S1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75" customHeight="1" x14ac:dyDescent="0.2">
      <c r="A263" s="43">
        <f>'S1 Maquette'!B263</f>
        <v>0</v>
      </c>
      <c r="B263" s="43">
        <f>'S1 Maquette'!C263</f>
        <v>0</v>
      </c>
      <c r="C263" s="41">
        <f>'S1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75" customHeight="1" x14ac:dyDescent="0.2">
      <c r="A264" s="43">
        <f>'S1 Maquette'!B264</f>
        <v>0</v>
      </c>
      <c r="B264" s="43">
        <f>'S1 Maquette'!C264</f>
        <v>0</v>
      </c>
      <c r="C264" s="41">
        <f>'S1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75" customHeight="1" x14ac:dyDescent="0.2">
      <c r="A265" s="43">
        <f>'S1 Maquette'!B265</f>
        <v>0</v>
      </c>
      <c r="B265" s="43">
        <f>'S1 Maquette'!C265</f>
        <v>0</v>
      </c>
      <c r="C265" s="41">
        <f>'S1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75" customHeight="1" x14ac:dyDescent="0.2">
      <c r="A266" s="43">
        <f>'S1 Maquette'!B266</f>
        <v>0</v>
      </c>
      <c r="B266" s="43">
        <f>'S1 Maquette'!C266</f>
        <v>0</v>
      </c>
      <c r="C266" s="41">
        <f>'S1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75" customHeight="1" x14ac:dyDescent="0.2">
      <c r="A267" s="43">
        <f>'S1 Maquette'!B267</f>
        <v>0</v>
      </c>
      <c r="B267" s="43">
        <f>'S1 Maquette'!C267</f>
        <v>0</v>
      </c>
      <c r="C267" s="41">
        <f>'S1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75" customHeight="1" x14ac:dyDescent="0.2">
      <c r="A268" s="43">
        <f>'S1 Maquette'!B268</f>
        <v>0</v>
      </c>
      <c r="B268" s="43">
        <f>'S1 Maquette'!C268</f>
        <v>0</v>
      </c>
      <c r="C268" s="41">
        <f>'S1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75" customHeight="1" x14ac:dyDescent="0.2">
      <c r="A269" s="43">
        <f>'S1 Maquette'!B269</f>
        <v>0</v>
      </c>
      <c r="B269" s="43">
        <f>'S1 Maquette'!C269</f>
        <v>0</v>
      </c>
      <c r="C269" s="41">
        <f>'S1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75" customHeight="1" x14ac:dyDescent="0.2">
      <c r="A270" s="43">
        <f>'S1 Maquette'!B270</f>
        <v>0</v>
      </c>
      <c r="B270" s="43">
        <f>'S1 Maquette'!C270</f>
        <v>0</v>
      </c>
      <c r="C270" s="41">
        <f>'S1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75" customHeight="1" x14ac:dyDescent="0.2">
      <c r="A271" s="43">
        <f>'S1 Maquette'!B271</f>
        <v>0</v>
      </c>
      <c r="B271" s="43">
        <f>'S1 Maquette'!C271</f>
        <v>0</v>
      </c>
      <c r="C271" s="41">
        <f>'S1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75" customHeight="1" x14ac:dyDescent="0.2">
      <c r="A272" s="43">
        <f>'S1 Maquette'!B272</f>
        <v>0</v>
      </c>
      <c r="B272" s="43">
        <f>'S1 Maquette'!C272</f>
        <v>0</v>
      </c>
      <c r="C272" s="41">
        <f>'S1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75" customHeight="1" x14ac:dyDescent="0.2">
      <c r="A273" s="43">
        <f>'S1 Maquette'!B273</f>
        <v>0</v>
      </c>
      <c r="B273" s="43">
        <f>'S1 Maquette'!C273</f>
        <v>0</v>
      </c>
      <c r="C273" s="41">
        <f>'S1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75" customHeight="1" x14ac:dyDescent="0.2">
      <c r="A274" s="43">
        <f>'S1 Maquette'!B274</f>
        <v>0</v>
      </c>
      <c r="B274" s="43">
        <f>'S1 Maquette'!C274</f>
        <v>0</v>
      </c>
      <c r="C274" s="41">
        <f>'S1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75" customHeight="1" x14ac:dyDescent="0.2">
      <c r="A275" s="43">
        <f>'S1 Maquette'!B275</f>
        <v>0</v>
      </c>
      <c r="B275" s="43">
        <f>'S1 Maquette'!C275</f>
        <v>0</v>
      </c>
      <c r="C275" s="41">
        <f>'S1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75" customHeight="1" x14ac:dyDescent="0.2">
      <c r="A276" s="43">
        <f>'S1 Maquette'!B276</f>
        <v>0</v>
      </c>
      <c r="B276" s="43">
        <f>'S1 Maquette'!C276</f>
        <v>0</v>
      </c>
      <c r="C276" s="41">
        <f>'S1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75" customHeight="1" x14ac:dyDescent="0.2">
      <c r="A277" s="43">
        <f>'S1 Maquette'!B277</f>
        <v>0</v>
      </c>
      <c r="B277" s="43">
        <f>'S1 Maquette'!C277</f>
        <v>0</v>
      </c>
      <c r="C277" s="41">
        <f>'S1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75" customHeight="1" x14ac:dyDescent="0.2">
      <c r="A278" s="43">
        <f>'S1 Maquette'!B278</f>
        <v>0</v>
      </c>
      <c r="B278" s="43">
        <f>'S1 Maquette'!C278</f>
        <v>0</v>
      </c>
      <c r="C278" s="41">
        <f>'S1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75" customHeight="1" x14ac:dyDescent="0.2">
      <c r="A279" s="43">
        <f>'S1 Maquette'!B279</f>
        <v>0</v>
      </c>
      <c r="B279" s="43">
        <f>'S1 Maquette'!C279</f>
        <v>0</v>
      </c>
      <c r="C279" s="41">
        <f>'S1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75" customHeight="1" x14ac:dyDescent="0.2">
      <c r="A280" s="43">
        <f>'S1 Maquette'!B280</f>
        <v>0</v>
      </c>
      <c r="B280" s="43">
        <f>'S1 Maquette'!C280</f>
        <v>0</v>
      </c>
      <c r="C280" s="41">
        <f>'S1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75" customHeight="1" x14ac:dyDescent="0.2">
      <c r="A281" s="43">
        <f>'S1 Maquette'!B281</f>
        <v>0</v>
      </c>
      <c r="B281" s="43">
        <f>'S1 Maquette'!C281</f>
        <v>0</v>
      </c>
      <c r="C281" s="41">
        <f>'S1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75" customHeight="1" x14ac:dyDescent="0.2">
      <c r="A282" s="43">
        <f>'S1 Maquette'!B282</f>
        <v>0</v>
      </c>
      <c r="B282" s="43">
        <f>'S1 Maquette'!C282</f>
        <v>0</v>
      </c>
      <c r="C282" s="41">
        <f>'S1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75" customHeight="1" x14ac:dyDescent="0.2">
      <c r="A283" s="43">
        <f>'S1 Maquette'!B283</f>
        <v>0</v>
      </c>
      <c r="B283" s="43">
        <f>'S1 Maquette'!C283</f>
        <v>0</v>
      </c>
      <c r="C283" s="41">
        <f>'S1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75" customHeight="1" x14ac:dyDescent="0.2">
      <c r="A284" s="43">
        <f>'S1 Maquette'!B284</f>
        <v>0</v>
      </c>
      <c r="B284" s="43">
        <f>'S1 Maquette'!C284</f>
        <v>0</v>
      </c>
      <c r="C284" s="41">
        <f>'S1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75" customHeight="1" x14ac:dyDescent="0.2">
      <c r="A285" s="43">
        <f>'S1 Maquette'!B285</f>
        <v>0</v>
      </c>
      <c r="B285" s="43">
        <f>'S1 Maquette'!C285</f>
        <v>0</v>
      </c>
      <c r="C285" s="41">
        <f>'S1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75" customHeight="1" x14ac:dyDescent="0.2">
      <c r="A286" s="43">
        <f>'S1 Maquette'!B286</f>
        <v>0</v>
      </c>
      <c r="B286" s="43">
        <f>'S1 Maquette'!C286</f>
        <v>0</v>
      </c>
      <c r="C286" s="41">
        <f>'S1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75" customHeight="1" x14ac:dyDescent="0.2">
      <c r="A287" s="43">
        <f>'S1 Maquette'!B287</f>
        <v>0</v>
      </c>
      <c r="B287" s="43">
        <f>'S1 Maquette'!C287</f>
        <v>0</v>
      </c>
      <c r="C287" s="41">
        <f>'S1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75" customHeight="1" x14ac:dyDescent="0.2">
      <c r="A288" s="43">
        <f>'S1 Maquette'!B288</f>
        <v>0</v>
      </c>
      <c r="B288" s="43">
        <f>'S1 Maquette'!C288</f>
        <v>0</v>
      </c>
      <c r="C288" s="41">
        <f>'S1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75" customHeight="1" x14ac:dyDescent="0.2">
      <c r="A289" s="43">
        <f>'S1 Maquette'!B289</f>
        <v>0</v>
      </c>
      <c r="B289" s="43">
        <f>'S1 Maquette'!C289</f>
        <v>0</v>
      </c>
      <c r="C289" s="41">
        <f>'S1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75" customHeight="1" x14ac:dyDescent="0.2">
      <c r="A290" s="43">
        <f>'S1 Maquette'!B290</f>
        <v>0</v>
      </c>
      <c r="B290" s="43">
        <f>'S1 Maquette'!C290</f>
        <v>0</v>
      </c>
      <c r="C290" s="41">
        <f>'S1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75" customHeight="1" x14ac:dyDescent="0.2">
      <c r="A291" s="43">
        <f>'S1 Maquette'!B291</f>
        <v>0</v>
      </c>
      <c r="B291" s="43">
        <f>'S1 Maquette'!C291</f>
        <v>0</v>
      </c>
      <c r="C291" s="41">
        <f>'S1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75" customHeight="1" x14ac:dyDescent="0.2">
      <c r="A292" s="43">
        <f>'S1 Maquette'!B292</f>
        <v>0</v>
      </c>
      <c r="B292" s="43">
        <f>'S1 Maquette'!C292</f>
        <v>0</v>
      </c>
      <c r="C292" s="41">
        <f>'S1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75" customHeight="1" x14ac:dyDescent="0.2">
      <c r="A293" s="43">
        <f>'S1 Maquette'!B293</f>
        <v>0</v>
      </c>
      <c r="B293" s="43">
        <f>'S1 Maquette'!C293</f>
        <v>0</v>
      </c>
      <c r="C293" s="41">
        <f>'S1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75" customHeight="1" x14ac:dyDescent="0.2">
      <c r="A294" s="43">
        <f>'S1 Maquette'!B294</f>
        <v>0</v>
      </c>
      <c r="B294" s="43">
        <f>'S1 Maquette'!C294</f>
        <v>0</v>
      </c>
      <c r="C294" s="41">
        <f>'S1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75" customHeight="1" x14ac:dyDescent="0.2">
      <c r="A295" s="43">
        <f>'S1 Maquette'!B295</f>
        <v>0</v>
      </c>
      <c r="B295" s="43">
        <f>'S1 Maquette'!C295</f>
        <v>0</v>
      </c>
      <c r="C295" s="41">
        <f>'S1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75" customHeight="1" x14ac:dyDescent="0.2">
      <c r="A296" s="43">
        <f>'S1 Maquette'!B296</f>
        <v>0</v>
      </c>
      <c r="B296" s="43">
        <f>'S1 Maquette'!C296</f>
        <v>0</v>
      </c>
      <c r="C296" s="41">
        <f>'S1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75" customHeight="1" x14ac:dyDescent="0.2">
      <c r="A297" s="43">
        <f>'S1 Maquette'!B297</f>
        <v>0</v>
      </c>
      <c r="B297" s="43">
        <f>'S1 Maquette'!C297</f>
        <v>0</v>
      </c>
      <c r="C297" s="41">
        <f>'S1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75" customHeight="1" x14ac:dyDescent="0.2">
      <c r="A298" s="43">
        <f>'S1 Maquette'!B298</f>
        <v>0</v>
      </c>
      <c r="B298" s="43">
        <f>'S1 Maquette'!C298</f>
        <v>0</v>
      </c>
      <c r="C298" s="41">
        <f>'S1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75" customHeight="1" x14ac:dyDescent="0.2">
      <c r="A299" s="43">
        <f>'S1 Maquette'!B299</f>
        <v>0</v>
      </c>
      <c r="B299" s="43">
        <f>'S1 Maquette'!C299</f>
        <v>0</v>
      </c>
      <c r="C299" s="41">
        <f>'S1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75" customHeight="1" x14ac:dyDescent="0.2">
      <c r="A300" s="43">
        <f>'S1 Maquette'!B300</f>
        <v>0</v>
      </c>
      <c r="B300" s="43">
        <f>'S1 Maquette'!C300</f>
        <v>0</v>
      </c>
      <c r="C300" s="41">
        <f>'S1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  <row r="301" spans="1:23" ht="30.75" customHeight="1" x14ac:dyDescent="0.2">
      <c r="A301" s="43">
        <f>'S1 Maquette'!B301</f>
        <v>0</v>
      </c>
      <c r="B301" s="43">
        <f>'S1 Maquette'!C301</f>
        <v>0</v>
      </c>
      <c r="C301" s="41">
        <f>'S1 Maquette'!F301</f>
        <v>0</v>
      </c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44"/>
      <c r="W301"/>
    </row>
    <row r="302" spans="1:23" ht="30.75" customHeight="1" x14ac:dyDescent="0.2">
      <c r="A302" s="43">
        <f>'S1 Maquette'!B302</f>
        <v>0</v>
      </c>
      <c r="B302" s="43">
        <f>'S1 Maquette'!C302</f>
        <v>0</v>
      </c>
      <c r="C302" s="41">
        <f>'S1 Maquette'!F302</f>
        <v>0</v>
      </c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44"/>
      <c r="W302"/>
    </row>
    <row r="303" spans="1:23" ht="30.75" customHeight="1" x14ac:dyDescent="0.2">
      <c r="A303" s="43">
        <f>'S1 Maquette'!B303</f>
        <v>0</v>
      </c>
      <c r="B303" s="43">
        <f>'S1 Maquette'!C303</f>
        <v>0</v>
      </c>
      <c r="C303" s="41">
        <f>'S1 Maquette'!F303</f>
        <v>0</v>
      </c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44"/>
      <c r="W303"/>
    </row>
    <row r="304" spans="1:23" ht="30.75" customHeight="1" x14ac:dyDescent="0.2">
      <c r="A304" s="43">
        <f>'S1 Maquette'!B304</f>
        <v>0</v>
      </c>
      <c r="B304" s="43">
        <f>'S1 Maquette'!C304</f>
        <v>0</v>
      </c>
      <c r="C304" s="41">
        <f>'S1 Maquette'!F304</f>
        <v>0</v>
      </c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44"/>
      <c r="W304"/>
    </row>
    <row r="305" spans="1:23" ht="30.75" customHeight="1" x14ac:dyDescent="0.2">
      <c r="A305" s="43">
        <f>'S1 Maquette'!B305</f>
        <v>0</v>
      </c>
      <c r="B305" s="43">
        <f>'S1 Maquette'!C305</f>
        <v>0</v>
      </c>
      <c r="C305" s="41">
        <f>'S1 Maquette'!F305</f>
        <v>0</v>
      </c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44"/>
      <c r="W305"/>
    </row>
    <row r="306" spans="1:23" ht="30.75" customHeight="1" x14ac:dyDescent="0.2">
      <c r="A306" s="43">
        <f>'S1 Maquette'!B306</f>
        <v>0</v>
      </c>
      <c r="B306" s="43">
        <f>'S1 Maquette'!C306</f>
        <v>0</v>
      </c>
      <c r="C306" s="41">
        <f>'S1 Maquette'!F306</f>
        <v>0</v>
      </c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44"/>
      <c r="W306"/>
    </row>
  </sheetData>
  <sheetProtection formatCells="0" insertRows="0"/>
  <mergeCells count="25">
    <mergeCell ref="A13:A14"/>
    <mergeCell ref="B13:C14"/>
    <mergeCell ref="B15:C16"/>
    <mergeCell ref="D13:D14"/>
    <mergeCell ref="D15:D16"/>
    <mergeCell ref="A15:A16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:I6"/>
    <mergeCell ref="E7:F9"/>
    <mergeCell ref="H7:I9"/>
    <mergeCell ref="G7:G9"/>
    <mergeCell ref="C7:D9"/>
    <mergeCell ref="A7:A11"/>
    <mergeCell ref="B7:B11"/>
    <mergeCell ref="C10:D11"/>
    <mergeCell ref="E10:I11"/>
  </mergeCells>
  <conditionalFormatting sqref="A1:A7 A12:A17 A307:A1005">
    <cfRule type="expression" dxfId="166" priority="9">
      <formula>$C1="Parcours Pédagogique"</formula>
    </cfRule>
    <cfRule type="expression" dxfId="165" priority="10">
      <formula>$C1="BLOC"</formula>
    </cfRule>
    <cfRule type="expression" dxfId="164" priority="11">
      <formula>$C1="OPTION"</formula>
    </cfRule>
  </conditionalFormatting>
  <conditionalFormatting sqref="T18 A18:S306">
    <cfRule type="expression" dxfId="163" priority="20">
      <formula>$C18="Modification MCC"</formula>
    </cfRule>
  </conditionalFormatting>
  <conditionalFormatting sqref="B1:S7 C8:S9 C10 E10 J10:S11 B12:M12 P12 B13:L13 B14:N14 P14:S17 B15:M17 B307:S1005">
    <cfRule type="expression" dxfId="162" priority="13">
      <formula>$D1="Modification"</formula>
    </cfRule>
    <cfRule type="expression" dxfId="161" priority="14">
      <formula>$D1="Création"</formula>
    </cfRule>
    <cfRule type="expression" dxfId="160" priority="15">
      <formula>$D1="Fermeture"</formula>
    </cfRule>
  </conditionalFormatting>
  <conditionalFormatting sqref="B1:S7 C8:S9 J10:S11 B12:M12 B13:L13 B14:N14 B15:M17 B307:S1005 P14:S17 C10 E10 P12">
    <cfRule type="expression" dxfId="159" priority="12">
      <formula>$D1="Modification MCC"</formula>
    </cfRule>
  </conditionalFormatting>
  <conditionalFormatting sqref="C1:S9 C10 E10 J10:S11 C12:S1007">
    <cfRule type="expression" dxfId="158" priority="1">
      <formula>$B1="Option"</formula>
    </cfRule>
  </conditionalFormatting>
  <conditionalFormatting sqref="J1:J1007">
    <cfRule type="expression" dxfId="157" priority="6">
      <formula>$I1="NON"</formula>
    </cfRule>
  </conditionalFormatting>
  <conditionalFormatting sqref="N1:O1007">
    <cfRule type="expression" dxfId="156" priority="4">
      <formula>$K1="CCI (CC Intégral)"</formula>
    </cfRule>
  </conditionalFormatting>
  <conditionalFormatting sqref="Q1:R1007">
    <cfRule type="expression" dxfId="155" priority="3">
      <formula>$P1="Autres"</formula>
    </cfRule>
  </conditionalFormatting>
  <conditionalFormatting sqref="S1:S1007 T18">
    <cfRule type="expression" dxfId="154" priority="2">
      <formula>$P1="CT (Contrôle terminal)"</formula>
    </cfRule>
  </conditionalFormatting>
  <conditionalFormatting sqref="T18 A18:S306">
    <cfRule type="expression" dxfId="153" priority="21">
      <formula>$C18="Modification"</formula>
    </cfRule>
    <cfRule type="expression" dxfId="152" priority="22">
      <formula>$C18="Création"</formula>
    </cfRule>
    <cfRule type="expression" dxfId="151" priority="23">
      <formula>$C18="Fermeture"</formula>
    </cfRule>
  </conditionalFormatting>
  <dataValidations count="6">
    <dataValidation type="list" allowBlank="1" showInputMessage="1" showErrorMessage="1" sqref="D1:D6" xr:uid="{00000000-0002-0000-0400-000000000000}">
      <formula1>"Obligatoire, Facultatif, Complémentaire"</formula1>
    </dataValidation>
    <dataValidation type="list" allowBlank="1" showInputMessage="1" showErrorMessage="1" sqref="E19:I306" xr:uid="{00000000-0002-0000-0400-000001000000}">
      <formula1>"OUI, NON"</formula1>
    </dataValidation>
    <dataValidation type="list" allowBlank="1" showInputMessage="1" showErrorMessage="1" sqref="P19:P306" xr:uid="{00000000-0002-0000-0400-000002000000}">
      <formula1>"CT (Contrôle terminal), Autres"</formula1>
    </dataValidation>
    <dataValidation type="list" allowBlank="1" showInputMessage="1" showErrorMessage="1" sqref="C19:C306" xr:uid="{00000000-0002-0000-0400-000003000000}">
      <formula1>"Modification MCC"</formula1>
    </dataValidation>
    <dataValidation type="list" allowBlank="1" showInputMessage="1" showErrorMessage="1" sqref="K19:K306" xr:uid="{00000000-0002-0000-0400-000004000000}">
      <formula1>List_Controle2</formula1>
    </dataValidation>
    <dataValidation type="list" allowBlank="1" showInputMessage="1" showErrorMessage="1" sqref="N19:N306 Q19:Q306" xr:uid="{00000000-0002-0000-04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306"/>
  <sheetViews>
    <sheetView zoomScale="90" zoomScaleNormal="90" workbookViewId="0">
      <pane ySplit="18" topLeftCell="A66" activePane="bottomLeft" state="frozen"/>
      <selection activeCell="D25" sqref="D25"/>
      <selection pane="bottomLeft" activeCell="F86" sqref="F86:F88"/>
    </sheetView>
  </sheetViews>
  <sheetFormatPr baseColWidth="10" defaultColWidth="11.5" defaultRowHeight="15" x14ac:dyDescent="0.2"/>
  <cols>
    <col min="1" max="1" width="39" style="14" customWidth="1"/>
    <col min="2" max="2" width="50.6640625" style="14" customWidth="1"/>
    <col min="3" max="3" width="15.5" style="18" customWidth="1"/>
    <col min="4" max="4" width="20.83203125" style="14" customWidth="1"/>
    <col min="5" max="5" width="15.5" style="14" customWidth="1"/>
    <col min="6" max="6" width="24.6640625" style="14" customWidth="1"/>
    <col min="7" max="7" width="22" style="14" customWidth="1"/>
    <col min="8" max="8" width="27.1640625" style="14" customWidth="1"/>
    <col min="9" max="9" width="35.33203125" style="14" customWidth="1"/>
    <col min="10" max="10" width="18.6640625" style="14" customWidth="1"/>
    <col min="11" max="11" width="40.6640625" style="14" customWidth="1"/>
    <col min="12" max="12" width="31.6640625" style="14" customWidth="1"/>
    <col min="13" max="14" width="22.5" style="14" customWidth="1"/>
    <col min="15" max="15" width="20.33203125" style="14" customWidth="1"/>
    <col min="16" max="16" width="20.83203125" style="14" bestFit="1" customWidth="1"/>
    <col min="17" max="17" width="20.5" style="14" customWidth="1"/>
    <col min="18" max="18" width="17.33203125" style="14" customWidth="1"/>
    <col min="19" max="19" width="51.33203125" style="14" customWidth="1"/>
    <col min="20" max="20" width="46.1640625" style="18" customWidth="1"/>
    <col min="21" max="23" width="11.5" style="30"/>
  </cols>
  <sheetData>
    <row r="1" spans="1:20" x14ac:dyDescent="0.2">
      <c r="A1" s="186"/>
      <c r="B1" s="186"/>
      <c r="C1" s="186"/>
      <c r="D1" s="186"/>
      <c r="E1" s="186"/>
      <c r="F1" s="186"/>
      <c r="G1" s="186"/>
      <c r="H1" s="186"/>
      <c r="I1" s="186"/>
      <c r="J1" s="33"/>
      <c r="T1" s="30"/>
    </row>
    <row r="2" spans="1:20" x14ac:dyDescent="0.2">
      <c r="A2" s="186"/>
      <c r="B2" s="186"/>
      <c r="C2" s="186"/>
      <c r="D2" s="186"/>
      <c r="E2" s="186"/>
      <c r="F2" s="186"/>
      <c r="G2" s="186"/>
      <c r="H2" s="186"/>
      <c r="I2" s="186"/>
      <c r="J2" s="33"/>
      <c r="T2" s="30"/>
    </row>
    <row r="3" spans="1:20" x14ac:dyDescent="0.2">
      <c r="A3" s="186"/>
      <c r="B3" s="186"/>
      <c r="C3" s="186"/>
      <c r="D3" s="186"/>
      <c r="E3" s="186"/>
      <c r="F3" s="186"/>
      <c r="G3" s="186"/>
      <c r="H3" s="186"/>
      <c r="I3" s="186"/>
      <c r="J3" s="33"/>
      <c r="T3" s="30"/>
    </row>
    <row r="4" spans="1:20" x14ac:dyDescent="0.2">
      <c r="A4" s="186"/>
      <c r="B4" s="186"/>
      <c r="C4" s="186"/>
      <c r="D4" s="186"/>
      <c r="E4" s="186"/>
      <c r="F4" s="186"/>
      <c r="G4" s="186"/>
      <c r="H4" s="186"/>
      <c r="I4" s="186"/>
      <c r="J4" s="33"/>
      <c r="T4" s="30"/>
    </row>
    <row r="5" spans="1:20" x14ac:dyDescent="0.2">
      <c r="A5" s="186"/>
      <c r="B5" s="186"/>
      <c r="C5" s="186"/>
      <c r="D5" s="186"/>
      <c r="E5" s="186"/>
      <c r="F5" s="186"/>
      <c r="G5" s="186"/>
      <c r="H5" s="186"/>
      <c r="I5" s="186"/>
      <c r="J5" s="33"/>
      <c r="T5" s="30"/>
    </row>
    <row r="6" spans="1:20" x14ac:dyDescent="0.2">
      <c r="A6" s="186"/>
      <c r="B6" s="186"/>
      <c r="C6" s="186"/>
      <c r="D6" s="186"/>
      <c r="E6" s="186"/>
      <c r="F6" s="186"/>
      <c r="G6" s="186"/>
      <c r="H6" s="186"/>
      <c r="I6" s="186"/>
      <c r="J6" s="33"/>
      <c r="T6" s="30"/>
    </row>
    <row r="7" spans="1:20" ht="14.5" customHeight="1" x14ac:dyDescent="0.2">
      <c r="A7" s="188" t="s">
        <v>303</v>
      </c>
      <c r="B7" s="185" t="str">
        <f>'[1]Fiche Générale'!B3</f>
        <v>Portail_LLAC</v>
      </c>
      <c r="C7" s="210" t="s">
        <v>304</v>
      </c>
      <c r="D7" s="188"/>
      <c r="E7" s="208">
        <f>'[1]Fiche Générale'!B4</f>
        <v>0</v>
      </c>
      <c r="F7" s="185"/>
      <c r="G7" s="188" t="s">
        <v>305</v>
      </c>
      <c r="H7" s="209" t="str">
        <f>'[1]Fiche Générale'!B5</f>
        <v>-</v>
      </c>
      <c r="I7" s="209"/>
      <c r="J7" s="34"/>
      <c r="K7" s="19"/>
      <c r="T7" s="30"/>
    </row>
    <row r="8" spans="1:20" ht="14.5" customHeight="1" x14ac:dyDescent="0.2">
      <c r="A8" s="188"/>
      <c r="B8" s="185"/>
      <c r="C8" s="210"/>
      <c r="D8" s="188"/>
      <c r="E8" s="208"/>
      <c r="F8" s="185"/>
      <c r="G8" s="188"/>
      <c r="H8" s="209"/>
      <c r="I8" s="209"/>
      <c r="J8" s="34"/>
      <c r="K8" s="19"/>
      <c r="T8" s="30"/>
    </row>
    <row r="9" spans="1:20" ht="14.5" customHeight="1" x14ac:dyDescent="0.2">
      <c r="A9" s="188"/>
      <c r="B9" s="185"/>
      <c r="C9" s="210"/>
      <c r="D9" s="188"/>
      <c r="E9" s="208"/>
      <c r="F9" s="185"/>
      <c r="G9" s="188"/>
      <c r="H9" s="209"/>
      <c r="I9" s="209"/>
      <c r="J9" s="34"/>
      <c r="K9" s="19"/>
      <c r="T9" s="30"/>
    </row>
    <row r="10" spans="1:20" ht="14.5" customHeight="1" x14ac:dyDescent="0.2">
      <c r="A10" s="188"/>
      <c r="B10" s="185"/>
      <c r="C10" s="201" t="s">
        <v>180</v>
      </c>
      <c r="D10" s="201"/>
      <c r="E10" s="211" t="str">
        <f>'[1]Fiche Générale'!B9</f>
        <v>Mention Lettres</v>
      </c>
      <c r="F10" s="211"/>
      <c r="G10" s="211"/>
      <c r="H10" s="211"/>
      <c r="I10" s="211"/>
      <c r="J10" s="34"/>
      <c r="K10" s="19"/>
      <c r="T10" s="30"/>
    </row>
    <row r="11" spans="1:20" ht="14.5" customHeight="1" x14ac:dyDescent="0.2">
      <c r="A11" s="188"/>
      <c r="B11" s="185"/>
      <c r="C11" s="201"/>
      <c r="D11" s="201"/>
      <c r="E11" s="211"/>
      <c r="F11" s="211"/>
      <c r="G11" s="211"/>
      <c r="H11" s="211"/>
      <c r="I11" s="211"/>
      <c r="J11" s="34"/>
      <c r="K11" s="19"/>
      <c r="T11" s="30"/>
    </row>
    <row r="12" spans="1:20" x14ac:dyDescent="0.2">
      <c r="C12" s="14"/>
      <c r="I12" s="37"/>
      <c r="J12" s="37"/>
      <c r="M12" s="181" t="s">
        <v>306</v>
      </c>
      <c r="N12" s="182"/>
      <c r="O12" s="221"/>
      <c r="P12" s="181" t="s">
        <v>307</v>
      </c>
      <c r="Q12" s="182"/>
      <c r="R12" s="182"/>
      <c r="S12" s="221"/>
      <c r="T12" s="30"/>
    </row>
    <row r="13" spans="1:20" x14ac:dyDescent="0.2">
      <c r="A13" s="218" t="s">
        <v>181</v>
      </c>
      <c r="B13" s="148" t="str">
        <f>'[1]S1 Maquette'!B13</f>
        <v>1ère année de Portail</v>
      </c>
      <c r="C13" s="150"/>
      <c r="D13" s="218" t="s">
        <v>308</v>
      </c>
      <c r="E13" s="212">
        <f>'[1]S1 Maquette'!E13</f>
        <v>0</v>
      </c>
      <c r="F13" s="213"/>
      <c r="G13" s="214"/>
      <c r="I13" s="37"/>
      <c r="J13" s="37"/>
      <c r="M13" s="183"/>
      <c r="N13" s="184"/>
      <c r="O13" s="222"/>
      <c r="P13" s="183"/>
      <c r="Q13" s="184"/>
      <c r="R13" s="184"/>
      <c r="S13" s="222"/>
      <c r="T13" s="30"/>
    </row>
    <row r="14" spans="1:20" x14ac:dyDescent="0.2">
      <c r="A14" s="220"/>
      <c r="B14" s="151"/>
      <c r="C14" s="153"/>
      <c r="D14" s="220"/>
      <c r="E14" s="215"/>
      <c r="F14" s="216"/>
      <c r="G14" s="217"/>
      <c r="I14" s="37"/>
      <c r="J14" s="37"/>
      <c r="M14" s="218" t="s">
        <v>309</v>
      </c>
      <c r="N14" s="181" t="s">
        <v>310</v>
      </c>
      <c r="O14" s="221"/>
      <c r="P14" s="187"/>
      <c r="Q14" s="225"/>
      <c r="R14" s="225"/>
      <c r="S14" s="218"/>
      <c r="T14" s="30"/>
    </row>
    <row r="15" spans="1:20" x14ac:dyDescent="0.2">
      <c r="A15" s="218" t="s">
        <v>311</v>
      </c>
      <c r="B15" s="148" t="str">
        <f>'[1]S1 Maquette'!B15</f>
        <v>Semestre 1</v>
      </c>
      <c r="C15" s="150"/>
      <c r="D15" s="218" t="s">
        <v>312</v>
      </c>
      <c r="E15" s="212">
        <f>'[1]S1 Maquette'!E15:F16</f>
        <v>0</v>
      </c>
      <c r="F15" s="213"/>
      <c r="G15" s="214"/>
      <c r="I15" s="37"/>
      <c r="J15" s="37"/>
      <c r="M15" s="219"/>
      <c r="N15" s="228"/>
      <c r="O15" s="229"/>
      <c r="P15" s="223"/>
      <c r="Q15" s="226"/>
      <c r="R15" s="226"/>
      <c r="S15" s="219"/>
      <c r="T15" s="30"/>
    </row>
    <row r="16" spans="1:20" x14ac:dyDescent="0.2">
      <c r="A16" s="220"/>
      <c r="B16" s="151"/>
      <c r="C16" s="153"/>
      <c r="D16" s="220"/>
      <c r="E16" s="215"/>
      <c r="F16" s="216"/>
      <c r="G16" s="217"/>
      <c r="I16" s="37"/>
      <c r="J16" s="37"/>
      <c r="M16" s="219"/>
      <c r="N16" s="228"/>
      <c r="O16" s="229"/>
      <c r="P16" s="223"/>
      <c r="Q16" s="226"/>
      <c r="R16" s="226"/>
      <c r="S16" s="219"/>
      <c r="T16" s="30"/>
    </row>
    <row r="17" spans="1:23" x14ac:dyDescent="0.2">
      <c r="L17" s="15"/>
      <c r="M17" s="220"/>
      <c r="N17" s="183"/>
      <c r="O17" s="222"/>
      <c r="P17" s="224"/>
      <c r="Q17" s="227"/>
      <c r="R17" s="227"/>
      <c r="S17" s="220"/>
      <c r="T17" s="30"/>
    </row>
    <row r="18" spans="1:23" ht="59.5" customHeight="1" x14ac:dyDescent="0.2">
      <c r="A18" s="3" t="s">
        <v>313</v>
      </c>
      <c r="B18" s="36" t="s">
        <v>314</v>
      </c>
      <c r="C18" s="3" t="s">
        <v>5</v>
      </c>
      <c r="D18" s="3" t="s">
        <v>315</v>
      </c>
      <c r="E18" s="3" t="s">
        <v>316</v>
      </c>
      <c r="F18" s="3" t="s">
        <v>317</v>
      </c>
      <c r="G18" s="3" t="s">
        <v>318</v>
      </c>
      <c r="H18" s="3" t="s">
        <v>319</v>
      </c>
      <c r="I18" s="3" t="s">
        <v>320</v>
      </c>
      <c r="J18" s="3" t="s">
        <v>321</v>
      </c>
      <c r="K18" s="3" t="s">
        <v>322</v>
      </c>
      <c r="L18" s="3" t="s">
        <v>323</v>
      </c>
      <c r="M18" s="3" t="s">
        <v>324</v>
      </c>
      <c r="N18" s="3" t="s">
        <v>314</v>
      </c>
      <c r="O18" s="3" t="s">
        <v>325</v>
      </c>
      <c r="P18" s="3" t="s">
        <v>326</v>
      </c>
      <c r="Q18" s="3" t="s">
        <v>314</v>
      </c>
      <c r="R18" s="3" t="s">
        <v>325</v>
      </c>
      <c r="S18" s="4" t="s">
        <v>327</v>
      </c>
      <c r="T18" s="4" t="s">
        <v>328</v>
      </c>
      <c r="W18"/>
    </row>
    <row r="19" spans="1:23" ht="30.5" customHeight="1" x14ac:dyDescent="0.2">
      <c r="A19" s="8" t="str">
        <f>'[1]S1 Maquette'!B19</f>
        <v xml:space="preserve">Compétences transversales S1 </v>
      </c>
      <c r="B19" s="40" t="str">
        <f>'[1]S1 Maquette'!C19</f>
        <v>UE</v>
      </c>
      <c r="C19" s="57">
        <f>'[1]S1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'[1]S1 Maquette'!B20</f>
        <v>Compétences écrites 1</v>
      </c>
      <c r="B20" s="40" t="str">
        <f>'[1]S1 Maquette'!C20</f>
        <v>ECUE</v>
      </c>
      <c r="C20" s="63">
        <f>'[1]S1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'[1]S1 Maquette'!B21</f>
        <v>Compétences informationnelles</v>
      </c>
      <c r="B21" s="40" t="str">
        <f>'[1]S1 Maquette'!C21</f>
        <v>ECUE</v>
      </c>
      <c r="C21" s="63">
        <f>'[1]S1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'[1]S1 Maquette'!B22</f>
        <v>Langue Vivante-1</v>
      </c>
      <c r="B22" s="40" t="str">
        <f>'[1]S1 Maquette'!C22</f>
        <v>ECUE</v>
      </c>
      <c r="C22" s="63">
        <f>'[1]S1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'[1]S1 Maquette'!B23</f>
        <v>Min 1 Max 1</v>
      </c>
      <c r="B23" s="40" t="str">
        <f>'[1]S1 Maquette'!C23</f>
        <v>OPTION</v>
      </c>
      <c r="C23" s="63">
        <f>'[1]S1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'[1]S1 Maquette'!B24</f>
        <v>Anglais 1</v>
      </c>
      <c r="B24" s="40" t="str">
        <f>'[1]S1 Maquette'!C24</f>
        <v>ECUE</v>
      </c>
      <c r="C24" s="63">
        <f>'[1]S1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'[1]S1 Maquette'!B25</f>
        <v>Espagnol</v>
      </c>
      <c r="B25" s="40" t="str">
        <f>'[1]S1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'[1]S1 Maquette'!B26</f>
        <v>Italien</v>
      </c>
      <c r="B26" s="40" t="str">
        <f>'[1]S1 Maquette'!C26</f>
        <v>ECUE</v>
      </c>
      <c r="C26" s="63">
        <f>'[1]S1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3" t="str">
        <f>'[1]S1 Maquette'!B27</f>
        <v xml:space="preserve">UE fondamentale langue et littérature françaises </v>
      </c>
      <c r="B27" s="43" t="str">
        <f>'[1]S1 Maquette'!C27</f>
        <v>UE</v>
      </c>
      <c r="C27" s="41">
        <f>'[1]S1 Maquette'!F27</f>
        <v>0</v>
      </c>
      <c r="D27" s="20">
        <v>1</v>
      </c>
      <c r="E27" s="20" t="s">
        <v>329</v>
      </c>
      <c r="F27" s="20" t="s">
        <v>329</v>
      </c>
      <c r="G27" s="39" t="s">
        <v>329</v>
      </c>
      <c r="H27" s="39" t="s">
        <v>329</v>
      </c>
      <c r="I27" s="39" t="s">
        <v>330</v>
      </c>
      <c r="J27" s="39"/>
      <c r="K27" s="39" t="s">
        <v>8</v>
      </c>
      <c r="L27" s="39"/>
      <c r="M27" s="39">
        <v>4</v>
      </c>
      <c r="N27" s="39"/>
      <c r="O27" s="39"/>
      <c r="P27" s="39" t="s">
        <v>331</v>
      </c>
      <c r="Q27" s="39"/>
      <c r="R27" s="39"/>
      <c r="S27" s="39" t="s">
        <v>479</v>
      </c>
      <c r="T27" s="44"/>
      <c r="W27"/>
    </row>
    <row r="28" spans="1:23" ht="30.5" customHeight="1" x14ac:dyDescent="0.2">
      <c r="A28" s="43" t="str">
        <f>'[1]S1 Maquette'!B28</f>
        <v>littérature française 1</v>
      </c>
      <c r="B28" s="43" t="str">
        <f>'[1]S1 Maquette'!C28</f>
        <v>ECUE</v>
      </c>
      <c r="C28" s="41">
        <f>'[1]S1 Maquette'!F28</f>
        <v>0</v>
      </c>
      <c r="D28" s="20">
        <v>1</v>
      </c>
      <c r="E28" s="20" t="s">
        <v>329</v>
      </c>
      <c r="F28" s="20" t="s">
        <v>329</v>
      </c>
      <c r="G28" s="39" t="s">
        <v>329</v>
      </c>
      <c r="H28" s="39" t="s">
        <v>329</v>
      </c>
      <c r="I28" s="39" t="s">
        <v>329</v>
      </c>
      <c r="J28" s="39"/>
      <c r="K28" s="39" t="s">
        <v>8</v>
      </c>
      <c r="L28" s="39"/>
      <c r="M28" s="39">
        <v>2</v>
      </c>
      <c r="N28" s="39"/>
      <c r="O28" s="39"/>
      <c r="P28" s="39" t="s">
        <v>331</v>
      </c>
      <c r="Q28" s="39"/>
      <c r="R28" s="39"/>
      <c r="S28" s="39" t="s">
        <v>480</v>
      </c>
      <c r="T28" s="44"/>
      <c r="W28"/>
    </row>
    <row r="29" spans="1:23" ht="30.5" customHeight="1" x14ac:dyDescent="0.2">
      <c r="A29" s="43" t="str">
        <f>'[1]S1 Maquette'!B29</f>
        <v>langue française 1</v>
      </c>
      <c r="B29" s="43" t="str">
        <f>'[1]S1 Maquette'!C29</f>
        <v>ECUE</v>
      </c>
      <c r="C29" s="41">
        <f>'[1]S1 Maquette'!F29</f>
        <v>0</v>
      </c>
      <c r="D29" s="20">
        <v>1</v>
      </c>
      <c r="E29" s="20" t="s">
        <v>329</v>
      </c>
      <c r="F29" s="20" t="s">
        <v>329</v>
      </c>
      <c r="G29" s="39" t="s">
        <v>329</v>
      </c>
      <c r="H29" s="39" t="s">
        <v>329</v>
      </c>
      <c r="I29" s="39" t="s">
        <v>329</v>
      </c>
      <c r="J29" s="39"/>
      <c r="K29" s="39" t="s">
        <v>8</v>
      </c>
      <c r="L29" s="39"/>
      <c r="M29" s="39">
        <v>2</v>
      </c>
      <c r="N29" s="39"/>
      <c r="O29" s="39"/>
      <c r="P29" s="39" t="s">
        <v>331</v>
      </c>
      <c r="Q29" s="39"/>
      <c r="R29" s="39"/>
      <c r="S29" s="39" t="s">
        <v>480</v>
      </c>
      <c r="T29" s="44"/>
      <c r="W29"/>
    </row>
    <row r="30" spans="1:23" ht="30.5" customHeight="1" x14ac:dyDescent="0.2">
      <c r="A30" s="43" t="str">
        <f>'[1]S1 Maquette'!B30</f>
        <v>UE spécialisation 1</v>
      </c>
      <c r="B30" s="43" t="str">
        <f>'[1]S1 Maquette'!C30</f>
        <v>UE</v>
      </c>
      <c r="C30" s="41">
        <f>'[1]S1 Maquette'!F30</f>
        <v>0</v>
      </c>
      <c r="D30" s="20">
        <v>1</v>
      </c>
      <c r="E30" s="20" t="s">
        <v>329</v>
      </c>
      <c r="F30" s="20" t="s">
        <v>329</v>
      </c>
      <c r="G30" s="39" t="s">
        <v>329</v>
      </c>
      <c r="H30" s="39" t="s">
        <v>329</v>
      </c>
      <c r="I30" s="39" t="s">
        <v>329</v>
      </c>
      <c r="J30" s="39"/>
      <c r="K30" s="39" t="s">
        <v>8</v>
      </c>
      <c r="L30" s="39"/>
      <c r="M30" s="39"/>
      <c r="N30" s="39"/>
      <c r="O30" s="39"/>
      <c r="P30" s="39" t="s">
        <v>331</v>
      </c>
      <c r="Q30" s="39"/>
      <c r="R30" s="39"/>
      <c r="S30" s="39"/>
      <c r="T30" s="44"/>
      <c r="W30"/>
    </row>
    <row r="31" spans="1:23" ht="30.5" customHeight="1" x14ac:dyDescent="0.2">
      <c r="A31" s="43" t="str">
        <f>'[1]S1 Maquette'!B31</f>
        <v>Min 2 Max 2</v>
      </c>
      <c r="B31" s="43" t="str">
        <f>'[1]S1 Maquette'!C31</f>
        <v>OPTION</v>
      </c>
      <c r="C31" s="41">
        <f>'[1]S1 Maquette'!F32</f>
        <v>0</v>
      </c>
      <c r="D31" s="20">
        <v>1</v>
      </c>
      <c r="E31" s="20" t="s">
        <v>329</v>
      </c>
      <c r="F31" s="20"/>
      <c r="G31" s="39" t="s">
        <v>329</v>
      </c>
      <c r="H31" s="39" t="s">
        <v>329</v>
      </c>
      <c r="I31" s="39" t="s">
        <v>329</v>
      </c>
      <c r="J31" s="39"/>
      <c r="K31" s="39" t="s">
        <v>8</v>
      </c>
      <c r="L31" s="39"/>
      <c r="M31" s="39"/>
      <c r="N31" s="39"/>
      <c r="O31" s="39"/>
      <c r="P31" s="39" t="s">
        <v>331</v>
      </c>
      <c r="Q31" s="39"/>
      <c r="R31" s="39"/>
      <c r="S31" s="39"/>
      <c r="T31" s="44"/>
      <c r="W31"/>
    </row>
    <row r="32" spans="1:23" ht="30.5" customHeight="1" x14ac:dyDescent="0.2">
      <c r="A32" s="43" t="str">
        <f>'[1]S1 Maquette'!B32</f>
        <v>spécialisation littérature française</v>
      </c>
      <c r="B32" s="43" t="str">
        <f>'[1]S1 Maquette'!C32</f>
        <v>ECUE</v>
      </c>
      <c r="C32" s="41">
        <f>'[1]S1 Maquette'!F33</f>
        <v>0</v>
      </c>
      <c r="D32" s="20">
        <v>1</v>
      </c>
      <c r="E32" s="20" t="s">
        <v>329</v>
      </c>
      <c r="F32" s="20" t="s">
        <v>329</v>
      </c>
      <c r="G32" s="39" t="s">
        <v>329</v>
      </c>
      <c r="H32" s="39" t="s">
        <v>329</v>
      </c>
      <c r="I32" s="39" t="s">
        <v>329</v>
      </c>
      <c r="J32" s="39"/>
      <c r="K32" s="39" t="s">
        <v>8</v>
      </c>
      <c r="L32" s="39"/>
      <c r="M32" s="39"/>
      <c r="N32" s="39"/>
      <c r="O32" s="39"/>
      <c r="P32" s="39"/>
      <c r="Q32" s="39"/>
      <c r="R32" s="39"/>
      <c r="S32" s="39"/>
      <c r="T32" s="44"/>
      <c r="W32"/>
    </row>
    <row r="33" spans="1:23" ht="30.5" customHeight="1" x14ac:dyDescent="0.2">
      <c r="A33" s="43" t="str">
        <f>'[1]S1 Maquette'!B33</f>
        <v>Min 1 Max 1</v>
      </c>
      <c r="B33" s="43" t="str">
        <f>'[1]S1 Maquette'!C33</f>
        <v>OPTION</v>
      </c>
      <c r="C33" s="41"/>
      <c r="D33" s="20"/>
      <c r="E33" s="20"/>
      <c r="F33" s="20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44"/>
      <c r="W33"/>
    </row>
    <row r="34" spans="1:23" ht="30.5" customHeight="1" x14ac:dyDescent="0.2">
      <c r="A34" s="43" t="str">
        <f>'[1]S1 Maquette'!B34</f>
        <v>littérature française 2</v>
      </c>
      <c r="B34" s="43" t="str">
        <f>'[1]S1 Maquette'!C34</f>
        <v>ECUE</v>
      </c>
      <c r="C34" s="41">
        <f>'[1]S1 Maquette'!F34</f>
        <v>0</v>
      </c>
      <c r="D34" s="20">
        <v>1</v>
      </c>
      <c r="E34" s="20" t="s">
        <v>329</v>
      </c>
      <c r="F34" s="20" t="s">
        <v>329</v>
      </c>
      <c r="G34" s="39" t="s">
        <v>329</v>
      </c>
      <c r="H34" s="39" t="s">
        <v>329</v>
      </c>
      <c r="I34" s="39" t="s">
        <v>329</v>
      </c>
      <c r="J34" s="39"/>
      <c r="K34" s="39" t="s">
        <v>8</v>
      </c>
      <c r="L34" s="39"/>
      <c r="M34" s="39">
        <v>2</v>
      </c>
      <c r="N34" s="39"/>
      <c r="O34" s="39"/>
      <c r="P34" s="39" t="s">
        <v>331</v>
      </c>
      <c r="Q34" s="39"/>
      <c r="R34" s="39"/>
      <c r="S34" s="20" t="s">
        <v>481</v>
      </c>
      <c r="T34" s="44"/>
      <c r="W34"/>
    </row>
    <row r="35" spans="1:23" ht="30.5" customHeight="1" x14ac:dyDescent="0.2">
      <c r="A35" s="43" t="str">
        <f>'[1]S1 Maquette'!B35</f>
        <v>littérature française 3</v>
      </c>
      <c r="B35" s="43" t="str">
        <f>'[1]S1 Maquette'!C35</f>
        <v>ECUE</v>
      </c>
      <c r="C35" s="41">
        <f>'[1]S1 Maquette'!F35</f>
        <v>0</v>
      </c>
      <c r="D35" s="20">
        <v>1</v>
      </c>
      <c r="E35" s="20" t="s">
        <v>329</v>
      </c>
      <c r="F35" s="20" t="s">
        <v>329</v>
      </c>
      <c r="G35" s="39" t="s">
        <v>329</v>
      </c>
      <c r="H35" s="39" t="s">
        <v>329</v>
      </c>
      <c r="I35" s="39" t="s">
        <v>329</v>
      </c>
      <c r="J35" s="39"/>
      <c r="K35" s="39" t="s">
        <v>8</v>
      </c>
      <c r="L35" s="39"/>
      <c r="M35" s="39">
        <v>2</v>
      </c>
      <c r="N35" s="39"/>
      <c r="O35" s="39"/>
      <c r="P35" s="39" t="s">
        <v>331</v>
      </c>
      <c r="Q35" s="39"/>
      <c r="R35" s="39"/>
      <c r="S35" s="20" t="s">
        <v>482</v>
      </c>
      <c r="T35" s="44"/>
      <c r="W35"/>
    </row>
    <row r="36" spans="1:23" ht="30.5" customHeight="1" x14ac:dyDescent="0.2">
      <c r="A36" s="43" t="str">
        <f>'[1]S1 Maquette'!B36</f>
        <v>littérature française 4</v>
      </c>
      <c r="B36" s="43" t="str">
        <f>'[1]S1 Maquette'!C36</f>
        <v>ECUE</v>
      </c>
      <c r="C36" s="41">
        <f>'[1]S1 Maquette'!F36</f>
        <v>0</v>
      </c>
      <c r="D36" s="20">
        <v>1</v>
      </c>
      <c r="E36" s="20" t="s">
        <v>329</v>
      </c>
      <c r="F36" s="20" t="s">
        <v>329</v>
      </c>
      <c r="G36" s="39" t="s">
        <v>329</v>
      </c>
      <c r="H36" s="39" t="s">
        <v>329</v>
      </c>
      <c r="I36" s="39" t="s">
        <v>329</v>
      </c>
      <c r="J36" s="39"/>
      <c r="K36" s="39" t="s">
        <v>8</v>
      </c>
      <c r="L36" s="39"/>
      <c r="M36" s="39">
        <v>2</v>
      </c>
      <c r="N36" s="39"/>
      <c r="O36" s="39"/>
      <c r="P36" s="39" t="s">
        <v>331</v>
      </c>
      <c r="Q36" s="39"/>
      <c r="R36" s="39"/>
      <c r="S36" s="20" t="s">
        <v>482</v>
      </c>
      <c r="T36" s="44"/>
      <c r="W36"/>
    </row>
    <row r="37" spans="1:23" ht="30.5" customHeight="1" x14ac:dyDescent="0.2">
      <c r="A37" s="43" t="str">
        <f>'[1]S1 Maquette'!B37</f>
        <v>littérature française 5</v>
      </c>
      <c r="B37" s="43" t="str">
        <f>'[1]S1 Maquette'!C37</f>
        <v>ECUE</v>
      </c>
      <c r="C37" s="41">
        <f>'[1]S1 Maquette'!F37</f>
        <v>0</v>
      </c>
      <c r="D37" s="20">
        <v>1</v>
      </c>
      <c r="E37" s="20" t="s">
        <v>329</v>
      </c>
      <c r="F37" s="20" t="s">
        <v>329</v>
      </c>
      <c r="G37" s="39" t="s">
        <v>329</v>
      </c>
      <c r="H37" s="39" t="s">
        <v>329</v>
      </c>
      <c r="I37" s="39" t="s">
        <v>329</v>
      </c>
      <c r="J37" s="39"/>
      <c r="K37" s="39" t="s">
        <v>8</v>
      </c>
      <c r="L37" s="39"/>
      <c r="M37" s="39">
        <v>2</v>
      </c>
      <c r="N37" s="39"/>
      <c r="O37" s="39"/>
      <c r="P37" s="39" t="s">
        <v>331</v>
      </c>
      <c r="Q37" s="39"/>
      <c r="R37" s="39"/>
      <c r="S37" s="20" t="s">
        <v>482</v>
      </c>
      <c r="T37" s="44"/>
      <c r="W37"/>
    </row>
    <row r="38" spans="1:23" ht="30.5" customHeight="1" x14ac:dyDescent="0.2">
      <c r="A38" s="43" t="str">
        <f>'[1]S1 Maquette'!B38</f>
        <v xml:space="preserve">spécialisation langue française </v>
      </c>
      <c r="B38" s="43" t="str">
        <f>'[1]S1 Maquette'!C38</f>
        <v>ECUE</v>
      </c>
      <c r="C38" s="41">
        <f>'[1]S1 Maquette'!F38</f>
        <v>0</v>
      </c>
      <c r="D38" s="20">
        <v>1</v>
      </c>
      <c r="E38" s="20" t="s">
        <v>329</v>
      </c>
      <c r="F38" s="20" t="s">
        <v>329</v>
      </c>
      <c r="G38" s="39" t="s">
        <v>329</v>
      </c>
      <c r="H38" s="39" t="s">
        <v>329</v>
      </c>
      <c r="I38" s="39" t="s">
        <v>329</v>
      </c>
      <c r="J38" s="39"/>
      <c r="K38" s="39" t="s">
        <v>8</v>
      </c>
      <c r="L38" s="39"/>
      <c r="M38" s="39"/>
      <c r="N38" s="39"/>
      <c r="O38" s="39"/>
      <c r="P38" s="39" t="s">
        <v>331</v>
      </c>
      <c r="Q38" s="39"/>
      <c r="R38" s="39"/>
      <c r="S38" s="39"/>
      <c r="T38" s="44"/>
      <c r="W38"/>
    </row>
    <row r="39" spans="1:23" ht="30.5" customHeight="1" x14ac:dyDescent="0.2">
      <c r="A39" s="43" t="str">
        <f>'[1]S1 Maquette'!B39</f>
        <v>langue française 2</v>
      </c>
      <c r="B39" s="43" t="str">
        <f>'[1]S1 Maquette'!C39</f>
        <v>ECUE</v>
      </c>
      <c r="C39" s="41"/>
      <c r="D39" s="20">
        <v>1</v>
      </c>
      <c r="E39" s="20" t="s">
        <v>329</v>
      </c>
      <c r="F39" s="20" t="s">
        <v>329</v>
      </c>
      <c r="G39" s="39" t="s">
        <v>329</v>
      </c>
      <c r="H39" s="39" t="s">
        <v>329</v>
      </c>
      <c r="I39" s="39" t="s">
        <v>329</v>
      </c>
      <c r="J39" s="39"/>
      <c r="K39" s="39" t="s">
        <v>8</v>
      </c>
      <c r="L39" s="39"/>
      <c r="M39" s="137">
        <v>2</v>
      </c>
      <c r="N39" s="39"/>
      <c r="O39" s="39"/>
      <c r="P39" s="39" t="s">
        <v>331</v>
      </c>
      <c r="Q39" s="39"/>
      <c r="R39" s="39"/>
      <c r="S39" s="137" t="s">
        <v>483</v>
      </c>
      <c r="T39" s="44"/>
      <c r="W39"/>
    </row>
    <row r="40" spans="1:23" ht="30.5" customHeight="1" x14ac:dyDescent="0.2">
      <c r="A40" s="43" t="str">
        <f>'[1]S1 Maquette'!B40</f>
        <v>spécialisation littératures comparées</v>
      </c>
      <c r="B40" s="43" t="str">
        <f>'[1]S1 Maquette'!C40</f>
        <v>ECUE</v>
      </c>
      <c r="C40" s="41">
        <f>'[1]S1 Maquette'!F40</f>
        <v>0</v>
      </c>
      <c r="D40" s="20">
        <v>1</v>
      </c>
      <c r="E40" s="20" t="s">
        <v>329</v>
      </c>
      <c r="F40" s="20" t="s">
        <v>329</v>
      </c>
      <c r="G40" s="39" t="s">
        <v>329</v>
      </c>
      <c r="H40" s="39" t="s">
        <v>329</v>
      </c>
      <c r="I40" s="39" t="s">
        <v>329</v>
      </c>
      <c r="J40" s="39"/>
      <c r="K40" s="39" t="s">
        <v>8</v>
      </c>
      <c r="L40" s="39"/>
      <c r="M40" s="39"/>
      <c r="N40" s="39"/>
      <c r="O40" s="39"/>
      <c r="P40" s="39" t="s">
        <v>331</v>
      </c>
      <c r="Q40" s="39"/>
      <c r="R40" s="39"/>
      <c r="S40" s="39"/>
      <c r="T40" s="44"/>
      <c r="W40"/>
    </row>
    <row r="41" spans="1:23" ht="30.5" customHeight="1" x14ac:dyDescent="0.2">
      <c r="A41" s="43" t="str">
        <f>'[1]S1 Maquette'!B41</f>
        <v>Min 1 Max 1</v>
      </c>
      <c r="B41" s="43" t="str">
        <f>'[1]S1 Maquette'!C41</f>
        <v>OPTION</v>
      </c>
      <c r="C41" s="41">
        <f>'[1]S1 Maquette'!F41</f>
        <v>0</v>
      </c>
      <c r="D41" s="20">
        <v>1</v>
      </c>
      <c r="E41" s="20"/>
      <c r="F41" s="20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44"/>
      <c r="W41"/>
    </row>
    <row r="42" spans="1:23" ht="30.5" customHeight="1" x14ac:dyDescent="0.2">
      <c r="A42" s="43" t="str">
        <f>'[1]S1 Maquette'!B42</f>
        <v>littératures comparées 1</v>
      </c>
      <c r="B42" s="43" t="str">
        <f>'[1]S1 Maquette'!C42</f>
        <v>ECUE</v>
      </c>
      <c r="C42" s="41">
        <f>'[1]S1 Maquette'!F42</f>
        <v>0</v>
      </c>
      <c r="D42" s="20">
        <v>1</v>
      </c>
      <c r="E42" s="20" t="s">
        <v>329</v>
      </c>
      <c r="F42" s="20" t="s">
        <v>329</v>
      </c>
      <c r="G42" s="39" t="s">
        <v>329</v>
      </c>
      <c r="H42" s="39" t="s">
        <v>329</v>
      </c>
      <c r="I42" s="39" t="s">
        <v>329</v>
      </c>
      <c r="J42" s="39"/>
      <c r="K42" s="39" t="s">
        <v>8</v>
      </c>
      <c r="L42" s="39"/>
      <c r="M42" s="39">
        <v>2</v>
      </c>
      <c r="N42" s="39"/>
      <c r="O42" s="39"/>
      <c r="P42" s="39" t="s">
        <v>331</v>
      </c>
      <c r="Q42" s="39"/>
      <c r="R42" s="39"/>
      <c r="S42" s="39" t="s">
        <v>483</v>
      </c>
      <c r="T42" s="44"/>
      <c r="W42"/>
    </row>
    <row r="43" spans="1:23" ht="30.5" customHeight="1" x14ac:dyDescent="0.2">
      <c r="A43" s="43" t="str">
        <f>'[1]S1 Maquette'!B43</f>
        <v>littératures comparées 2</v>
      </c>
      <c r="B43" s="43" t="str">
        <f>'[1]S1 Maquette'!C43</f>
        <v>ECUE</v>
      </c>
      <c r="C43" s="41">
        <f>'[1]S1 Maquette'!F43</f>
        <v>0</v>
      </c>
      <c r="D43" s="20">
        <v>1</v>
      </c>
      <c r="E43" s="20" t="s">
        <v>329</v>
      </c>
      <c r="F43" s="20" t="s">
        <v>329</v>
      </c>
      <c r="G43" s="39" t="s">
        <v>329</v>
      </c>
      <c r="H43" s="39" t="s">
        <v>329</v>
      </c>
      <c r="I43" s="39" t="s">
        <v>329</v>
      </c>
      <c r="J43" s="39"/>
      <c r="K43" s="39" t="s">
        <v>8</v>
      </c>
      <c r="L43" s="39"/>
      <c r="M43" s="39">
        <v>2</v>
      </c>
      <c r="N43" s="39"/>
      <c r="O43" s="39"/>
      <c r="P43" s="39" t="s">
        <v>331</v>
      </c>
      <c r="Q43" s="39"/>
      <c r="R43" s="39"/>
      <c r="S43" s="39" t="s">
        <v>483</v>
      </c>
      <c r="T43" s="44"/>
      <c r="W43"/>
    </row>
    <row r="44" spans="1:23" ht="30.5" customHeight="1" x14ac:dyDescent="0.2">
      <c r="A44" s="43" t="str">
        <f>'[1]S1 Maquette'!B44</f>
        <v>littératures comparées 3</v>
      </c>
      <c r="B44" s="43" t="str">
        <f>'[1]S1 Maquette'!C44</f>
        <v>ECUE</v>
      </c>
      <c r="C44" s="41">
        <f>'[1]S1 Maquette'!F44</f>
        <v>0</v>
      </c>
      <c r="D44" s="20">
        <v>1</v>
      </c>
      <c r="E44" s="20" t="s">
        <v>329</v>
      </c>
      <c r="F44" s="20" t="s">
        <v>329</v>
      </c>
      <c r="G44" s="39" t="s">
        <v>329</v>
      </c>
      <c r="H44" s="39" t="s">
        <v>329</v>
      </c>
      <c r="I44" s="39" t="s">
        <v>329</v>
      </c>
      <c r="J44" s="39"/>
      <c r="K44" s="39" t="s">
        <v>8</v>
      </c>
      <c r="L44" s="39"/>
      <c r="M44" s="39">
        <v>2</v>
      </c>
      <c r="N44" s="39"/>
      <c r="O44" s="39"/>
      <c r="P44" s="39" t="s">
        <v>331</v>
      </c>
      <c r="Q44" s="39"/>
      <c r="R44" s="39"/>
      <c r="S44" s="39" t="s">
        <v>483</v>
      </c>
      <c r="T44" s="44"/>
      <c r="W44"/>
    </row>
    <row r="45" spans="1:23" ht="30.5" customHeight="1" x14ac:dyDescent="0.2">
      <c r="A45" s="43" t="str">
        <f>'[1]S1 Maquette'!B45</f>
        <v>littératures comparées 4</v>
      </c>
      <c r="B45" s="43" t="str">
        <f>'[1]S1 Maquette'!C45</f>
        <v>ECUE</v>
      </c>
      <c r="C45" s="41">
        <f>'[1]S1 Maquette'!F45</f>
        <v>0</v>
      </c>
      <c r="D45" s="20">
        <v>1</v>
      </c>
      <c r="E45" s="20" t="s">
        <v>329</v>
      </c>
      <c r="F45" s="20" t="s">
        <v>329</v>
      </c>
      <c r="G45" s="39" t="s">
        <v>329</v>
      </c>
      <c r="H45" s="39" t="s">
        <v>329</v>
      </c>
      <c r="I45" s="39" t="s">
        <v>329</v>
      </c>
      <c r="J45" s="39"/>
      <c r="K45" s="39" t="s">
        <v>8</v>
      </c>
      <c r="L45" s="39"/>
      <c r="M45" s="39">
        <v>2</v>
      </c>
      <c r="N45" s="39"/>
      <c r="O45" s="39"/>
      <c r="P45" s="39" t="s">
        <v>331</v>
      </c>
      <c r="Q45" s="39"/>
      <c r="R45" s="39"/>
      <c r="S45" s="39" t="s">
        <v>483</v>
      </c>
      <c r="T45" s="44"/>
      <c r="W45"/>
    </row>
    <row r="46" spans="1:23" ht="30.5" customHeight="1" x14ac:dyDescent="0.2">
      <c r="A46" s="43" t="str">
        <f>'[1]S1 Maquette'!B46</f>
        <v>civilisation des mondes anciens</v>
      </c>
      <c r="B46" s="43" t="str">
        <f>'[1]S1 Maquette'!C46</f>
        <v>ECUE</v>
      </c>
      <c r="C46" s="41">
        <f>'[1]S1 Maquette'!F46</f>
        <v>0</v>
      </c>
      <c r="D46" s="20">
        <v>1</v>
      </c>
      <c r="E46" s="20" t="s">
        <v>329</v>
      </c>
      <c r="F46" s="20" t="s">
        <v>329</v>
      </c>
      <c r="G46" s="39" t="s">
        <v>329</v>
      </c>
      <c r="H46" s="39" t="s">
        <v>329</v>
      </c>
      <c r="I46" s="39" t="s">
        <v>329</v>
      </c>
      <c r="J46" s="39"/>
      <c r="K46" s="39" t="s">
        <v>8</v>
      </c>
      <c r="L46" s="39"/>
      <c r="M46" s="39"/>
      <c r="N46" s="39"/>
      <c r="O46" s="39"/>
      <c r="P46" s="39" t="s">
        <v>331</v>
      </c>
      <c r="Q46" s="39"/>
      <c r="R46" s="39"/>
      <c r="S46" s="39"/>
      <c r="T46" s="44"/>
      <c r="W46"/>
    </row>
    <row r="47" spans="1:23" ht="30.5" customHeight="1" x14ac:dyDescent="0.2">
      <c r="A47" s="43" t="str">
        <f>'[1]S1 Maquette'!B47</f>
        <v>Min 1 Max 1</v>
      </c>
      <c r="B47" s="43" t="str">
        <f>'[1]S1 Maquette'!C47</f>
        <v>OPTION</v>
      </c>
      <c r="C47" s="41">
        <f>'[1]S1 Maquette'!F47</f>
        <v>0</v>
      </c>
      <c r="D47" s="20"/>
      <c r="E47" s="20"/>
      <c r="F47" s="20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  <c r="W47"/>
    </row>
    <row r="48" spans="1:23" ht="30.5" customHeight="1" x14ac:dyDescent="0.2">
      <c r="A48" s="43" t="str">
        <f>'[1]S1 Maquette'!B48</f>
        <v>mondes anciens 1</v>
      </c>
      <c r="B48" s="43" t="str">
        <f>'[1]S1 Maquette'!C48</f>
        <v>ECUE</v>
      </c>
      <c r="C48" s="41">
        <f>'[1]S1 Maquette'!F48</f>
        <v>0</v>
      </c>
      <c r="D48" s="20">
        <v>1</v>
      </c>
      <c r="E48" s="20" t="s">
        <v>329</v>
      </c>
      <c r="F48" s="20" t="s">
        <v>329</v>
      </c>
      <c r="G48" s="39" t="s">
        <v>329</v>
      </c>
      <c r="H48" s="39" t="s">
        <v>329</v>
      </c>
      <c r="I48" s="39" t="s">
        <v>329</v>
      </c>
      <c r="J48" s="39"/>
      <c r="K48" s="39" t="s">
        <v>8</v>
      </c>
      <c r="L48" s="39"/>
      <c r="M48" s="39">
        <v>2</v>
      </c>
      <c r="N48" s="39"/>
      <c r="O48" s="39"/>
      <c r="P48" s="39" t="s">
        <v>331</v>
      </c>
      <c r="Q48" s="39"/>
      <c r="R48" s="39"/>
      <c r="S48" s="20" t="s">
        <v>484</v>
      </c>
      <c r="T48" s="44"/>
      <c r="W48"/>
    </row>
    <row r="49" spans="1:23" ht="30.5" customHeight="1" x14ac:dyDescent="0.2">
      <c r="A49" s="43" t="str">
        <f>'[1]S1 Maquette'!B49</f>
        <v>mondes anciens 2</v>
      </c>
      <c r="B49" s="43" t="str">
        <f>'[1]S1 Maquette'!C49</f>
        <v>ECUE</v>
      </c>
      <c r="C49" s="41">
        <f>'[1]S1 Maquette'!F49</f>
        <v>0</v>
      </c>
      <c r="D49" s="20">
        <v>1</v>
      </c>
      <c r="E49" s="20" t="s">
        <v>329</v>
      </c>
      <c r="F49" s="20" t="s">
        <v>329</v>
      </c>
      <c r="G49" s="39" t="s">
        <v>329</v>
      </c>
      <c r="H49" s="39" t="s">
        <v>329</v>
      </c>
      <c r="I49" s="39" t="s">
        <v>329</v>
      </c>
      <c r="J49" s="39"/>
      <c r="K49" s="39" t="s">
        <v>8</v>
      </c>
      <c r="L49" s="39"/>
      <c r="M49" s="39">
        <v>2</v>
      </c>
      <c r="N49" s="39"/>
      <c r="O49" s="39"/>
      <c r="P49" s="39" t="s">
        <v>331</v>
      </c>
      <c r="Q49" s="39"/>
      <c r="R49" s="39"/>
      <c r="S49" s="20" t="s">
        <v>484</v>
      </c>
      <c r="T49" s="44"/>
      <c r="W49"/>
    </row>
    <row r="50" spans="1:23" ht="30.5" customHeight="1" x14ac:dyDescent="0.2">
      <c r="A50" s="43" t="str">
        <f>'[1]S1 Maquette'!B50</f>
        <v>mondes anciens 3</v>
      </c>
      <c r="B50" s="43" t="str">
        <f>'[1]S1 Maquette'!C50</f>
        <v>ECUE</v>
      </c>
      <c r="C50" s="41">
        <f>'[1]S1 Maquette'!F50</f>
        <v>0</v>
      </c>
      <c r="D50" s="20">
        <v>1</v>
      </c>
      <c r="E50" s="20" t="s">
        <v>329</v>
      </c>
      <c r="F50" s="20" t="s">
        <v>329</v>
      </c>
      <c r="G50" s="39" t="s">
        <v>329</v>
      </c>
      <c r="H50" s="39" t="s">
        <v>329</v>
      </c>
      <c r="I50" s="39" t="s">
        <v>329</v>
      </c>
      <c r="J50" s="39"/>
      <c r="K50" s="39" t="s">
        <v>8</v>
      </c>
      <c r="L50" s="39"/>
      <c r="M50" s="39">
        <v>2</v>
      </c>
      <c r="N50" s="39"/>
      <c r="O50" s="39"/>
      <c r="P50" s="39" t="s">
        <v>331</v>
      </c>
      <c r="Q50" s="39"/>
      <c r="R50" s="39"/>
      <c r="S50" s="20" t="s">
        <v>484</v>
      </c>
      <c r="T50" s="44"/>
      <c r="W50"/>
    </row>
    <row r="51" spans="1:23" ht="30.5" customHeight="1" x14ac:dyDescent="0.2">
      <c r="A51" s="43" t="str">
        <f>'[1]S1 Maquette'!B51</f>
        <v>mondes anciens 4</v>
      </c>
      <c r="B51" s="43" t="str">
        <f>'[1]S1 Maquette'!C51</f>
        <v>ECUE</v>
      </c>
      <c r="C51" s="41">
        <f>'[1]S1 Maquette'!F51</f>
        <v>0</v>
      </c>
      <c r="D51" s="39">
        <v>1</v>
      </c>
      <c r="E51" s="39" t="s">
        <v>329</v>
      </c>
      <c r="F51" s="20" t="s">
        <v>329</v>
      </c>
      <c r="G51" s="39" t="s">
        <v>329</v>
      </c>
      <c r="H51" s="39" t="s">
        <v>329</v>
      </c>
      <c r="I51" s="39" t="s">
        <v>329</v>
      </c>
      <c r="J51" s="39"/>
      <c r="K51" s="39" t="s">
        <v>8</v>
      </c>
      <c r="L51" s="39"/>
      <c r="M51" s="39">
        <v>2</v>
      </c>
      <c r="N51" s="39"/>
      <c r="O51" s="39"/>
      <c r="P51" s="39" t="s">
        <v>331</v>
      </c>
      <c r="Q51" s="39"/>
      <c r="R51" s="39"/>
      <c r="S51" s="20" t="s">
        <v>484</v>
      </c>
      <c r="T51" s="44"/>
      <c r="W51"/>
    </row>
    <row r="52" spans="1:23" ht="30.5" customHeight="1" x14ac:dyDescent="0.2">
      <c r="A52" s="43" t="str">
        <f>'[1]S1 Maquette'!B52</f>
        <v>mondes anciens 5</v>
      </c>
      <c r="B52" s="43" t="str">
        <f>'[1]S1 Maquette'!C52</f>
        <v>ECUE</v>
      </c>
      <c r="C52" s="41">
        <f>'[1]S1 Maquette'!F52</f>
        <v>0</v>
      </c>
      <c r="D52" s="39">
        <v>1</v>
      </c>
      <c r="E52" s="39" t="s">
        <v>329</v>
      </c>
      <c r="F52" s="20" t="s">
        <v>329</v>
      </c>
      <c r="G52" s="39" t="s">
        <v>329</v>
      </c>
      <c r="H52" s="39" t="s">
        <v>329</v>
      </c>
      <c r="I52" s="39" t="s">
        <v>329</v>
      </c>
      <c r="J52" s="39"/>
      <c r="K52" s="39" t="s">
        <v>8</v>
      </c>
      <c r="L52" s="39"/>
      <c r="M52" s="39">
        <v>2</v>
      </c>
      <c r="N52" s="39"/>
      <c r="O52" s="39"/>
      <c r="P52" s="39" t="s">
        <v>331</v>
      </c>
      <c r="Q52" s="39"/>
      <c r="R52" s="39"/>
      <c r="S52" s="20" t="s">
        <v>484</v>
      </c>
      <c r="T52" s="44"/>
      <c r="W52"/>
    </row>
    <row r="53" spans="1:23" ht="30.5" customHeight="1" x14ac:dyDescent="0.2">
      <c r="A53" s="139" t="str">
        <f>'[1]S1 Maquette'!B53</f>
        <v>L'épopée romaine (langue et civilisation latines) latin niveau 1</v>
      </c>
      <c r="B53" s="43" t="str">
        <f>'[1]S1 Maquette'!C53</f>
        <v>ECUE</v>
      </c>
      <c r="C53" s="41">
        <f>'[1]S1 Maquette'!F53</f>
        <v>0</v>
      </c>
      <c r="D53" s="39">
        <v>1</v>
      </c>
      <c r="E53" s="39" t="s">
        <v>329</v>
      </c>
      <c r="F53" s="20" t="s">
        <v>329</v>
      </c>
      <c r="G53" s="39" t="s">
        <v>329</v>
      </c>
      <c r="H53" s="39" t="s">
        <v>329</v>
      </c>
      <c r="I53" s="39" t="s">
        <v>329</v>
      </c>
      <c r="J53" s="39"/>
      <c r="K53" s="39" t="s">
        <v>8</v>
      </c>
      <c r="L53" s="39"/>
      <c r="M53" s="39">
        <v>2</v>
      </c>
      <c r="N53" s="39"/>
      <c r="O53" s="39"/>
      <c r="P53" s="39" t="s">
        <v>331</v>
      </c>
      <c r="Q53" s="39"/>
      <c r="R53" s="39"/>
      <c r="S53" s="20" t="s">
        <v>484</v>
      </c>
      <c r="T53" s="44"/>
      <c r="W53"/>
    </row>
    <row r="54" spans="1:23" ht="30.5" customHeight="1" x14ac:dyDescent="0.2">
      <c r="A54" s="139" t="str">
        <f>'[1]S1 Maquette'!B54</f>
        <v>L'aventure grecque (langue et civilisation grecques) grec niveau 1</v>
      </c>
      <c r="B54" s="43" t="str">
        <f>'[1]S1 Maquette'!C54</f>
        <v>ECUE</v>
      </c>
      <c r="C54" s="41">
        <f>'[1]S1 Maquette'!F54</f>
        <v>0</v>
      </c>
      <c r="D54" s="39">
        <v>1</v>
      </c>
      <c r="E54" s="39" t="s">
        <v>329</v>
      </c>
      <c r="F54" s="20" t="s">
        <v>329</v>
      </c>
      <c r="G54" s="39" t="s">
        <v>329</v>
      </c>
      <c r="H54" s="39" t="s">
        <v>329</v>
      </c>
      <c r="I54" s="39" t="s">
        <v>329</v>
      </c>
      <c r="J54" s="39"/>
      <c r="K54" s="39" t="s">
        <v>8</v>
      </c>
      <c r="L54" s="39"/>
      <c r="M54" s="39">
        <v>2</v>
      </c>
      <c r="N54" s="39"/>
      <c r="O54" s="39"/>
      <c r="P54" s="39" t="s">
        <v>331</v>
      </c>
      <c r="Q54" s="39"/>
      <c r="R54" s="39"/>
      <c r="S54" s="20" t="s">
        <v>484</v>
      </c>
      <c r="T54" s="44"/>
      <c r="W54"/>
    </row>
    <row r="55" spans="1:23" ht="30.5" customHeight="1" x14ac:dyDescent="0.2">
      <c r="A55" s="43" t="str">
        <f>'[1]S1 Maquette'!B55</f>
        <v>Introduction à l'analyse de l'image</v>
      </c>
      <c r="B55" s="43" t="str">
        <f>'[1]S1 Maquette'!C55</f>
        <v>ECUE</v>
      </c>
      <c r="C55" s="41">
        <f>'[1]S1 Maquette'!F55</f>
        <v>0</v>
      </c>
      <c r="D55" s="39">
        <v>1</v>
      </c>
      <c r="E55" s="39" t="s">
        <v>329</v>
      </c>
      <c r="F55" s="20" t="s">
        <v>329</v>
      </c>
      <c r="G55" s="39" t="s">
        <v>329</v>
      </c>
      <c r="H55" s="39" t="s">
        <v>329</v>
      </c>
      <c r="I55" s="39" t="s">
        <v>329</v>
      </c>
      <c r="J55" s="39"/>
      <c r="K55" s="39" t="s">
        <v>8</v>
      </c>
      <c r="L55" s="39"/>
      <c r="M55" s="39"/>
      <c r="N55" s="39"/>
      <c r="O55" s="39"/>
      <c r="P55" s="39" t="s">
        <v>331</v>
      </c>
      <c r="Q55" s="39"/>
      <c r="R55" s="39"/>
      <c r="S55" s="39"/>
      <c r="T55" s="44"/>
      <c r="W55"/>
    </row>
    <row r="56" spans="1:23" ht="30.5" customHeight="1" x14ac:dyDescent="0.2">
      <c r="A56" s="43" t="str">
        <f>'[1]S1 Maquette'!B56</f>
        <v>Min 1 Max 1</v>
      </c>
      <c r="B56" s="43" t="str">
        <f>'[1]S1 Maquette'!C56</f>
        <v>OPTION</v>
      </c>
      <c r="C56" s="41">
        <f>'[1]S1 Maquette'!F56</f>
        <v>0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44"/>
      <c r="W56"/>
    </row>
    <row r="57" spans="1:23" ht="30.5" customHeight="1" x14ac:dyDescent="0.2">
      <c r="A57" s="43" t="str">
        <f>'[1]S1 Maquette'!B57</f>
        <v>Sémiologie de l'image</v>
      </c>
      <c r="B57" s="43" t="str">
        <f>'[1]S1 Maquette'!C57</f>
        <v>ECUE</v>
      </c>
      <c r="C57" s="41">
        <f>'[1]S1 Maquette'!F57</f>
        <v>0</v>
      </c>
      <c r="D57" s="39">
        <v>1</v>
      </c>
      <c r="E57" s="39" t="s">
        <v>329</v>
      </c>
      <c r="F57" s="20" t="s">
        <v>329</v>
      </c>
      <c r="G57" s="39" t="s">
        <v>329</v>
      </c>
      <c r="H57" s="39" t="s">
        <v>329</v>
      </c>
      <c r="I57" s="39" t="s">
        <v>329</v>
      </c>
      <c r="J57" s="39"/>
      <c r="K57" s="39" t="s">
        <v>8</v>
      </c>
      <c r="L57" s="39"/>
      <c r="M57" s="39">
        <v>2</v>
      </c>
      <c r="N57" s="39"/>
      <c r="O57" s="39"/>
      <c r="P57" s="39" t="s">
        <v>331</v>
      </c>
      <c r="Q57" s="39"/>
      <c r="R57" s="39"/>
      <c r="S57" s="20" t="s">
        <v>485</v>
      </c>
      <c r="T57" s="44"/>
      <c r="W57"/>
    </row>
    <row r="58" spans="1:23" ht="30.5" customHeight="1" x14ac:dyDescent="0.2">
      <c r="A58" s="43" t="str">
        <f>'[1]S1 Maquette'!B58</f>
        <v>Méthodologie de l'analyse filmique et étude d'une oeuvre intégrale</v>
      </c>
      <c r="B58" s="43" t="str">
        <f>'[1]S1 Maquette'!C58</f>
        <v>ECUE</v>
      </c>
      <c r="C58" s="41">
        <f>'[1]S1 Maquette'!F58</f>
        <v>0</v>
      </c>
      <c r="D58" s="39">
        <v>1</v>
      </c>
      <c r="E58" s="39" t="s">
        <v>329</v>
      </c>
      <c r="F58" s="20" t="s">
        <v>329</v>
      </c>
      <c r="G58" s="39" t="s">
        <v>329</v>
      </c>
      <c r="H58" s="39" t="s">
        <v>329</v>
      </c>
      <c r="I58" s="39" t="s">
        <v>329</v>
      </c>
      <c r="J58" s="39"/>
      <c r="K58" s="39" t="s">
        <v>8</v>
      </c>
      <c r="L58" s="39"/>
      <c r="M58" s="39">
        <v>2</v>
      </c>
      <c r="N58" s="39"/>
      <c r="O58" s="39"/>
      <c r="P58" s="39" t="s">
        <v>331</v>
      </c>
      <c r="Q58" s="39"/>
      <c r="R58" s="39"/>
      <c r="S58" s="20" t="s">
        <v>485</v>
      </c>
      <c r="T58" s="44"/>
      <c r="W58"/>
    </row>
    <row r="59" spans="1:23" ht="30.5" customHeight="1" x14ac:dyDescent="0.2">
      <c r="A59" s="43" t="str">
        <f>'[1]S1 Maquette'!B59</f>
        <v>UE spécialisation 2</v>
      </c>
      <c r="B59" s="43" t="str">
        <f>'[1]S1 Maquette'!C59</f>
        <v>UE</v>
      </c>
      <c r="C59" s="41">
        <f>'[1]S1 Maquette'!F59</f>
        <v>0</v>
      </c>
      <c r="D59" s="39">
        <v>1</v>
      </c>
      <c r="E59" s="39" t="s">
        <v>329</v>
      </c>
      <c r="F59" s="20" t="s">
        <v>329</v>
      </c>
      <c r="G59" s="39" t="s">
        <v>329</v>
      </c>
      <c r="H59" s="39" t="s">
        <v>329</v>
      </c>
      <c r="I59" s="39" t="s">
        <v>329</v>
      </c>
      <c r="J59" s="39"/>
      <c r="K59" s="39" t="s">
        <v>8</v>
      </c>
      <c r="L59" s="39"/>
      <c r="M59" s="39"/>
      <c r="N59" s="39"/>
      <c r="O59" s="39"/>
      <c r="P59" s="39" t="s">
        <v>331</v>
      </c>
      <c r="Q59" s="39"/>
      <c r="R59" s="39"/>
      <c r="S59" s="39"/>
      <c r="T59" s="44" t="s">
        <v>336</v>
      </c>
      <c r="W59"/>
    </row>
    <row r="60" spans="1:23" ht="30.5" customHeight="1" x14ac:dyDescent="0.2">
      <c r="A60" s="43" t="str">
        <f>'[1]S1 Maquette'!B60</f>
        <v>Min 2 Max 2</v>
      </c>
      <c r="B60" s="43" t="str">
        <f>'[1]S1 Maquette'!C60</f>
        <v>OPTION</v>
      </c>
      <c r="C60" s="41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44"/>
      <c r="W60"/>
    </row>
    <row r="61" spans="1:23" ht="30.5" customHeight="1" x14ac:dyDescent="0.2">
      <c r="A61" s="43" t="str">
        <f>'[1]S1 Maquette'!B61</f>
        <v>spécialisation littérature française</v>
      </c>
      <c r="B61" s="43" t="str">
        <f>'[1]S1 Maquette'!C61</f>
        <v>ECUE</v>
      </c>
      <c r="C61" s="41">
        <f>'[1]S1 Maquette'!F61</f>
        <v>0</v>
      </c>
      <c r="D61" s="39">
        <v>1</v>
      </c>
      <c r="E61" s="39" t="s">
        <v>329</v>
      </c>
      <c r="F61" s="20" t="s">
        <v>329</v>
      </c>
      <c r="G61" s="39" t="s">
        <v>329</v>
      </c>
      <c r="H61" s="39" t="s">
        <v>329</v>
      </c>
      <c r="I61" s="39" t="s">
        <v>329</v>
      </c>
      <c r="J61" s="39"/>
      <c r="K61" s="39" t="s">
        <v>8</v>
      </c>
      <c r="L61" s="39"/>
      <c r="M61" s="39"/>
      <c r="N61" s="39"/>
      <c r="O61" s="39"/>
      <c r="P61" s="39" t="s">
        <v>331</v>
      </c>
      <c r="Q61" s="39"/>
      <c r="R61" s="39"/>
      <c r="S61" s="39"/>
      <c r="T61" s="44"/>
      <c r="W61"/>
    </row>
    <row r="62" spans="1:23" ht="30.5" customHeight="1" x14ac:dyDescent="0.2">
      <c r="A62" s="43" t="str">
        <f>'[1]S1 Maquette'!B62</f>
        <v>Min 1 Max 1</v>
      </c>
      <c r="B62" s="43" t="str">
        <f>'[1]S1 Maquette'!C62</f>
        <v>OPTION</v>
      </c>
      <c r="C62" s="41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  <c r="W62"/>
    </row>
    <row r="63" spans="1:23" ht="30.5" customHeight="1" x14ac:dyDescent="0.2">
      <c r="A63" s="43" t="str">
        <f>'[1]S1 Maquette'!B63</f>
        <v>littérature française 2</v>
      </c>
      <c r="B63" s="43" t="str">
        <f>'[1]S1 Maquette'!C63</f>
        <v>ECUE</v>
      </c>
      <c r="C63" s="41"/>
      <c r="D63" s="39">
        <v>1</v>
      </c>
      <c r="E63" s="39" t="s">
        <v>329</v>
      </c>
      <c r="F63" s="20" t="s">
        <v>329</v>
      </c>
      <c r="G63" s="39" t="s">
        <v>329</v>
      </c>
      <c r="H63" s="39" t="s">
        <v>329</v>
      </c>
      <c r="I63" s="39" t="s">
        <v>329</v>
      </c>
      <c r="J63" s="39"/>
      <c r="K63" s="39" t="s">
        <v>8</v>
      </c>
      <c r="L63" s="39"/>
      <c r="M63" s="126"/>
      <c r="N63" s="126"/>
      <c r="O63" s="126"/>
      <c r="P63" s="126" t="s">
        <v>331</v>
      </c>
      <c r="Q63" s="126"/>
      <c r="R63" s="126"/>
      <c r="S63" s="126"/>
      <c r="T63" s="44"/>
      <c r="W63"/>
    </row>
    <row r="64" spans="1:23" ht="30.5" customHeight="1" x14ac:dyDescent="0.2">
      <c r="A64" s="43" t="str">
        <f>'[1]S1 Maquette'!B64</f>
        <v>littérature française 3</v>
      </c>
      <c r="B64" s="43" t="str">
        <f>'[1]S1 Maquette'!C64</f>
        <v>ECUE</v>
      </c>
      <c r="C64" s="41"/>
      <c r="D64" s="39">
        <v>1</v>
      </c>
      <c r="E64" s="39" t="s">
        <v>329</v>
      </c>
      <c r="F64" s="20" t="s">
        <v>329</v>
      </c>
      <c r="G64" s="39" t="s">
        <v>329</v>
      </c>
      <c r="H64" s="39" t="s">
        <v>329</v>
      </c>
      <c r="I64" s="39" t="s">
        <v>329</v>
      </c>
      <c r="J64" s="39"/>
      <c r="K64" s="39" t="s">
        <v>8</v>
      </c>
      <c r="L64" s="39"/>
      <c r="M64" s="126"/>
      <c r="N64" s="126"/>
      <c r="O64" s="126"/>
      <c r="P64" s="126" t="s">
        <v>331</v>
      </c>
      <c r="Q64" s="126"/>
      <c r="R64" s="126"/>
      <c r="S64" s="126"/>
      <c r="T64" s="44"/>
      <c r="W64"/>
    </row>
    <row r="65" spans="1:23" ht="30.5" customHeight="1" x14ac:dyDescent="0.2">
      <c r="A65" s="43" t="str">
        <f>'[1]S1 Maquette'!B65</f>
        <v>littérature française 4</v>
      </c>
      <c r="B65" s="43" t="str">
        <f>'[1]S1 Maquette'!C64</f>
        <v>ECUE</v>
      </c>
      <c r="C65" s="41">
        <f>'[1]S1 Maquette'!F64</f>
        <v>0</v>
      </c>
      <c r="D65" s="39">
        <v>1</v>
      </c>
      <c r="E65" s="39" t="s">
        <v>329</v>
      </c>
      <c r="F65" s="20" t="s">
        <v>329</v>
      </c>
      <c r="G65" s="39" t="s">
        <v>329</v>
      </c>
      <c r="H65" s="39" t="s">
        <v>329</v>
      </c>
      <c r="I65" s="39" t="s">
        <v>329</v>
      </c>
      <c r="J65" s="39"/>
      <c r="K65" s="39" t="s">
        <v>8</v>
      </c>
      <c r="L65" s="39"/>
      <c r="M65" s="126"/>
      <c r="N65" s="126"/>
      <c r="O65" s="126"/>
      <c r="P65" s="126" t="s">
        <v>331</v>
      </c>
      <c r="Q65" s="126"/>
      <c r="R65" s="126"/>
      <c r="S65" s="126"/>
      <c r="T65" s="44"/>
      <c r="W65"/>
    </row>
    <row r="66" spans="1:23" ht="30.5" customHeight="1" x14ac:dyDescent="0.2">
      <c r="A66" s="43" t="str">
        <f>'[1]S1 Maquette'!B66</f>
        <v>littérature française 5</v>
      </c>
      <c r="B66" s="43" t="str">
        <f>'[1]S1 Maquette'!C66</f>
        <v>ECUE</v>
      </c>
      <c r="C66" s="41">
        <f>'[1]S1 Maquette'!F66</f>
        <v>0</v>
      </c>
      <c r="D66" s="39">
        <v>1</v>
      </c>
      <c r="E66" s="39" t="s">
        <v>329</v>
      </c>
      <c r="F66" s="20" t="s">
        <v>329</v>
      </c>
      <c r="G66" s="39" t="s">
        <v>329</v>
      </c>
      <c r="H66" s="39" t="s">
        <v>329</v>
      </c>
      <c r="I66" s="39" t="s">
        <v>329</v>
      </c>
      <c r="J66" s="39"/>
      <c r="K66" s="39" t="s">
        <v>8</v>
      </c>
      <c r="L66" s="39"/>
      <c r="M66" s="126"/>
      <c r="N66" s="126"/>
      <c r="O66" s="126"/>
      <c r="P66" s="126" t="s">
        <v>331</v>
      </c>
      <c r="Q66" s="126"/>
      <c r="R66" s="126"/>
      <c r="S66" s="126"/>
      <c r="T66" s="44"/>
      <c r="W66"/>
    </row>
    <row r="67" spans="1:23" ht="30.5" customHeight="1" x14ac:dyDescent="0.2">
      <c r="A67" s="43" t="str">
        <f>'[1]S1 Maquette'!B67</f>
        <v>spécialisation langue française</v>
      </c>
      <c r="B67" s="43" t="str">
        <f>'[1]S1 Maquette'!C67</f>
        <v>ECUE</v>
      </c>
      <c r="C67" s="41">
        <f>'[1]S1 Maquette'!F67</f>
        <v>0</v>
      </c>
      <c r="D67" s="39">
        <v>1</v>
      </c>
      <c r="E67" s="39" t="s">
        <v>329</v>
      </c>
      <c r="F67" s="20" t="s">
        <v>329</v>
      </c>
      <c r="G67" s="39" t="s">
        <v>329</v>
      </c>
      <c r="H67" s="39" t="s">
        <v>329</v>
      </c>
      <c r="I67" s="39" t="s">
        <v>329</v>
      </c>
      <c r="J67" s="39"/>
      <c r="K67" s="39" t="s">
        <v>8</v>
      </c>
      <c r="L67" s="39"/>
      <c r="M67" s="126"/>
      <c r="N67" s="126"/>
      <c r="O67" s="126"/>
      <c r="P67" s="126" t="s">
        <v>331</v>
      </c>
      <c r="Q67" s="126"/>
      <c r="R67" s="126"/>
      <c r="S67" s="126"/>
      <c r="T67" s="44"/>
      <c r="W67"/>
    </row>
    <row r="68" spans="1:23" ht="30.5" customHeight="1" x14ac:dyDescent="0.2">
      <c r="A68" s="43" t="str">
        <f>'[1]S1 Maquette'!B68</f>
        <v>langue française 2</v>
      </c>
      <c r="B68" s="43" t="str">
        <f>'[1]S1 Maquette'!C68</f>
        <v>ECUE</v>
      </c>
      <c r="C68" s="41"/>
      <c r="D68" s="39">
        <v>1</v>
      </c>
      <c r="E68" s="39" t="s">
        <v>329</v>
      </c>
      <c r="F68" s="20" t="s">
        <v>329</v>
      </c>
      <c r="G68" s="39" t="s">
        <v>329</v>
      </c>
      <c r="H68" s="39" t="s">
        <v>329</v>
      </c>
      <c r="I68" s="39" t="s">
        <v>329</v>
      </c>
      <c r="J68" s="39"/>
      <c r="K68" s="39" t="s">
        <v>8</v>
      </c>
      <c r="L68" s="39"/>
      <c r="M68" s="126"/>
      <c r="N68" s="126"/>
      <c r="O68" s="126"/>
      <c r="P68" s="126" t="s">
        <v>331</v>
      </c>
      <c r="Q68" s="126"/>
      <c r="R68" s="126"/>
      <c r="S68" s="126"/>
      <c r="T68" s="44"/>
      <c r="W68"/>
    </row>
    <row r="69" spans="1:23" ht="30.5" customHeight="1" x14ac:dyDescent="0.2">
      <c r="A69" s="43" t="str">
        <f>'[1]S1 Maquette'!B69</f>
        <v>spécialisation littératures comparées</v>
      </c>
      <c r="B69" s="43" t="str">
        <f>'[1]S1 Maquette'!C69</f>
        <v>ECUE</v>
      </c>
      <c r="C69" s="41">
        <f>'[1]S1 Maquette'!F69</f>
        <v>0</v>
      </c>
      <c r="D69" s="39">
        <v>1</v>
      </c>
      <c r="E69" s="39" t="s">
        <v>329</v>
      </c>
      <c r="F69" s="20" t="s">
        <v>329</v>
      </c>
      <c r="G69" s="39" t="s">
        <v>329</v>
      </c>
      <c r="H69" s="39" t="s">
        <v>329</v>
      </c>
      <c r="I69" s="39" t="s">
        <v>329</v>
      </c>
      <c r="J69" s="39"/>
      <c r="K69" s="39" t="s">
        <v>8</v>
      </c>
      <c r="L69" s="39"/>
      <c r="M69" s="126"/>
      <c r="N69" s="126"/>
      <c r="O69" s="126"/>
      <c r="P69" s="126" t="s">
        <v>331</v>
      </c>
      <c r="Q69" s="126"/>
      <c r="R69" s="126"/>
      <c r="S69" s="126"/>
      <c r="T69" s="44"/>
      <c r="W69"/>
    </row>
    <row r="70" spans="1:23" ht="30.5" customHeight="1" x14ac:dyDescent="0.2">
      <c r="A70" s="43" t="str">
        <f>'[1]S1 Maquette'!B70</f>
        <v>Min 1 Max 1</v>
      </c>
      <c r="B70" s="43" t="str">
        <f>'[1]S1 Maquette'!C70</f>
        <v>OPTION</v>
      </c>
      <c r="C70" s="41">
        <f>'[1]S1 Maquette'!F70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126"/>
      <c r="N70" s="126"/>
      <c r="O70" s="126"/>
      <c r="P70" s="126"/>
      <c r="Q70" s="126"/>
      <c r="R70" s="126"/>
      <c r="S70" s="126"/>
      <c r="T70" s="44"/>
      <c r="W70"/>
    </row>
    <row r="71" spans="1:23" ht="30.5" customHeight="1" x14ac:dyDescent="0.2">
      <c r="A71" s="43" t="str">
        <f>'[1]S1 Maquette'!B71</f>
        <v>littératures comparées 1</v>
      </c>
      <c r="B71" s="43" t="str">
        <f>'[1]S1 Maquette'!C71</f>
        <v>ECUE</v>
      </c>
      <c r="C71" s="41">
        <f>'[1]S1 Maquette'!F71</f>
        <v>0</v>
      </c>
      <c r="D71" s="39">
        <v>1</v>
      </c>
      <c r="E71" s="39" t="s">
        <v>329</v>
      </c>
      <c r="F71" s="20" t="s">
        <v>329</v>
      </c>
      <c r="G71" s="39" t="s">
        <v>329</v>
      </c>
      <c r="H71" s="39" t="s">
        <v>329</v>
      </c>
      <c r="I71" s="39" t="s">
        <v>329</v>
      </c>
      <c r="J71" s="39"/>
      <c r="K71" s="39" t="s">
        <v>8</v>
      </c>
      <c r="L71" s="39"/>
      <c r="M71" s="126"/>
      <c r="N71" s="126"/>
      <c r="O71" s="126"/>
      <c r="P71" s="126" t="s">
        <v>331</v>
      </c>
      <c r="Q71" s="126"/>
      <c r="R71" s="126"/>
      <c r="S71" s="126"/>
      <c r="T71" s="44"/>
      <c r="W71"/>
    </row>
    <row r="72" spans="1:23" ht="30.5" customHeight="1" x14ac:dyDescent="0.2">
      <c r="A72" s="43" t="str">
        <f>'[1]S1 Maquette'!B72</f>
        <v>littératures comparées 2</v>
      </c>
      <c r="B72" s="43" t="str">
        <f>'[1]S1 Maquette'!C72</f>
        <v>ECUE</v>
      </c>
      <c r="C72" s="41">
        <f>'[1]S1 Maquette'!F72</f>
        <v>0</v>
      </c>
      <c r="D72" s="39">
        <v>1</v>
      </c>
      <c r="E72" s="39" t="s">
        <v>329</v>
      </c>
      <c r="F72" s="20" t="s">
        <v>329</v>
      </c>
      <c r="G72" s="39" t="s">
        <v>329</v>
      </c>
      <c r="H72" s="39" t="s">
        <v>329</v>
      </c>
      <c r="I72" s="39" t="s">
        <v>329</v>
      </c>
      <c r="J72" s="39"/>
      <c r="K72" s="39" t="s">
        <v>8</v>
      </c>
      <c r="L72" s="39"/>
      <c r="M72" s="126"/>
      <c r="N72" s="126"/>
      <c r="O72" s="126"/>
      <c r="P72" s="126" t="s">
        <v>331</v>
      </c>
      <c r="Q72" s="126"/>
      <c r="R72" s="126"/>
      <c r="S72" s="126"/>
      <c r="T72" s="44"/>
      <c r="W72"/>
    </row>
    <row r="73" spans="1:23" ht="30.5" customHeight="1" x14ac:dyDescent="0.2">
      <c r="A73" s="43" t="str">
        <f>'[1]S1 Maquette'!B73</f>
        <v>littératures comparées 3</v>
      </c>
      <c r="B73" s="43" t="str">
        <f>'[1]S1 Maquette'!C73</f>
        <v>ECUE</v>
      </c>
      <c r="C73" s="41">
        <f>'[1]S1 Maquette'!F73</f>
        <v>0</v>
      </c>
      <c r="D73" s="39">
        <v>1</v>
      </c>
      <c r="E73" s="39" t="s">
        <v>329</v>
      </c>
      <c r="F73" s="20" t="s">
        <v>329</v>
      </c>
      <c r="G73" s="39" t="s">
        <v>329</v>
      </c>
      <c r="H73" s="39" t="s">
        <v>329</v>
      </c>
      <c r="I73" s="39" t="s">
        <v>329</v>
      </c>
      <c r="J73" s="39"/>
      <c r="K73" s="39" t="s">
        <v>8</v>
      </c>
      <c r="L73" s="39"/>
      <c r="M73" s="126"/>
      <c r="N73" s="126"/>
      <c r="O73" s="126"/>
      <c r="P73" s="126" t="s">
        <v>331</v>
      </c>
      <c r="Q73" s="126"/>
      <c r="R73" s="126"/>
      <c r="S73" s="126"/>
      <c r="T73" s="44"/>
      <c r="W73"/>
    </row>
    <row r="74" spans="1:23" ht="30.5" customHeight="1" x14ac:dyDescent="0.2">
      <c r="A74" s="43" t="str">
        <f>'[1]S1 Maquette'!B74</f>
        <v>littératures comparées 4</v>
      </c>
      <c r="B74" s="43" t="str">
        <f>'[1]S1 Maquette'!C74</f>
        <v>ECUE</v>
      </c>
      <c r="C74" s="41">
        <f>'[1]S1 Maquette'!F74</f>
        <v>0</v>
      </c>
      <c r="D74" s="39">
        <v>1</v>
      </c>
      <c r="E74" s="39" t="s">
        <v>329</v>
      </c>
      <c r="F74" s="20" t="s">
        <v>329</v>
      </c>
      <c r="G74" s="39" t="s">
        <v>329</v>
      </c>
      <c r="H74" s="39" t="s">
        <v>329</v>
      </c>
      <c r="I74" s="39" t="s">
        <v>329</v>
      </c>
      <c r="J74" s="39"/>
      <c r="K74" s="39" t="s">
        <v>8</v>
      </c>
      <c r="L74" s="39"/>
      <c r="M74" s="126"/>
      <c r="N74" s="126"/>
      <c r="O74" s="126"/>
      <c r="P74" s="126" t="s">
        <v>331</v>
      </c>
      <c r="Q74" s="126"/>
      <c r="R74" s="126"/>
      <c r="S74" s="126"/>
      <c r="T74" s="44"/>
      <c r="W74"/>
    </row>
    <row r="75" spans="1:23" ht="30.5" customHeight="1" x14ac:dyDescent="0.2">
      <c r="A75" s="43" t="str">
        <f>'[1]S1 Maquette'!B75</f>
        <v>civilisation des mondes anciens</v>
      </c>
      <c r="B75" s="43" t="str">
        <f>'[1]S1 Maquette'!C75</f>
        <v>ECUE</v>
      </c>
      <c r="C75" s="41">
        <f>'[1]S1 Maquette'!F75</f>
        <v>0</v>
      </c>
      <c r="D75" s="39">
        <v>1</v>
      </c>
      <c r="E75" s="39" t="s">
        <v>329</v>
      </c>
      <c r="F75" s="20" t="s">
        <v>329</v>
      </c>
      <c r="G75" s="39" t="s">
        <v>329</v>
      </c>
      <c r="H75" s="39" t="s">
        <v>329</v>
      </c>
      <c r="I75" s="39" t="s">
        <v>329</v>
      </c>
      <c r="J75" s="39"/>
      <c r="K75" s="39" t="s">
        <v>8</v>
      </c>
      <c r="L75" s="39"/>
      <c r="M75" s="126"/>
      <c r="N75" s="126"/>
      <c r="O75" s="126"/>
      <c r="P75" s="126" t="s">
        <v>331</v>
      </c>
      <c r="Q75" s="126"/>
      <c r="R75" s="126"/>
      <c r="S75" s="126"/>
      <c r="T75" s="44"/>
      <c r="W75"/>
    </row>
    <row r="76" spans="1:23" ht="30.5" customHeight="1" x14ac:dyDescent="0.2">
      <c r="A76" s="43" t="str">
        <f>'[1]S1 Maquette'!B76</f>
        <v>Min 1 Max 1</v>
      </c>
      <c r="B76" s="43" t="str">
        <f>'[1]S1 Maquette'!C76</f>
        <v>OPTION</v>
      </c>
      <c r="C76" s="41">
        <f>'[1]S1 Maquette'!F76</f>
        <v>0</v>
      </c>
      <c r="D76" s="39">
        <v>1</v>
      </c>
      <c r="E76" s="39"/>
      <c r="F76" s="39"/>
      <c r="G76" s="39"/>
      <c r="H76" s="39"/>
      <c r="I76" s="39"/>
      <c r="J76" s="39"/>
      <c r="K76" s="39"/>
      <c r="L76" s="39"/>
      <c r="M76" s="126"/>
      <c r="N76" s="126"/>
      <c r="O76" s="126"/>
      <c r="P76" s="126"/>
      <c r="Q76" s="126"/>
      <c r="R76" s="126"/>
      <c r="S76" s="126"/>
      <c r="T76" s="44"/>
      <c r="W76"/>
    </row>
    <row r="77" spans="1:23" ht="30.5" customHeight="1" x14ac:dyDescent="0.2">
      <c r="A77" s="43" t="str">
        <f>'[1]S1 Maquette'!B77</f>
        <v>mondes anciens 1</v>
      </c>
      <c r="B77" s="43" t="str">
        <f>'[1]S1 Maquette'!C77</f>
        <v>ECUE</v>
      </c>
      <c r="C77" s="41">
        <f>'[1]S1 Maquette'!F77</f>
        <v>0</v>
      </c>
      <c r="D77" s="39">
        <v>1</v>
      </c>
      <c r="E77" s="39" t="s">
        <v>329</v>
      </c>
      <c r="F77" s="20" t="s">
        <v>329</v>
      </c>
      <c r="G77" s="39" t="s">
        <v>329</v>
      </c>
      <c r="H77" s="39" t="s">
        <v>329</v>
      </c>
      <c r="I77" s="39" t="s">
        <v>329</v>
      </c>
      <c r="J77" s="39"/>
      <c r="K77" s="39" t="s">
        <v>8</v>
      </c>
      <c r="L77" s="39"/>
      <c r="M77" s="126"/>
      <c r="N77" s="126"/>
      <c r="O77" s="126"/>
      <c r="P77" s="126" t="s">
        <v>331</v>
      </c>
      <c r="Q77" s="126"/>
      <c r="R77" s="126"/>
      <c r="S77" s="126"/>
      <c r="T77" s="44"/>
      <c r="W77"/>
    </row>
    <row r="78" spans="1:23" ht="30.5" customHeight="1" x14ac:dyDescent="0.2">
      <c r="A78" s="43" t="str">
        <f>'[1]S1 Maquette'!B78</f>
        <v>mondes anciens 2</v>
      </c>
      <c r="B78" s="43" t="str">
        <f>'[1]S1 Maquette'!C78</f>
        <v>ECUE</v>
      </c>
      <c r="C78" s="41">
        <f>'[1]S1 Maquette'!F78</f>
        <v>0</v>
      </c>
      <c r="D78" s="39">
        <v>1</v>
      </c>
      <c r="E78" s="39" t="s">
        <v>329</v>
      </c>
      <c r="F78" s="20" t="s">
        <v>329</v>
      </c>
      <c r="G78" s="39" t="s">
        <v>329</v>
      </c>
      <c r="H78" s="39" t="s">
        <v>329</v>
      </c>
      <c r="I78" s="39" t="s">
        <v>329</v>
      </c>
      <c r="J78" s="39"/>
      <c r="K78" s="39" t="s">
        <v>8</v>
      </c>
      <c r="L78" s="39"/>
      <c r="M78" s="126"/>
      <c r="N78" s="126"/>
      <c r="O78" s="126"/>
      <c r="P78" s="126" t="s">
        <v>331</v>
      </c>
      <c r="Q78" s="126"/>
      <c r="R78" s="126"/>
      <c r="S78" s="126"/>
      <c r="T78" s="44"/>
      <c r="W78"/>
    </row>
    <row r="79" spans="1:23" ht="30.5" customHeight="1" x14ac:dyDescent="0.2">
      <c r="A79" s="43" t="str">
        <f>'[1]S1 Maquette'!B79</f>
        <v>mondes anciens 3</v>
      </c>
      <c r="B79" s="43" t="str">
        <f>'[1]S1 Maquette'!C79</f>
        <v>ECUE</v>
      </c>
      <c r="C79" s="41">
        <f>'[1]S1 Maquette'!F79</f>
        <v>0</v>
      </c>
      <c r="D79" s="39">
        <v>1</v>
      </c>
      <c r="E79" s="39" t="s">
        <v>329</v>
      </c>
      <c r="F79" s="20" t="s">
        <v>329</v>
      </c>
      <c r="G79" s="39" t="s">
        <v>329</v>
      </c>
      <c r="H79" s="39" t="s">
        <v>329</v>
      </c>
      <c r="I79" s="39" t="s">
        <v>329</v>
      </c>
      <c r="J79" s="39"/>
      <c r="K79" s="39" t="s">
        <v>8</v>
      </c>
      <c r="L79" s="39"/>
      <c r="M79" s="126"/>
      <c r="N79" s="126"/>
      <c r="O79" s="126"/>
      <c r="P79" s="126" t="s">
        <v>331</v>
      </c>
      <c r="Q79" s="126"/>
      <c r="R79" s="126"/>
      <c r="S79" s="126"/>
      <c r="T79" s="44"/>
      <c r="W79"/>
    </row>
    <row r="80" spans="1:23" ht="30.5" customHeight="1" x14ac:dyDescent="0.2">
      <c r="A80" s="43" t="str">
        <f>'[1]S1 Maquette'!B80</f>
        <v>mondes anciens 4</v>
      </c>
      <c r="B80" s="43" t="str">
        <f>'[1]S1 Maquette'!C80</f>
        <v>ECUE</v>
      </c>
      <c r="C80" s="41">
        <f>'[1]S1 Maquette'!F80</f>
        <v>0</v>
      </c>
      <c r="D80" s="39">
        <v>1</v>
      </c>
      <c r="E80" s="39" t="s">
        <v>329</v>
      </c>
      <c r="F80" s="20" t="s">
        <v>329</v>
      </c>
      <c r="G80" s="39" t="s">
        <v>329</v>
      </c>
      <c r="H80" s="39" t="s">
        <v>329</v>
      </c>
      <c r="I80" s="39" t="s">
        <v>329</v>
      </c>
      <c r="J80" s="39"/>
      <c r="K80" s="39" t="s">
        <v>8</v>
      </c>
      <c r="L80" s="39"/>
      <c r="M80" s="126"/>
      <c r="N80" s="126"/>
      <c r="O80" s="126"/>
      <c r="P80" s="126" t="s">
        <v>331</v>
      </c>
      <c r="Q80" s="126"/>
      <c r="R80" s="126"/>
      <c r="S80" s="126"/>
      <c r="T80" s="44"/>
      <c r="W80"/>
    </row>
    <row r="81" spans="1:23" ht="30.5" customHeight="1" x14ac:dyDescent="0.2">
      <c r="A81" s="43" t="str">
        <f>'[1]S1 Maquette'!B81</f>
        <v>mondes anciens 5</v>
      </c>
      <c r="B81" s="43" t="str">
        <f>'[1]S1 Maquette'!C81</f>
        <v>ECUE</v>
      </c>
      <c r="C81" s="41">
        <f>'[1]S1 Maquette'!F81</f>
        <v>0</v>
      </c>
      <c r="D81" s="39">
        <v>1</v>
      </c>
      <c r="E81" s="39" t="s">
        <v>329</v>
      </c>
      <c r="F81" s="20" t="s">
        <v>329</v>
      </c>
      <c r="G81" s="39" t="s">
        <v>329</v>
      </c>
      <c r="H81" s="39" t="s">
        <v>329</v>
      </c>
      <c r="I81" s="39" t="s">
        <v>329</v>
      </c>
      <c r="J81" s="39"/>
      <c r="K81" s="39" t="s">
        <v>8</v>
      </c>
      <c r="L81" s="39"/>
      <c r="M81" s="126"/>
      <c r="N81" s="126"/>
      <c r="O81" s="126"/>
      <c r="P81" s="126" t="s">
        <v>331</v>
      </c>
      <c r="Q81" s="126"/>
      <c r="R81" s="126"/>
      <c r="S81" s="126"/>
      <c r="T81" s="44"/>
      <c r="W81"/>
    </row>
    <row r="82" spans="1:23" ht="30.5" customHeight="1" x14ac:dyDescent="0.2">
      <c r="A82" s="43" t="str">
        <f>'[1]S1 Maquette'!B82</f>
        <v>L'épopée romaine (langue et civilisation latines) latin niveau 1</v>
      </c>
      <c r="B82" s="43" t="str">
        <f>'[1]S1 Maquette'!C82</f>
        <v>ECUE</v>
      </c>
      <c r="C82" s="41">
        <f>'[1]S1 Maquette'!F82</f>
        <v>0</v>
      </c>
      <c r="D82" s="39">
        <v>1</v>
      </c>
      <c r="E82" s="39" t="s">
        <v>329</v>
      </c>
      <c r="F82" s="20" t="s">
        <v>329</v>
      </c>
      <c r="G82" s="39" t="s">
        <v>329</v>
      </c>
      <c r="H82" s="39" t="s">
        <v>329</v>
      </c>
      <c r="I82" s="39" t="s">
        <v>329</v>
      </c>
      <c r="J82" s="39"/>
      <c r="K82" s="39" t="s">
        <v>8</v>
      </c>
      <c r="L82" s="39"/>
      <c r="M82" s="126"/>
      <c r="N82" s="126"/>
      <c r="O82" s="126"/>
      <c r="P82" s="126" t="s">
        <v>331</v>
      </c>
      <c r="Q82" s="126"/>
      <c r="R82" s="126"/>
      <c r="S82" s="126"/>
      <c r="T82" s="44"/>
      <c r="W82"/>
    </row>
    <row r="83" spans="1:23" ht="30.5" customHeight="1" x14ac:dyDescent="0.2">
      <c r="A83" s="43" t="str">
        <f>'[1]S1 Maquette'!B83</f>
        <v>L'aventure grecque (langue et civilisation grecques) grec niveau 1</v>
      </c>
      <c r="B83" s="43" t="str">
        <f>'[1]S1 Maquette'!C83</f>
        <v>ECUE</v>
      </c>
      <c r="C83" s="41">
        <f>'[1]S1 Maquette'!F83</f>
        <v>0</v>
      </c>
      <c r="D83" s="39">
        <v>1</v>
      </c>
      <c r="E83" s="39" t="s">
        <v>329</v>
      </c>
      <c r="F83" s="20" t="s">
        <v>329</v>
      </c>
      <c r="G83" s="39" t="s">
        <v>329</v>
      </c>
      <c r="H83" s="39" t="s">
        <v>329</v>
      </c>
      <c r="I83" s="39" t="s">
        <v>329</v>
      </c>
      <c r="J83" s="39"/>
      <c r="K83" s="39" t="s">
        <v>8</v>
      </c>
      <c r="L83" s="39"/>
      <c r="M83" s="126"/>
      <c r="N83" s="126"/>
      <c r="O83" s="126"/>
      <c r="P83" s="126" t="s">
        <v>331</v>
      </c>
      <c r="Q83" s="126"/>
      <c r="R83" s="126"/>
      <c r="S83" s="126"/>
      <c r="T83" s="44"/>
      <c r="W83"/>
    </row>
    <row r="84" spans="1:23" ht="30.5" customHeight="1" x14ac:dyDescent="0.2">
      <c r="A84" s="43" t="str">
        <f>'[1]S1 Maquette'!B84</f>
        <v>Introduction à l'analyse de l'image</v>
      </c>
      <c r="B84" s="43" t="str">
        <f>'[1]S1 Maquette'!C84</f>
        <v>ECUE</v>
      </c>
      <c r="C84" s="41">
        <f>'[1]S1 Maquette'!F84</f>
        <v>0</v>
      </c>
      <c r="D84" s="39">
        <v>1</v>
      </c>
      <c r="E84" s="39" t="s">
        <v>329</v>
      </c>
      <c r="F84" s="20" t="s">
        <v>329</v>
      </c>
      <c r="G84" s="39" t="s">
        <v>329</v>
      </c>
      <c r="H84" s="39" t="s">
        <v>329</v>
      </c>
      <c r="I84" s="39" t="s">
        <v>329</v>
      </c>
      <c r="J84" s="39"/>
      <c r="K84" s="39" t="s">
        <v>8</v>
      </c>
      <c r="L84" s="39"/>
      <c r="M84" s="126"/>
      <c r="N84" s="126"/>
      <c r="O84" s="126"/>
      <c r="P84" s="126" t="s">
        <v>331</v>
      </c>
      <c r="Q84" s="126"/>
      <c r="R84" s="126"/>
      <c r="S84" s="126"/>
      <c r="T84" s="44"/>
      <c r="W84"/>
    </row>
    <row r="85" spans="1:23" ht="30.5" customHeight="1" x14ac:dyDescent="0.2">
      <c r="A85" s="43" t="str">
        <f>'[1]S1 Maquette'!B85</f>
        <v>Min 1 Max 1</v>
      </c>
      <c r="B85" s="43" t="str">
        <f>'[1]S1 Maquette'!C85</f>
        <v>OPTION</v>
      </c>
      <c r="C85" s="41">
        <f>'[1]S1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126"/>
      <c r="N85" s="126"/>
      <c r="O85" s="126"/>
      <c r="P85" s="126"/>
      <c r="Q85" s="126"/>
      <c r="R85" s="126"/>
      <c r="S85" s="126"/>
      <c r="T85" s="44"/>
      <c r="W85"/>
    </row>
    <row r="86" spans="1:23" ht="30.5" customHeight="1" x14ac:dyDescent="0.2">
      <c r="A86" s="43" t="str">
        <f>'[1]S1 Maquette'!B86</f>
        <v>Sémiologie de l'image</v>
      </c>
      <c r="B86" s="43" t="str">
        <f>'[1]S1 Maquette'!C86</f>
        <v>ECUE</v>
      </c>
      <c r="C86" s="41">
        <f>'[1]S1 Maquette'!F86</f>
        <v>0</v>
      </c>
      <c r="D86" s="39">
        <v>1</v>
      </c>
      <c r="E86" s="39" t="s">
        <v>329</v>
      </c>
      <c r="F86" s="20" t="s">
        <v>329</v>
      </c>
      <c r="G86" s="39" t="s">
        <v>329</v>
      </c>
      <c r="H86" s="39" t="s">
        <v>329</v>
      </c>
      <c r="I86" s="39" t="s">
        <v>329</v>
      </c>
      <c r="J86" s="39"/>
      <c r="K86" s="39" t="s">
        <v>8</v>
      </c>
      <c r="L86" s="39"/>
      <c r="M86" s="126"/>
      <c r="N86" s="126"/>
      <c r="O86" s="126"/>
      <c r="P86" s="126" t="s">
        <v>331</v>
      </c>
      <c r="Q86" s="126"/>
      <c r="R86" s="126"/>
      <c r="S86" s="126"/>
      <c r="T86" s="44"/>
      <c r="W86"/>
    </row>
    <row r="87" spans="1:23" ht="30.5" customHeight="1" x14ac:dyDescent="0.2">
      <c r="A87" s="43" t="str">
        <f>'[1]S1 Maquette'!B87</f>
        <v>Méthodologie de l'analyse filmique et étude d'une oeuvre intégrale</v>
      </c>
      <c r="B87" s="43" t="str">
        <f>'[1]S1 Maquette'!C87</f>
        <v>ECUE</v>
      </c>
      <c r="C87" s="41">
        <f>'[1]S1 Maquette'!F87</f>
        <v>0</v>
      </c>
      <c r="D87" s="39">
        <v>1</v>
      </c>
      <c r="E87" s="39" t="s">
        <v>329</v>
      </c>
      <c r="F87" s="20" t="s">
        <v>329</v>
      </c>
      <c r="G87" s="39" t="s">
        <v>329</v>
      </c>
      <c r="H87" s="39" t="s">
        <v>329</v>
      </c>
      <c r="I87" s="39" t="s">
        <v>329</v>
      </c>
      <c r="J87" s="39"/>
      <c r="K87" s="39" t="s">
        <v>8</v>
      </c>
      <c r="L87" s="39"/>
      <c r="M87" s="126"/>
      <c r="N87" s="126"/>
      <c r="O87" s="126"/>
      <c r="P87" s="126" t="s">
        <v>331</v>
      </c>
      <c r="Q87" s="126"/>
      <c r="R87" s="126"/>
      <c r="S87" s="126"/>
      <c r="T87" s="44"/>
      <c r="W87"/>
    </row>
    <row r="88" spans="1:23" ht="30.5" customHeight="1" x14ac:dyDescent="0.2">
      <c r="A88" s="43" t="str">
        <f>'[1]S1 Maquette'!B88</f>
        <v>UE d'ouverture (dans et hors mention) 1 cours au choix</v>
      </c>
      <c r="B88" s="43" t="str">
        <f>'[1]S1 Maquette'!C88</f>
        <v>UE</v>
      </c>
      <c r="C88" s="41">
        <f>'[1]S1 Maquette'!F88</f>
        <v>0</v>
      </c>
      <c r="D88" s="39">
        <v>1</v>
      </c>
      <c r="E88" s="39" t="s">
        <v>329</v>
      </c>
      <c r="F88" s="20" t="s">
        <v>329</v>
      </c>
      <c r="G88" s="39" t="s">
        <v>329</v>
      </c>
      <c r="H88" s="39" t="s">
        <v>329</v>
      </c>
      <c r="I88" s="39" t="s">
        <v>329</v>
      </c>
      <c r="J88" s="39"/>
      <c r="K88" s="39" t="s">
        <v>8</v>
      </c>
      <c r="L88" s="39"/>
      <c r="M88" s="126"/>
      <c r="N88" s="126"/>
      <c r="O88" s="126"/>
      <c r="P88" s="126" t="s">
        <v>331</v>
      </c>
      <c r="Q88" s="126"/>
      <c r="R88" s="126"/>
      <c r="S88" s="126"/>
      <c r="T88" s="44"/>
      <c r="W88"/>
    </row>
    <row r="89" spans="1:23" ht="30.5" customHeight="1" x14ac:dyDescent="0.2">
      <c r="A89" s="43">
        <f>'[1]S1 Maquette'!B89</f>
        <v>0</v>
      </c>
      <c r="B89" s="43">
        <f>'[1]S1 Maquette'!C89</f>
        <v>0</v>
      </c>
      <c r="C89" s="41">
        <f>'[1]S1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5" customHeight="1" x14ac:dyDescent="0.2">
      <c r="A90" s="43">
        <f>'[1]S1 Maquette'!B90</f>
        <v>0</v>
      </c>
      <c r="B90" s="43">
        <f>'[1]S1 Maquette'!C90</f>
        <v>0</v>
      </c>
      <c r="C90" s="41">
        <f>'[1]S1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5" customHeight="1" x14ac:dyDescent="0.2">
      <c r="A91" s="43">
        <f>'[1]S1 Maquette'!B91</f>
        <v>0</v>
      </c>
      <c r="B91" s="43">
        <f>'[1]S1 Maquette'!C91</f>
        <v>0</v>
      </c>
      <c r="C91" s="41">
        <f>'[1]S1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5" customHeight="1" x14ac:dyDescent="0.2">
      <c r="A92" s="43">
        <f>'[1]S1 Maquette'!B92</f>
        <v>0</v>
      </c>
      <c r="B92" s="43">
        <f>'[1]S1 Maquette'!C92</f>
        <v>0</v>
      </c>
      <c r="C92" s="41">
        <f>'[1]S1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5" customHeight="1" x14ac:dyDescent="0.2">
      <c r="A93" s="43">
        <f>'[1]S1 Maquette'!B93</f>
        <v>0</v>
      </c>
      <c r="B93" s="43">
        <f>'[1]S1 Maquette'!C93</f>
        <v>0</v>
      </c>
      <c r="C93" s="41">
        <f>'[1]S1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5" customHeight="1" x14ac:dyDescent="0.2">
      <c r="A94" s="43">
        <f>'[1]S1 Maquette'!B94</f>
        <v>0</v>
      </c>
      <c r="B94" s="43">
        <f>'[1]S1 Maquette'!C94</f>
        <v>0</v>
      </c>
      <c r="C94" s="41">
        <f>'[1]S1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5" customHeight="1" x14ac:dyDescent="0.2">
      <c r="A95" s="43">
        <f>'[1]S1 Maquette'!B95</f>
        <v>0</v>
      </c>
      <c r="B95" s="43">
        <f>'[1]S1 Maquette'!C95</f>
        <v>0</v>
      </c>
      <c r="C95" s="41">
        <f>'[1]S1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5" customHeight="1" x14ac:dyDescent="0.2">
      <c r="A96" s="43">
        <f>'[1]S1 Maquette'!B96</f>
        <v>0</v>
      </c>
      <c r="B96" s="43">
        <f>'[1]S1 Maquette'!C96</f>
        <v>0</v>
      </c>
      <c r="C96" s="41">
        <f>'[1]S1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5" customHeight="1" x14ac:dyDescent="0.2">
      <c r="A97" s="43">
        <f>'[1]S1 Maquette'!B97</f>
        <v>0</v>
      </c>
      <c r="B97" s="43">
        <f>'[1]S1 Maquette'!C97</f>
        <v>0</v>
      </c>
      <c r="C97" s="41">
        <f>'[1]S1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5" customHeight="1" x14ac:dyDescent="0.2">
      <c r="A98" s="43">
        <f>'[1]S1 Maquette'!B98</f>
        <v>0</v>
      </c>
      <c r="B98" s="43">
        <f>'[1]S1 Maquette'!C98</f>
        <v>0</v>
      </c>
      <c r="C98" s="41">
        <f>'[1]S1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5" customHeight="1" x14ac:dyDescent="0.2">
      <c r="A99" s="43">
        <f>'[1]S1 Maquette'!B99</f>
        <v>0</v>
      </c>
      <c r="B99" s="43">
        <f>'[1]S1 Maquette'!C99</f>
        <v>0</v>
      </c>
      <c r="C99" s="41">
        <f>'[1]S1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5" customHeight="1" x14ac:dyDescent="0.2">
      <c r="A100" s="43">
        <f>'[1]S1 Maquette'!B100</f>
        <v>0</v>
      </c>
      <c r="B100" s="43">
        <f>'[1]S1 Maquette'!C100</f>
        <v>0</v>
      </c>
      <c r="C100" s="41">
        <f>'[1]S1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5" customHeight="1" x14ac:dyDescent="0.2">
      <c r="A101" s="43">
        <f>'[1]S1 Maquette'!B101</f>
        <v>0</v>
      </c>
      <c r="B101" s="43">
        <f>'[1]S1 Maquette'!C101</f>
        <v>0</v>
      </c>
      <c r="C101" s="41">
        <f>'[1]S1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5" customHeight="1" x14ac:dyDescent="0.2">
      <c r="A102" s="43">
        <f>'[1]S1 Maquette'!B102</f>
        <v>0</v>
      </c>
      <c r="B102" s="43">
        <f>'[1]S1 Maquette'!C102</f>
        <v>0</v>
      </c>
      <c r="C102" s="41">
        <f>'[1]S1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5" customHeight="1" x14ac:dyDescent="0.2">
      <c r="A103" s="43">
        <f>'[1]S1 Maquette'!B103</f>
        <v>0</v>
      </c>
      <c r="B103" s="43">
        <f>'[1]S1 Maquette'!C103</f>
        <v>0</v>
      </c>
      <c r="C103" s="41">
        <f>'[1]S1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5" customHeight="1" x14ac:dyDescent="0.2">
      <c r="A104" s="43">
        <f>'[1]S1 Maquette'!B104</f>
        <v>0</v>
      </c>
      <c r="B104" s="43">
        <f>'[1]S1 Maquette'!C104</f>
        <v>0</v>
      </c>
      <c r="C104" s="41">
        <f>'[1]S1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5" customHeight="1" x14ac:dyDescent="0.2">
      <c r="A105" s="43">
        <f>'[1]S1 Maquette'!B105</f>
        <v>0</v>
      </c>
      <c r="B105" s="43">
        <f>'[1]S1 Maquette'!C105</f>
        <v>0</v>
      </c>
      <c r="C105" s="41">
        <f>'[1]S1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5" customHeight="1" x14ac:dyDescent="0.2">
      <c r="A106" s="43">
        <f>'[1]S1 Maquette'!B106</f>
        <v>0</v>
      </c>
      <c r="B106" s="43">
        <f>'[1]S1 Maquette'!C106</f>
        <v>0</v>
      </c>
      <c r="C106" s="41">
        <f>'[1]S1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5" customHeight="1" x14ac:dyDescent="0.2">
      <c r="A107" s="43">
        <f>'[1]S1 Maquette'!B107</f>
        <v>0</v>
      </c>
      <c r="B107" s="43">
        <f>'[1]S1 Maquette'!C107</f>
        <v>0</v>
      </c>
      <c r="C107" s="41">
        <f>'[1]S1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5" customHeight="1" x14ac:dyDescent="0.2">
      <c r="A108" s="43">
        <f>'[1]S1 Maquette'!B108</f>
        <v>0</v>
      </c>
      <c r="B108" s="43">
        <f>'[1]S1 Maquette'!C108</f>
        <v>0</v>
      </c>
      <c r="C108" s="41">
        <f>'[1]S1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5" customHeight="1" x14ac:dyDescent="0.2">
      <c r="A109" s="43">
        <f>'[1]S1 Maquette'!B109</f>
        <v>0</v>
      </c>
      <c r="B109" s="43">
        <f>'[1]S1 Maquette'!C109</f>
        <v>0</v>
      </c>
      <c r="C109" s="41">
        <f>'[1]S1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5" customHeight="1" x14ac:dyDescent="0.2">
      <c r="A110" s="43">
        <f>'[1]S1 Maquette'!B110</f>
        <v>0</v>
      </c>
      <c r="B110" s="43">
        <f>'[1]S1 Maquette'!C110</f>
        <v>0</v>
      </c>
      <c r="C110" s="41">
        <f>'[1]S1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5" customHeight="1" x14ac:dyDescent="0.2">
      <c r="A111" s="43">
        <f>'[1]S1 Maquette'!B111</f>
        <v>0</v>
      </c>
      <c r="B111" s="43">
        <f>'[1]S1 Maquette'!C111</f>
        <v>0</v>
      </c>
      <c r="C111" s="41">
        <f>'[1]S1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5" customHeight="1" x14ac:dyDescent="0.2">
      <c r="A112" s="43">
        <f>'[1]S1 Maquette'!B112</f>
        <v>0</v>
      </c>
      <c r="B112" s="43">
        <f>'[1]S1 Maquette'!C112</f>
        <v>0</v>
      </c>
      <c r="C112" s="41">
        <f>'[1]S1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5" customHeight="1" x14ac:dyDescent="0.2">
      <c r="A113" s="43">
        <f>'[1]S1 Maquette'!B113</f>
        <v>0</v>
      </c>
      <c r="B113" s="43">
        <f>'[1]S1 Maquette'!C113</f>
        <v>0</v>
      </c>
      <c r="C113" s="41">
        <f>'[1]S1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5" customHeight="1" x14ac:dyDescent="0.2">
      <c r="A114" s="43">
        <f>'[1]S1 Maquette'!B114</f>
        <v>0</v>
      </c>
      <c r="B114" s="43">
        <f>'[1]S1 Maquette'!C114</f>
        <v>0</v>
      </c>
      <c r="C114" s="41">
        <f>'[1]S1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5" customHeight="1" x14ac:dyDescent="0.2">
      <c r="A115" s="43">
        <f>'[1]S1 Maquette'!B115</f>
        <v>0</v>
      </c>
      <c r="B115" s="43">
        <f>'[1]S1 Maquette'!C115</f>
        <v>0</v>
      </c>
      <c r="C115" s="41">
        <f>'[1]S1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5" customHeight="1" x14ac:dyDescent="0.2">
      <c r="A116" s="43">
        <f>'[1]S1 Maquette'!B116</f>
        <v>0</v>
      </c>
      <c r="B116" s="43">
        <f>'[1]S1 Maquette'!C116</f>
        <v>0</v>
      </c>
      <c r="C116" s="41">
        <f>'[1]S1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5" customHeight="1" x14ac:dyDescent="0.2">
      <c r="A117" s="43">
        <f>'[1]S1 Maquette'!B117</f>
        <v>0</v>
      </c>
      <c r="B117" s="43">
        <f>'[1]S1 Maquette'!C117</f>
        <v>0</v>
      </c>
      <c r="C117" s="41">
        <f>'[1]S1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5" customHeight="1" x14ac:dyDescent="0.2">
      <c r="A118" s="43">
        <f>'[1]S1 Maquette'!B118</f>
        <v>0</v>
      </c>
      <c r="B118" s="43">
        <f>'[1]S1 Maquette'!C118</f>
        <v>0</v>
      </c>
      <c r="C118" s="41">
        <f>'[1]S1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5" customHeight="1" x14ac:dyDescent="0.2">
      <c r="A119" s="43">
        <f>'[1]S1 Maquette'!B119</f>
        <v>0</v>
      </c>
      <c r="B119" s="43">
        <f>'[1]S1 Maquette'!C119</f>
        <v>0</v>
      </c>
      <c r="C119" s="41">
        <f>'[1]S1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5" customHeight="1" x14ac:dyDescent="0.2">
      <c r="A120" s="43">
        <f>'[1]S1 Maquette'!B120</f>
        <v>0</v>
      </c>
      <c r="B120" s="43">
        <f>'[1]S1 Maquette'!C120</f>
        <v>0</v>
      </c>
      <c r="C120" s="41">
        <f>'[1]S1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5" customHeight="1" x14ac:dyDescent="0.2">
      <c r="A121" s="43">
        <f>'[1]S1 Maquette'!B121</f>
        <v>0</v>
      </c>
      <c r="B121" s="43">
        <f>'[1]S1 Maquette'!C121</f>
        <v>0</v>
      </c>
      <c r="C121" s="41">
        <f>'[1]S1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5" customHeight="1" x14ac:dyDescent="0.2">
      <c r="A122" s="43">
        <f>'[1]S1 Maquette'!B122</f>
        <v>0</v>
      </c>
      <c r="B122" s="43">
        <f>'[1]S1 Maquette'!C122</f>
        <v>0</v>
      </c>
      <c r="C122" s="41">
        <f>'[1]S1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5" customHeight="1" x14ac:dyDescent="0.2">
      <c r="A123" s="43">
        <f>'[1]S1 Maquette'!B123</f>
        <v>0</v>
      </c>
      <c r="B123" s="43">
        <f>'[1]S1 Maquette'!C123</f>
        <v>0</v>
      </c>
      <c r="C123" s="41">
        <f>'[1]S1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5" customHeight="1" x14ac:dyDescent="0.2">
      <c r="A124" s="43">
        <f>'[1]S1 Maquette'!B124</f>
        <v>0</v>
      </c>
      <c r="B124" s="43">
        <f>'[1]S1 Maquette'!C124</f>
        <v>0</v>
      </c>
      <c r="C124" s="41">
        <f>'[1]S1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5" customHeight="1" x14ac:dyDescent="0.2">
      <c r="A125" s="43">
        <f>'[1]S1 Maquette'!B125</f>
        <v>0</v>
      </c>
      <c r="B125" s="43">
        <f>'[1]S1 Maquette'!C125</f>
        <v>0</v>
      </c>
      <c r="C125" s="41">
        <f>'[1]S1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5" customHeight="1" x14ac:dyDescent="0.2">
      <c r="A126" s="43">
        <f>'[1]S1 Maquette'!B126</f>
        <v>0</v>
      </c>
      <c r="B126" s="43">
        <f>'[1]S1 Maquette'!C126</f>
        <v>0</v>
      </c>
      <c r="C126" s="41">
        <f>'[1]S1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5" customHeight="1" x14ac:dyDescent="0.2">
      <c r="A127" s="43">
        <f>'[1]S1 Maquette'!B127</f>
        <v>0</v>
      </c>
      <c r="B127" s="43">
        <f>'[1]S1 Maquette'!C127</f>
        <v>0</v>
      </c>
      <c r="C127" s="41">
        <f>'[1]S1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5" customHeight="1" x14ac:dyDescent="0.2">
      <c r="A128" s="43">
        <f>'[1]S1 Maquette'!B128</f>
        <v>0</v>
      </c>
      <c r="B128" s="43">
        <f>'[1]S1 Maquette'!C128</f>
        <v>0</v>
      </c>
      <c r="C128" s="41">
        <f>'[1]S1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5" customHeight="1" x14ac:dyDescent="0.2">
      <c r="A129" s="43">
        <f>'[1]S1 Maquette'!B129</f>
        <v>0</v>
      </c>
      <c r="B129" s="43">
        <f>'[1]S1 Maquette'!C129</f>
        <v>0</v>
      </c>
      <c r="C129" s="41">
        <f>'[1]S1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5" customHeight="1" x14ac:dyDescent="0.2">
      <c r="A130" s="43">
        <f>'[1]S1 Maquette'!B130</f>
        <v>0</v>
      </c>
      <c r="B130" s="43">
        <f>'[1]S1 Maquette'!C130</f>
        <v>0</v>
      </c>
      <c r="C130" s="41">
        <f>'[1]S1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5" customHeight="1" x14ac:dyDescent="0.2">
      <c r="A131" s="43">
        <f>'[1]S1 Maquette'!B131</f>
        <v>0</v>
      </c>
      <c r="B131" s="43">
        <f>'[1]S1 Maquette'!C131</f>
        <v>0</v>
      </c>
      <c r="C131" s="41">
        <f>'[1]S1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5" customHeight="1" x14ac:dyDescent="0.2">
      <c r="A132" s="43">
        <f>'[1]S1 Maquette'!B132</f>
        <v>0</v>
      </c>
      <c r="B132" s="43">
        <f>'[1]S1 Maquette'!C132</f>
        <v>0</v>
      </c>
      <c r="C132" s="41">
        <f>'[1]S1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5" customHeight="1" x14ac:dyDescent="0.2">
      <c r="A133" s="43">
        <f>'[1]S1 Maquette'!B133</f>
        <v>0</v>
      </c>
      <c r="B133" s="43">
        <f>'[1]S1 Maquette'!C133</f>
        <v>0</v>
      </c>
      <c r="C133" s="41">
        <f>'[1]S1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5" customHeight="1" x14ac:dyDescent="0.2">
      <c r="A134" s="43">
        <f>'[1]S1 Maquette'!B134</f>
        <v>0</v>
      </c>
      <c r="B134" s="43">
        <f>'[1]S1 Maquette'!C134</f>
        <v>0</v>
      </c>
      <c r="C134" s="41">
        <f>'[1]S1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5" customHeight="1" x14ac:dyDescent="0.2">
      <c r="A135" s="43">
        <f>'[1]S1 Maquette'!B135</f>
        <v>0</v>
      </c>
      <c r="B135" s="43">
        <f>'[1]S1 Maquette'!C135</f>
        <v>0</v>
      </c>
      <c r="C135" s="41">
        <f>'[1]S1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5" customHeight="1" x14ac:dyDescent="0.2">
      <c r="A136" s="43">
        <f>'[1]S1 Maquette'!B136</f>
        <v>0</v>
      </c>
      <c r="B136" s="43">
        <f>'[1]S1 Maquette'!C136</f>
        <v>0</v>
      </c>
      <c r="C136" s="41">
        <f>'[1]S1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5" customHeight="1" x14ac:dyDescent="0.2">
      <c r="A137" s="43">
        <f>'[1]S1 Maquette'!B137</f>
        <v>0</v>
      </c>
      <c r="B137" s="43">
        <f>'[1]S1 Maquette'!C137</f>
        <v>0</v>
      </c>
      <c r="C137" s="41">
        <f>'[1]S1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5" customHeight="1" x14ac:dyDescent="0.2">
      <c r="A138" s="43">
        <f>'[1]S1 Maquette'!B138</f>
        <v>0</v>
      </c>
      <c r="B138" s="43">
        <f>'[1]S1 Maquette'!C138</f>
        <v>0</v>
      </c>
      <c r="C138" s="41">
        <f>'[1]S1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5" customHeight="1" x14ac:dyDescent="0.2">
      <c r="A139" s="43">
        <f>'[1]S1 Maquette'!B139</f>
        <v>0</v>
      </c>
      <c r="B139" s="43">
        <f>'[1]S1 Maquette'!C139</f>
        <v>0</v>
      </c>
      <c r="C139" s="41">
        <f>'[1]S1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5" customHeight="1" x14ac:dyDescent="0.2">
      <c r="A140" s="43">
        <f>'[1]S1 Maquette'!B140</f>
        <v>0</v>
      </c>
      <c r="B140" s="43">
        <f>'[1]S1 Maquette'!C140</f>
        <v>0</v>
      </c>
      <c r="C140" s="41">
        <f>'[1]S1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5" customHeight="1" x14ac:dyDescent="0.2">
      <c r="A141" s="43">
        <f>'[1]S1 Maquette'!B141</f>
        <v>0</v>
      </c>
      <c r="B141" s="43">
        <f>'[1]S1 Maquette'!C141</f>
        <v>0</v>
      </c>
      <c r="C141" s="41">
        <f>'[1]S1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5" customHeight="1" x14ac:dyDescent="0.2">
      <c r="A142" s="43">
        <f>'[1]S1 Maquette'!B142</f>
        <v>0</v>
      </c>
      <c r="B142" s="43">
        <f>'[1]S1 Maquette'!C142</f>
        <v>0</v>
      </c>
      <c r="C142" s="41">
        <f>'[1]S1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5" customHeight="1" x14ac:dyDescent="0.2">
      <c r="A143" s="43">
        <f>'[1]S1 Maquette'!B143</f>
        <v>0</v>
      </c>
      <c r="B143" s="43">
        <f>'[1]S1 Maquette'!C143</f>
        <v>0</v>
      </c>
      <c r="C143" s="41">
        <f>'[1]S1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5" customHeight="1" x14ac:dyDescent="0.2">
      <c r="A144" s="43">
        <f>'[1]S1 Maquette'!B144</f>
        <v>0</v>
      </c>
      <c r="B144" s="43">
        <f>'[1]S1 Maquette'!C144</f>
        <v>0</v>
      </c>
      <c r="C144" s="41">
        <f>'[1]S1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5" customHeight="1" x14ac:dyDescent="0.2">
      <c r="A145" s="43">
        <f>'[1]S1 Maquette'!B145</f>
        <v>0</v>
      </c>
      <c r="B145" s="43">
        <f>'[1]S1 Maquette'!C145</f>
        <v>0</v>
      </c>
      <c r="C145" s="41">
        <f>'[1]S1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5" customHeight="1" x14ac:dyDescent="0.2">
      <c r="A146" s="43">
        <f>'[1]S1 Maquette'!B146</f>
        <v>0</v>
      </c>
      <c r="B146" s="43">
        <f>'[1]S1 Maquette'!C146</f>
        <v>0</v>
      </c>
      <c r="C146" s="41">
        <f>'[1]S1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5" customHeight="1" x14ac:dyDescent="0.2">
      <c r="A147" s="43">
        <f>'[1]S1 Maquette'!B147</f>
        <v>0</v>
      </c>
      <c r="B147" s="43">
        <f>'[1]S1 Maquette'!C147</f>
        <v>0</v>
      </c>
      <c r="C147" s="41">
        <f>'[1]S1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5" customHeight="1" x14ac:dyDescent="0.2">
      <c r="A148" s="43">
        <f>'[1]S1 Maquette'!B148</f>
        <v>0</v>
      </c>
      <c r="B148" s="43">
        <f>'[1]S1 Maquette'!C148</f>
        <v>0</v>
      </c>
      <c r="C148" s="41">
        <f>'[1]S1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5" customHeight="1" x14ac:dyDescent="0.2">
      <c r="A149" s="43">
        <f>'[1]S1 Maquette'!B149</f>
        <v>0</v>
      </c>
      <c r="B149" s="43">
        <f>'[1]S1 Maquette'!C149</f>
        <v>0</v>
      </c>
      <c r="C149" s="41">
        <f>'[1]S1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5" customHeight="1" x14ac:dyDescent="0.2">
      <c r="A150" s="43">
        <f>'[1]S1 Maquette'!B150</f>
        <v>0</v>
      </c>
      <c r="B150" s="43">
        <f>'[1]S1 Maquette'!C150</f>
        <v>0</v>
      </c>
      <c r="C150" s="41">
        <f>'[1]S1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5" customHeight="1" x14ac:dyDescent="0.2">
      <c r="A151" s="43">
        <f>'[1]S1 Maquette'!B151</f>
        <v>0</v>
      </c>
      <c r="B151" s="43">
        <f>'[1]S1 Maquette'!C151</f>
        <v>0</v>
      </c>
      <c r="C151" s="41">
        <f>'[1]S1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5" customHeight="1" x14ac:dyDescent="0.2">
      <c r="A152" s="43">
        <f>'[1]S1 Maquette'!B152</f>
        <v>0</v>
      </c>
      <c r="B152" s="43">
        <f>'[1]S1 Maquette'!C152</f>
        <v>0</v>
      </c>
      <c r="C152" s="41">
        <f>'[1]S1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5" customHeight="1" x14ac:dyDescent="0.2">
      <c r="A153" s="43">
        <f>'[1]S1 Maquette'!B153</f>
        <v>0</v>
      </c>
      <c r="B153" s="43">
        <f>'[1]S1 Maquette'!C153</f>
        <v>0</v>
      </c>
      <c r="C153" s="41">
        <f>'[1]S1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5" customHeight="1" x14ac:dyDescent="0.2">
      <c r="A154" s="43">
        <f>'[1]S1 Maquette'!B154</f>
        <v>0</v>
      </c>
      <c r="B154" s="43">
        <f>'[1]S1 Maquette'!C154</f>
        <v>0</v>
      </c>
      <c r="C154" s="41">
        <f>'[1]S1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5" customHeight="1" x14ac:dyDescent="0.2">
      <c r="A155" s="43">
        <f>'[1]S1 Maquette'!B155</f>
        <v>0</v>
      </c>
      <c r="B155" s="43">
        <f>'[1]S1 Maquette'!C155</f>
        <v>0</v>
      </c>
      <c r="C155" s="41">
        <f>'[1]S1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5" customHeight="1" x14ac:dyDescent="0.2">
      <c r="A156" s="43">
        <f>'[1]S1 Maquette'!B156</f>
        <v>0</v>
      </c>
      <c r="B156" s="43">
        <f>'[1]S1 Maquette'!C156</f>
        <v>0</v>
      </c>
      <c r="C156" s="41">
        <f>'[1]S1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5" customHeight="1" x14ac:dyDescent="0.2">
      <c r="A157" s="43">
        <f>'[1]S1 Maquette'!B157</f>
        <v>0</v>
      </c>
      <c r="B157" s="43">
        <f>'[1]S1 Maquette'!C157</f>
        <v>0</v>
      </c>
      <c r="C157" s="41">
        <f>'[1]S1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5" customHeight="1" x14ac:dyDescent="0.2">
      <c r="A158" s="43">
        <f>'[1]S1 Maquette'!B158</f>
        <v>0</v>
      </c>
      <c r="B158" s="43">
        <f>'[1]S1 Maquette'!C158</f>
        <v>0</v>
      </c>
      <c r="C158" s="41">
        <f>'[1]S1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5" customHeight="1" x14ac:dyDescent="0.2">
      <c r="A159" s="43">
        <f>'[1]S1 Maquette'!B159</f>
        <v>0</v>
      </c>
      <c r="B159" s="43">
        <f>'[1]S1 Maquette'!C159</f>
        <v>0</v>
      </c>
      <c r="C159" s="41">
        <f>'[1]S1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5" customHeight="1" x14ac:dyDescent="0.2">
      <c r="A160" s="43">
        <f>'[1]S1 Maquette'!B160</f>
        <v>0</v>
      </c>
      <c r="B160" s="43">
        <f>'[1]S1 Maquette'!C160</f>
        <v>0</v>
      </c>
      <c r="C160" s="41">
        <f>'[1]S1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5" customHeight="1" x14ac:dyDescent="0.2">
      <c r="A161" s="43">
        <f>'[1]S1 Maquette'!B161</f>
        <v>0</v>
      </c>
      <c r="B161" s="43">
        <f>'[1]S1 Maquette'!C161</f>
        <v>0</v>
      </c>
      <c r="C161" s="41">
        <f>'[1]S1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5" customHeight="1" x14ac:dyDescent="0.2">
      <c r="A162" s="43">
        <f>'[1]S1 Maquette'!B162</f>
        <v>0</v>
      </c>
      <c r="B162" s="43">
        <f>'[1]S1 Maquette'!C162</f>
        <v>0</v>
      </c>
      <c r="C162" s="41">
        <f>'[1]S1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5" customHeight="1" x14ac:dyDescent="0.2">
      <c r="A163" s="43">
        <f>'[1]S1 Maquette'!B163</f>
        <v>0</v>
      </c>
      <c r="B163" s="43">
        <f>'[1]S1 Maquette'!C163</f>
        <v>0</v>
      </c>
      <c r="C163" s="41">
        <f>'[1]S1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5" customHeight="1" x14ac:dyDescent="0.2">
      <c r="A164" s="43">
        <f>'[1]S1 Maquette'!B164</f>
        <v>0</v>
      </c>
      <c r="B164" s="43">
        <f>'[1]S1 Maquette'!C164</f>
        <v>0</v>
      </c>
      <c r="C164" s="41">
        <f>'[1]S1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5" customHeight="1" x14ac:dyDescent="0.2">
      <c r="A165" s="43">
        <f>'[1]S1 Maquette'!B165</f>
        <v>0</v>
      </c>
      <c r="B165" s="43">
        <f>'[1]S1 Maquette'!C165</f>
        <v>0</v>
      </c>
      <c r="C165" s="41">
        <f>'[1]S1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5" customHeight="1" x14ac:dyDescent="0.2">
      <c r="A166" s="43">
        <f>'[1]S1 Maquette'!B166</f>
        <v>0</v>
      </c>
      <c r="B166" s="43">
        <f>'[1]S1 Maquette'!C166</f>
        <v>0</v>
      </c>
      <c r="C166" s="41">
        <f>'[1]S1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5" customHeight="1" x14ac:dyDescent="0.2">
      <c r="A167" s="43">
        <f>'[1]S1 Maquette'!B167</f>
        <v>0</v>
      </c>
      <c r="B167" s="43">
        <f>'[1]S1 Maquette'!C167</f>
        <v>0</v>
      </c>
      <c r="C167" s="41">
        <f>'[1]S1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5" customHeight="1" x14ac:dyDescent="0.2">
      <c r="A168" s="43">
        <f>'[1]S1 Maquette'!B168</f>
        <v>0</v>
      </c>
      <c r="B168" s="43">
        <f>'[1]S1 Maquette'!C168</f>
        <v>0</v>
      </c>
      <c r="C168" s="41">
        <f>'[1]S1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5" customHeight="1" x14ac:dyDescent="0.2">
      <c r="A169" s="43">
        <f>'[1]S1 Maquette'!B169</f>
        <v>0</v>
      </c>
      <c r="B169" s="43">
        <f>'[1]S1 Maquette'!C169</f>
        <v>0</v>
      </c>
      <c r="C169" s="41">
        <f>'[1]S1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5" customHeight="1" x14ac:dyDescent="0.2">
      <c r="A170" s="43">
        <f>'[1]S1 Maquette'!B170</f>
        <v>0</v>
      </c>
      <c r="B170" s="43">
        <f>'[1]S1 Maquette'!C170</f>
        <v>0</v>
      </c>
      <c r="C170" s="41">
        <f>'[1]S1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5" customHeight="1" x14ac:dyDescent="0.2">
      <c r="A171" s="43">
        <f>'[1]S1 Maquette'!B171</f>
        <v>0</v>
      </c>
      <c r="B171" s="43">
        <f>'[1]S1 Maquette'!C171</f>
        <v>0</v>
      </c>
      <c r="C171" s="41">
        <f>'[1]S1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5" customHeight="1" x14ac:dyDescent="0.2">
      <c r="A172" s="43">
        <f>'[1]S1 Maquette'!B172</f>
        <v>0</v>
      </c>
      <c r="B172" s="43">
        <f>'[1]S1 Maquette'!C172</f>
        <v>0</v>
      </c>
      <c r="C172" s="41">
        <f>'[1]S1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5" customHeight="1" x14ac:dyDescent="0.2">
      <c r="A173" s="43">
        <f>'[1]S1 Maquette'!B173</f>
        <v>0</v>
      </c>
      <c r="B173" s="43">
        <f>'[1]S1 Maquette'!C173</f>
        <v>0</v>
      </c>
      <c r="C173" s="41">
        <f>'[1]S1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5" customHeight="1" x14ac:dyDescent="0.2">
      <c r="A174" s="43">
        <f>'[1]S1 Maquette'!B174</f>
        <v>0</v>
      </c>
      <c r="B174" s="43">
        <f>'[1]S1 Maquette'!C174</f>
        <v>0</v>
      </c>
      <c r="C174" s="41">
        <f>'[1]S1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5" customHeight="1" x14ac:dyDescent="0.2">
      <c r="A175" s="43">
        <f>'[1]S1 Maquette'!B175</f>
        <v>0</v>
      </c>
      <c r="B175" s="43">
        <f>'[1]S1 Maquette'!C175</f>
        <v>0</v>
      </c>
      <c r="C175" s="41">
        <f>'[1]S1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5" customHeight="1" x14ac:dyDescent="0.2">
      <c r="A176" s="43">
        <f>'[1]S1 Maquette'!B176</f>
        <v>0</v>
      </c>
      <c r="B176" s="43">
        <f>'[1]S1 Maquette'!C176</f>
        <v>0</v>
      </c>
      <c r="C176" s="41">
        <f>'[1]S1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5" customHeight="1" x14ac:dyDescent="0.2">
      <c r="A177" s="43">
        <f>'[1]S1 Maquette'!B177</f>
        <v>0</v>
      </c>
      <c r="B177" s="43">
        <f>'[1]S1 Maquette'!C177</f>
        <v>0</v>
      </c>
      <c r="C177" s="41">
        <f>'[1]S1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5" customHeight="1" x14ac:dyDescent="0.2">
      <c r="A178" s="43">
        <f>'[1]S1 Maquette'!B178</f>
        <v>0</v>
      </c>
      <c r="B178" s="43">
        <f>'[1]S1 Maquette'!C178</f>
        <v>0</v>
      </c>
      <c r="C178" s="41">
        <f>'[1]S1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5" customHeight="1" x14ac:dyDescent="0.2">
      <c r="A179" s="43">
        <f>'[1]S1 Maquette'!B179</f>
        <v>0</v>
      </c>
      <c r="B179" s="43">
        <f>'[1]S1 Maquette'!C179</f>
        <v>0</v>
      </c>
      <c r="C179" s="41">
        <f>'[1]S1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5" customHeight="1" x14ac:dyDescent="0.2">
      <c r="A180" s="43">
        <f>'[1]S1 Maquette'!B180</f>
        <v>0</v>
      </c>
      <c r="B180" s="43">
        <f>'[1]S1 Maquette'!C180</f>
        <v>0</v>
      </c>
      <c r="C180" s="41">
        <f>'[1]S1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5" customHeight="1" x14ac:dyDescent="0.2">
      <c r="A181" s="43">
        <f>'[1]S1 Maquette'!B181</f>
        <v>0</v>
      </c>
      <c r="B181" s="43">
        <f>'[1]S1 Maquette'!C181</f>
        <v>0</v>
      </c>
      <c r="C181" s="41">
        <f>'[1]S1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5" customHeight="1" x14ac:dyDescent="0.2">
      <c r="A182" s="43">
        <f>'[1]S1 Maquette'!B182</f>
        <v>0</v>
      </c>
      <c r="B182" s="43">
        <f>'[1]S1 Maquette'!C182</f>
        <v>0</v>
      </c>
      <c r="C182" s="41">
        <f>'[1]S1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5" customHeight="1" x14ac:dyDescent="0.2">
      <c r="A183" s="43">
        <f>'[1]S1 Maquette'!B183</f>
        <v>0</v>
      </c>
      <c r="B183" s="43">
        <f>'[1]S1 Maquette'!C183</f>
        <v>0</v>
      </c>
      <c r="C183" s="41">
        <f>'[1]S1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5" customHeight="1" x14ac:dyDescent="0.2">
      <c r="A184" s="43">
        <f>'[1]S1 Maquette'!B184</f>
        <v>0</v>
      </c>
      <c r="B184" s="43">
        <f>'[1]S1 Maquette'!C184</f>
        <v>0</v>
      </c>
      <c r="C184" s="41">
        <f>'[1]S1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5" customHeight="1" x14ac:dyDescent="0.2">
      <c r="A185" s="43">
        <f>'[1]S1 Maquette'!B185</f>
        <v>0</v>
      </c>
      <c r="B185" s="43">
        <f>'[1]S1 Maquette'!C185</f>
        <v>0</v>
      </c>
      <c r="C185" s="41">
        <f>'[1]S1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5" customHeight="1" x14ac:dyDescent="0.2">
      <c r="A186" s="43">
        <f>'[1]S1 Maquette'!B186</f>
        <v>0</v>
      </c>
      <c r="B186" s="43">
        <f>'[1]S1 Maquette'!C186</f>
        <v>0</v>
      </c>
      <c r="C186" s="41">
        <f>'[1]S1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5" customHeight="1" x14ac:dyDescent="0.2">
      <c r="A187" s="43">
        <f>'[1]S1 Maquette'!B187</f>
        <v>0</v>
      </c>
      <c r="B187" s="43">
        <f>'[1]S1 Maquette'!C187</f>
        <v>0</v>
      </c>
      <c r="C187" s="41">
        <f>'[1]S1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5" customHeight="1" x14ac:dyDescent="0.2">
      <c r="A188" s="43">
        <f>'[1]S1 Maquette'!B188</f>
        <v>0</v>
      </c>
      <c r="B188" s="43">
        <f>'[1]S1 Maquette'!C188</f>
        <v>0</v>
      </c>
      <c r="C188" s="41">
        <f>'[1]S1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5" customHeight="1" x14ac:dyDescent="0.2">
      <c r="A189" s="43">
        <f>'[1]S1 Maquette'!B189</f>
        <v>0</v>
      </c>
      <c r="B189" s="43">
        <f>'[1]S1 Maquette'!C189</f>
        <v>0</v>
      </c>
      <c r="C189" s="41">
        <f>'[1]S1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5" customHeight="1" x14ac:dyDescent="0.2">
      <c r="A190" s="43">
        <f>'[1]S1 Maquette'!B190</f>
        <v>0</v>
      </c>
      <c r="B190" s="43">
        <f>'[1]S1 Maquette'!C190</f>
        <v>0</v>
      </c>
      <c r="C190" s="41">
        <f>'[1]S1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5" customHeight="1" x14ac:dyDescent="0.2">
      <c r="A191" s="43">
        <f>'[1]S1 Maquette'!B191</f>
        <v>0</v>
      </c>
      <c r="B191" s="43">
        <f>'[1]S1 Maquette'!C191</f>
        <v>0</v>
      </c>
      <c r="C191" s="41">
        <f>'[1]S1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5" customHeight="1" x14ac:dyDescent="0.2">
      <c r="A192" s="43">
        <f>'[1]S1 Maquette'!B192</f>
        <v>0</v>
      </c>
      <c r="B192" s="43">
        <f>'[1]S1 Maquette'!C192</f>
        <v>0</v>
      </c>
      <c r="C192" s="41">
        <f>'[1]S1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5" customHeight="1" x14ac:dyDescent="0.2">
      <c r="A193" s="43">
        <f>'[1]S1 Maquette'!B193</f>
        <v>0</v>
      </c>
      <c r="B193" s="43">
        <f>'[1]S1 Maquette'!C193</f>
        <v>0</v>
      </c>
      <c r="C193" s="41">
        <f>'[1]S1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5" customHeight="1" x14ac:dyDescent="0.2">
      <c r="A194" s="43">
        <f>'[1]S1 Maquette'!B194</f>
        <v>0</v>
      </c>
      <c r="B194" s="43">
        <f>'[1]S1 Maquette'!C194</f>
        <v>0</v>
      </c>
      <c r="C194" s="41">
        <f>'[1]S1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5" customHeight="1" x14ac:dyDescent="0.2">
      <c r="A195" s="43">
        <f>'[1]S1 Maquette'!B195</f>
        <v>0</v>
      </c>
      <c r="B195" s="43">
        <f>'[1]S1 Maquette'!C195</f>
        <v>0</v>
      </c>
      <c r="C195" s="41">
        <f>'[1]S1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5" customHeight="1" x14ac:dyDescent="0.2">
      <c r="A196" s="43">
        <f>'[1]S1 Maquette'!B196</f>
        <v>0</v>
      </c>
      <c r="B196" s="43">
        <f>'[1]S1 Maquette'!C196</f>
        <v>0</v>
      </c>
      <c r="C196" s="41">
        <f>'[1]S1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5" customHeight="1" x14ac:dyDescent="0.2">
      <c r="A197" s="43">
        <f>'[1]S1 Maquette'!B197</f>
        <v>0</v>
      </c>
      <c r="B197" s="43">
        <f>'[1]S1 Maquette'!C197</f>
        <v>0</v>
      </c>
      <c r="C197" s="41">
        <f>'[1]S1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5" customHeight="1" x14ac:dyDescent="0.2">
      <c r="A198" s="43">
        <f>'[1]S1 Maquette'!B198</f>
        <v>0</v>
      </c>
      <c r="B198" s="43">
        <f>'[1]S1 Maquette'!C198</f>
        <v>0</v>
      </c>
      <c r="C198" s="41">
        <f>'[1]S1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5" customHeight="1" x14ac:dyDescent="0.2">
      <c r="A199" s="43">
        <f>'[1]S1 Maquette'!B199</f>
        <v>0</v>
      </c>
      <c r="B199" s="43">
        <f>'[1]S1 Maquette'!C199</f>
        <v>0</v>
      </c>
      <c r="C199" s="41">
        <f>'[1]S1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5" customHeight="1" x14ac:dyDescent="0.2">
      <c r="A200" s="43">
        <f>'[1]S1 Maquette'!B200</f>
        <v>0</v>
      </c>
      <c r="B200" s="43">
        <f>'[1]S1 Maquette'!C200</f>
        <v>0</v>
      </c>
      <c r="C200" s="41">
        <f>'[1]S1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5" customHeight="1" x14ac:dyDescent="0.2">
      <c r="A201" s="43">
        <f>'[1]S1 Maquette'!B201</f>
        <v>0</v>
      </c>
      <c r="B201" s="43">
        <f>'[1]S1 Maquette'!C201</f>
        <v>0</v>
      </c>
      <c r="C201" s="41">
        <f>'[1]S1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5" customHeight="1" x14ac:dyDescent="0.2">
      <c r="A202" s="43">
        <f>'[1]S1 Maquette'!B202</f>
        <v>0</v>
      </c>
      <c r="B202" s="43">
        <f>'[1]S1 Maquette'!C202</f>
        <v>0</v>
      </c>
      <c r="C202" s="41">
        <f>'[1]S1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5" customHeight="1" x14ac:dyDescent="0.2">
      <c r="A203" s="43">
        <f>'[1]S1 Maquette'!B203</f>
        <v>0</v>
      </c>
      <c r="B203" s="43">
        <f>'[1]S1 Maquette'!C203</f>
        <v>0</v>
      </c>
      <c r="C203" s="41">
        <f>'[1]S1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5" customHeight="1" x14ac:dyDescent="0.2">
      <c r="A204" s="43">
        <f>'[1]S1 Maquette'!B204</f>
        <v>0</v>
      </c>
      <c r="B204" s="43">
        <f>'[1]S1 Maquette'!C204</f>
        <v>0</v>
      </c>
      <c r="C204" s="41">
        <f>'[1]S1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5" customHeight="1" x14ac:dyDescent="0.2">
      <c r="A205" s="43">
        <f>'[1]S1 Maquette'!B205</f>
        <v>0</v>
      </c>
      <c r="B205" s="43">
        <f>'[1]S1 Maquette'!C205</f>
        <v>0</v>
      </c>
      <c r="C205" s="41">
        <f>'[1]S1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5" customHeight="1" x14ac:dyDescent="0.2">
      <c r="A206" s="43">
        <f>'[1]S1 Maquette'!B206</f>
        <v>0</v>
      </c>
      <c r="B206" s="43">
        <f>'[1]S1 Maquette'!C206</f>
        <v>0</v>
      </c>
      <c r="C206" s="41">
        <f>'[1]S1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5" customHeight="1" x14ac:dyDescent="0.2">
      <c r="A207" s="43">
        <f>'[1]S1 Maquette'!B207</f>
        <v>0</v>
      </c>
      <c r="B207" s="43">
        <f>'[1]S1 Maquette'!C207</f>
        <v>0</v>
      </c>
      <c r="C207" s="41">
        <f>'[1]S1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5" customHeight="1" x14ac:dyDescent="0.2">
      <c r="A208" s="43">
        <f>'[1]S1 Maquette'!B208</f>
        <v>0</v>
      </c>
      <c r="B208" s="43">
        <f>'[1]S1 Maquette'!C208</f>
        <v>0</v>
      </c>
      <c r="C208" s="41">
        <f>'[1]S1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5" customHeight="1" x14ac:dyDescent="0.2">
      <c r="A209" s="43">
        <f>'[1]S1 Maquette'!B209</f>
        <v>0</v>
      </c>
      <c r="B209" s="43">
        <f>'[1]S1 Maquette'!C209</f>
        <v>0</v>
      </c>
      <c r="C209" s="41">
        <f>'[1]S1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5" customHeight="1" x14ac:dyDescent="0.2">
      <c r="A210" s="43">
        <f>'[1]S1 Maquette'!B210</f>
        <v>0</v>
      </c>
      <c r="B210" s="43">
        <f>'[1]S1 Maquette'!C210</f>
        <v>0</v>
      </c>
      <c r="C210" s="41">
        <f>'[1]S1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5" customHeight="1" x14ac:dyDescent="0.2">
      <c r="A211" s="43">
        <f>'[1]S1 Maquette'!B211</f>
        <v>0</v>
      </c>
      <c r="B211" s="43">
        <f>'[1]S1 Maquette'!C211</f>
        <v>0</v>
      </c>
      <c r="C211" s="41">
        <f>'[1]S1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5" customHeight="1" x14ac:dyDescent="0.2">
      <c r="A212" s="43">
        <f>'[1]S1 Maquette'!B212</f>
        <v>0</v>
      </c>
      <c r="B212" s="43">
        <f>'[1]S1 Maquette'!C212</f>
        <v>0</v>
      </c>
      <c r="C212" s="41">
        <f>'[1]S1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5" customHeight="1" x14ac:dyDescent="0.2">
      <c r="A213" s="43">
        <f>'[1]S1 Maquette'!B213</f>
        <v>0</v>
      </c>
      <c r="B213" s="43">
        <f>'[1]S1 Maquette'!C213</f>
        <v>0</v>
      </c>
      <c r="C213" s="41">
        <f>'[1]S1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5" customHeight="1" x14ac:dyDescent="0.2">
      <c r="A214" s="43">
        <f>'[1]S1 Maquette'!B214</f>
        <v>0</v>
      </c>
      <c r="B214" s="43">
        <f>'[1]S1 Maquette'!C214</f>
        <v>0</v>
      </c>
      <c r="C214" s="41">
        <f>'[1]S1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5" customHeight="1" x14ac:dyDescent="0.2">
      <c r="A215" s="43">
        <f>'[1]S1 Maquette'!B215</f>
        <v>0</v>
      </c>
      <c r="B215" s="43">
        <f>'[1]S1 Maquette'!C215</f>
        <v>0</v>
      </c>
      <c r="C215" s="41">
        <f>'[1]S1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5" customHeight="1" x14ac:dyDescent="0.2">
      <c r="A216" s="43">
        <f>'[1]S1 Maquette'!B216</f>
        <v>0</v>
      </c>
      <c r="B216" s="43">
        <f>'[1]S1 Maquette'!C216</f>
        <v>0</v>
      </c>
      <c r="C216" s="41">
        <f>'[1]S1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5" customHeight="1" x14ac:dyDescent="0.2">
      <c r="A217" s="43">
        <f>'[1]S1 Maquette'!B217</f>
        <v>0</v>
      </c>
      <c r="B217" s="43">
        <f>'[1]S1 Maquette'!C217</f>
        <v>0</v>
      </c>
      <c r="C217" s="41">
        <f>'[1]S1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5" customHeight="1" x14ac:dyDescent="0.2">
      <c r="A218" s="43">
        <f>'[1]S1 Maquette'!B218</f>
        <v>0</v>
      </c>
      <c r="B218" s="43">
        <f>'[1]S1 Maquette'!C218</f>
        <v>0</v>
      </c>
      <c r="C218" s="41">
        <f>'[1]S1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5" customHeight="1" x14ac:dyDescent="0.2">
      <c r="A219" s="43">
        <f>'[1]S1 Maquette'!B219</f>
        <v>0</v>
      </c>
      <c r="B219" s="43">
        <f>'[1]S1 Maquette'!C219</f>
        <v>0</v>
      </c>
      <c r="C219" s="41">
        <f>'[1]S1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5" customHeight="1" x14ac:dyDescent="0.2">
      <c r="A220" s="43">
        <f>'[1]S1 Maquette'!B220</f>
        <v>0</v>
      </c>
      <c r="B220" s="43">
        <f>'[1]S1 Maquette'!C220</f>
        <v>0</v>
      </c>
      <c r="C220" s="41">
        <f>'[1]S1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5" customHeight="1" x14ac:dyDescent="0.2">
      <c r="A221" s="43">
        <f>'[1]S1 Maquette'!B221</f>
        <v>0</v>
      </c>
      <c r="B221" s="43">
        <f>'[1]S1 Maquette'!C221</f>
        <v>0</v>
      </c>
      <c r="C221" s="41">
        <f>'[1]S1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5" customHeight="1" x14ac:dyDescent="0.2">
      <c r="A222" s="43">
        <f>'[1]S1 Maquette'!B222</f>
        <v>0</v>
      </c>
      <c r="B222" s="43">
        <f>'[1]S1 Maquette'!C222</f>
        <v>0</v>
      </c>
      <c r="C222" s="41">
        <f>'[1]S1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5" customHeight="1" x14ac:dyDescent="0.2">
      <c r="A223" s="43">
        <f>'[1]S1 Maquette'!B223</f>
        <v>0</v>
      </c>
      <c r="B223" s="43">
        <f>'[1]S1 Maquette'!C223</f>
        <v>0</v>
      </c>
      <c r="C223" s="41">
        <f>'[1]S1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5" customHeight="1" x14ac:dyDescent="0.2">
      <c r="A224" s="43">
        <f>'[1]S1 Maquette'!B224</f>
        <v>0</v>
      </c>
      <c r="B224" s="43">
        <f>'[1]S1 Maquette'!C224</f>
        <v>0</v>
      </c>
      <c r="C224" s="41">
        <f>'[1]S1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5" customHeight="1" x14ac:dyDescent="0.2">
      <c r="A225" s="43">
        <f>'[1]S1 Maquette'!B225</f>
        <v>0</v>
      </c>
      <c r="B225" s="43">
        <f>'[1]S1 Maquette'!C225</f>
        <v>0</v>
      </c>
      <c r="C225" s="41">
        <f>'[1]S1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5" customHeight="1" x14ac:dyDescent="0.2">
      <c r="A226" s="43">
        <f>'[1]S1 Maquette'!B226</f>
        <v>0</v>
      </c>
      <c r="B226" s="43">
        <f>'[1]S1 Maquette'!C226</f>
        <v>0</v>
      </c>
      <c r="C226" s="41">
        <f>'[1]S1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5" customHeight="1" x14ac:dyDescent="0.2">
      <c r="A227" s="43">
        <f>'[1]S1 Maquette'!B227</f>
        <v>0</v>
      </c>
      <c r="B227" s="43">
        <f>'[1]S1 Maquette'!C227</f>
        <v>0</v>
      </c>
      <c r="C227" s="41">
        <f>'[1]S1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5" customHeight="1" x14ac:dyDescent="0.2">
      <c r="A228" s="43">
        <f>'[1]S1 Maquette'!B228</f>
        <v>0</v>
      </c>
      <c r="B228" s="43">
        <f>'[1]S1 Maquette'!C228</f>
        <v>0</v>
      </c>
      <c r="C228" s="41">
        <f>'[1]S1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5" customHeight="1" x14ac:dyDescent="0.2">
      <c r="A229" s="43">
        <f>'[1]S1 Maquette'!B229</f>
        <v>0</v>
      </c>
      <c r="B229" s="43">
        <f>'[1]S1 Maquette'!C229</f>
        <v>0</v>
      </c>
      <c r="C229" s="41">
        <f>'[1]S1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5" customHeight="1" x14ac:dyDescent="0.2">
      <c r="A230" s="43">
        <f>'[1]S1 Maquette'!B230</f>
        <v>0</v>
      </c>
      <c r="B230" s="43">
        <f>'[1]S1 Maquette'!C230</f>
        <v>0</v>
      </c>
      <c r="C230" s="41">
        <f>'[1]S1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5" customHeight="1" x14ac:dyDescent="0.2">
      <c r="A231" s="43">
        <f>'[1]S1 Maquette'!B231</f>
        <v>0</v>
      </c>
      <c r="B231" s="43">
        <f>'[1]S1 Maquette'!C231</f>
        <v>0</v>
      </c>
      <c r="C231" s="41">
        <f>'[1]S1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5" customHeight="1" x14ac:dyDescent="0.2">
      <c r="A232" s="43">
        <f>'[1]S1 Maquette'!B232</f>
        <v>0</v>
      </c>
      <c r="B232" s="43">
        <f>'[1]S1 Maquette'!C232</f>
        <v>0</v>
      </c>
      <c r="C232" s="41">
        <f>'[1]S1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5" customHeight="1" x14ac:dyDescent="0.2">
      <c r="A233" s="43">
        <f>'[1]S1 Maquette'!B233</f>
        <v>0</v>
      </c>
      <c r="B233" s="43">
        <f>'[1]S1 Maquette'!C233</f>
        <v>0</v>
      </c>
      <c r="C233" s="41">
        <f>'[1]S1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5" customHeight="1" x14ac:dyDescent="0.2">
      <c r="A234" s="43">
        <f>'[1]S1 Maquette'!B234</f>
        <v>0</v>
      </c>
      <c r="B234" s="43">
        <f>'[1]S1 Maquette'!C234</f>
        <v>0</v>
      </c>
      <c r="C234" s="41">
        <f>'[1]S1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5" customHeight="1" x14ac:dyDescent="0.2">
      <c r="A235" s="43">
        <f>'[1]S1 Maquette'!B235</f>
        <v>0</v>
      </c>
      <c r="B235" s="43">
        <f>'[1]S1 Maquette'!C235</f>
        <v>0</v>
      </c>
      <c r="C235" s="41">
        <f>'[1]S1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5" customHeight="1" x14ac:dyDescent="0.2">
      <c r="A236" s="43">
        <f>'[1]S1 Maquette'!B236</f>
        <v>0</v>
      </c>
      <c r="B236" s="43">
        <f>'[1]S1 Maquette'!C236</f>
        <v>0</v>
      </c>
      <c r="C236" s="41">
        <f>'[1]S1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5" customHeight="1" x14ac:dyDescent="0.2">
      <c r="A237" s="43">
        <f>'[1]S1 Maquette'!B237</f>
        <v>0</v>
      </c>
      <c r="B237" s="43">
        <f>'[1]S1 Maquette'!C237</f>
        <v>0</v>
      </c>
      <c r="C237" s="41">
        <f>'[1]S1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5" customHeight="1" x14ac:dyDescent="0.2">
      <c r="A238" s="43">
        <f>'[1]S1 Maquette'!B238</f>
        <v>0</v>
      </c>
      <c r="B238" s="43">
        <f>'[1]S1 Maquette'!C238</f>
        <v>0</v>
      </c>
      <c r="C238" s="41">
        <f>'[1]S1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5" customHeight="1" x14ac:dyDescent="0.2">
      <c r="A239" s="43">
        <f>'[1]S1 Maquette'!B239</f>
        <v>0</v>
      </c>
      <c r="B239" s="43">
        <f>'[1]S1 Maquette'!C239</f>
        <v>0</v>
      </c>
      <c r="C239" s="41">
        <f>'[1]S1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5" customHeight="1" x14ac:dyDescent="0.2">
      <c r="A240" s="43">
        <f>'[1]S1 Maquette'!B240</f>
        <v>0</v>
      </c>
      <c r="B240" s="43">
        <f>'[1]S1 Maquette'!C240</f>
        <v>0</v>
      </c>
      <c r="C240" s="41">
        <f>'[1]S1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5" customHeight="1" x14ac:dyDescent="0.2">
      <c r="A241" s="43">
        <f>'[1]S1 Maquette'!B241</f>
        <v>0</v>
      </c>
      <c r="B241" s="43">
        <f>'[1]S1 Maquette'!C241</f>
        <v>0</v>
      </c>
      <c r="C241" s="41">
        <f>'[1]S1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5" customHeight="1" x14ac:dyDescent="0.2">
      <c r="A242" s="43">
        <f>'[1]S1 Maquette'!B242</f>
        <v>0</v>
      </c>
      <c r="B242" s="43">
        <f>'[1]S1 Maquette'!C242</f>
        <v>0</v>
      </c>
      <c r="C242" s="41">
        <f>'[1]S1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5" customHeight="1" x14ac:dyDescent="0.2">
      <c r="A243" s="43">
        <f>'[1]S1 Maquette'!B243</f>
        <v>0</v>
      </c>
      <c r="B243" s="43">
        <f>'[1]S1 Maquette'!C243</f>
        <v>0</v>
      </c>
      <c r="C243" s="41">
        <f>'[1]S1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5" customHeight="1" x14ac:dyDescent="0.2">
      <c r="A244" s="43">
        <f>'[1]S1 Maquette'!B244</f>
        <v>0</v>
      </c>
      <c r="B244" s="43">
        <f>'[1]S1 Maquette'!C244</f>
        <v>0</v>
      </c>
      <c r="C244" s="41">
        <f>'[1]S1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5" customHeight="1" x14ac:dyDescent="0.2">
      <c r="A245" s="43">
        <f>'[1]S1 Maquette'!B245</f>
        <v>0</v>
      </c>
      <c r="B245" s="43">
        <f>'[1]S1 Maquette'!C245</f>
        <v>0</v>
      </c>
      <c r="C245" s="41">
        <f>'[1]S1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5" customHeight="1" x14ac:dyDescent="0.2">
      <c r="A246" s="43">
        <f>'[1]S1 Maquette'!B246</f>
        <v>0</v>
      </c>
      <c r="B246" s="43">
        <f>'[1]S1 Maquette'!C246</f>
        <v>0</v>
      </c>
      <c r="C246" s="41">
        <f>'[1]S1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5" customHeight="1" x14ac:dyDescent="0.2">
      <c r="A247" s="43">
        <f>'[1]S1 Maquette'!B247</f>
        <v>0</v>
      </c>
      <c r="B247" s="43">
        <f>'[1]S1 Maquette'!C247</f>
        <v>0</v>
      </c>
      <c r="C247" s="41">
        <f>'[1]S1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5" customHeight="1" x14ac:dyDescent="0.2">
      <c r="A248" s="43">
        <f>'[1]S1 Maquette'!B248</f>
        <v>0</v>
      </c>
      <c r="B248" s="43">
        <f>'[1]S1 Maquette'!C248</f>
        <v>0</v>
      </c>
      <c r="C248" s="41">
        <f>'[1]S1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5" customHeight="1" x14ac:dyDescent="0.2">
      <c r="A249" s="43">
        <f>'[1]S1 Maquette'!B249</f>
        <v>0</v>
      </c>
      <c r="B249" s="43">
        <f>'[1]S1 Maquette'!C249</f>
        <v>0</v>
      </c>
      <c r="C249" s="41">
        <f>'[1]S1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5" customHeight="1" x14ac:dyDescent="0.2">
      <c r="A250" s="43">
        <f>'[1]S1 Maquette'!B250</f>
        <v>0</v>
      </c>
      <c r="B250" s="43">
        <f>'[1]S1 Maquette'!C250</f>
        <v>0</v>
      </c>
      <c r="C250" s="41">
        <f>'[1]S1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5" customHeight="1" x14ac:dyDescent="0.2">
      <c r="A251" s="43">
        <f>'[1]S1 Maquette'!B251</f>
        <v>0</v>
      </c>
      <c r="B251" s="43">
        <f>'[1]S1 Maquette'!C251</f>
        <v>0</v>
      </c>
      <c r="C251" s="41">
        <f>'[1]S1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5" customHeight="1" x14ac:dyDescent="0.2">
      <c r="A252" s="43">
        <f>'[1]S1 Maquette'!B252</f>
        <v>0</v>
      </c>
      <c r="B252" s="43">
        <f>'[1]S1 Maquette'!C252</f>
        <v>0</v>
      </c>
      <c r="C252" s="41">
        <f>'[1]S1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5" customHeight="1" x14ac:dyDescent="0.2">
      <c r="A253" s="43">
        <f>'[1]S1 Maquette'!B253</f>
        <v>0</v>
      </c>
      <c r="B253" s="43">
        <f>'[1]S1 Maquette'!C253</f>
        <v>0</v>
      </c>
      <c r="C253" s="41">
        <f>'[1]S1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5" customHeight="1" x14ac:dyDescent="0.2">
      <c r="A254" s="43">
        <f>'[1]S1 Maquette'!B254</f>
        <v>0</v>
      </c>
      <c r="B254" s="43">
        <f>'[1]S1 Maquette'!C254</f>
        <v>0</v>
      </c>
      <c r="C254" s="41">
        <f>'[1]S1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5" customHeight="1" x14ac:dyDescent="0.2">
      <c r="A255" s="43">
        <f>'[1]S1 Maquette'!B255</f>
        <v>0</v>
      </c>
      <c r="B255" s="43">
        <f>'[1]S1 Maquette'!C255</f>
        <v>0</v>
      </c>
      <c r="C255" s="41">
        <f>'[1]S1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5" customHeight="1" x14ac:dyDescent="0.2">
      <c r="A256" s="43">
        <f>'[1]S1 Maquette'!B256</f>
        <v>0</v>
      </c>
      <c r="B256" s="43">
        <f>'[1]S1 Maquette'!C256</f>
        <v>0</v>
      </c>
      <c r="C256" s="41">
        <f>'[1]S1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5" customHeight="1" x14ac:dyDescent="0.2">
      <c r="A257" s="43">
        <f>'[1]S1 Maquette'!B257</f>
        <v>0</v>
      </c>
      <c r="B257" s="43">
        <f>'[1]S1 Maquette'!C257</f>
        <v>0</v>
      </c>
      <c r="C257" s="41">
        <f>'[1]S1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5" customHeight="1" x14ac:dyDescent="0.2">
      <c r="A258" s="43">
        <f>'[1]S1 Maquette'!B258</f>
        <v>0</v>
      </c>
      <c r="B258" s="43">
        <f>'[1]S1 Maquette'!C258</f>
        <v>0</v>
      </c>
      <c r="C258" s="41">
        <f>'[1]S1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5" customHeight="1" x14ac:dyDescent="0.2">
      <c r="A259" s="43">
        <f>'[1]S1 Maquette'!B259</f>
        <v>0</v>
      </c>
      <c r="B259" s="43">
        <f>'[1]S1 Maquette'!C259</f>
        <v>0</v>
      </c>
      <c r="C259" s="41">
        <f>'[1]S1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5" customHeight="1" x14ac:dyDescent="0.2">
      <c r="A260" s="43">
        <f>'[1]S1 Maquette'!B260</f>
        <v>0</v>
      </c>
      <c r="B260" s="43">
        <f>'[1]S1 Maquette'!C260</f>
        <v>0</v>
      </c>
      <c r="C260" s="41">
        <f>'[1]S1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5" customHeight="1" x14ac:dyDescent="0.2">
      <c r="A261" s="43">
        <f>'[1]S1 Maquette'!B261</f>
        <v>0</v>
      </c>
      <c r="B261" s="43">
        <f>'[1]S1 Maquette'!C261</f>
        <v>0</v>
      </c>
      <c r="C261" s="41">
        <f>'[1]S1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5" customHeight="1" x14ac:dyDescent="0.2">
      <c r="A262" s="43">
        <f>'[1]S1 Maquette'!B262</f>
        <v>0</v>
      </c>
      <c r="B262" s="43">
        <f>'[1]S1 Maquette'!C262</f>
        <v>0</v>
      </c>
      <c r="C262" s="41">
        <f>'[1]S1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5" customHeight="1" x14ac:dyDescent="0.2">
      <c r="A263" s="43">
        <f>'[1]S1 Maquette'!B263</f>
        <v>0</v>
      </c>
      <c r="B263" s="43">
        <f>'[1]S1 Maquette'!C263</f>
        <v>0</v>
      </c>
      <c r="C263" s="41">
        <f>'[1]S1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5" customHeight="1" x14ac:dyDescent="0.2">
      <c r="A264" s="43">
        <f>'[1]S1 Maquette'!B264</f>
        <v>0</v>
      </c>
      <c r="B264" s="43">
        <f>'[1]S1 Maquette'!C264</f>
        <v>0</v>
      </c>
      <c r="C264" s="41">
        <f>'[1]S1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5" customHeight="1" x14ac:dyDescent="0.2">
      <c r="A265" s="43">
        <f>'[1]S1 Maquette'!B265</f>
        <v>0</v>
      </c>
      <c r="B265" s="43">
        <f>'[1]S1 Maquette'!C265</f>
        <v>0</v>
      </c>
      <c r="C265" s="41">
        <f>'[1]S1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5" customHeight="1" x14ac:dyDescent="0.2">
      <c r="A266" s="43">
        <f>'[1]S1 Maquette'!B266</f>
        <v>0</v>
      </c>
      <c r="B266" s="43">
        <f>'[1]S1 Maquette'!C266</f>
        <v>0</v>
      </c>
      <c r="C266" s="41">
        <f>'[1]S1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5" customHeight="1" x14ac:dyDescent="0.2">
      <c r="A267" s="43">
        <f>'[1]S1 Maquette'!B267</f>
        <v>0</v>
      </c>
      <c r="B267" s="43">
        <f>'[1]S1 Maquette'!C267</f>
        <v>0</v>
      </c>
      <c r="C267" s="41">
        <f>'[1]S1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5" customHeight="1" x14ac:dyDescent="0.2">
      <c r="A268" s="43">
        <f>'[1]S1 Maquette'!B268</f>
        <v>0</v>
      </c>
      <c r="B268" s="43">
        <f>'[1]S1 Maquette'!C268</f>
        <v>0</v>
      </c>
      <c r="C268" s="41">
        <f>'[1]S1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5" customHeight="1" x14ac:dyDescent="0.2">
      <c r="A269" s="43">
        <f>'[1]S1 Maquette'!B269</f>
        <v>0</v>
      </c>
      <c r="B269" s="43">
        <f>'[1]S1 Maquette'!C269</f>
        <v>0</v>
      </c>
      <c r="C269" s="41">
        <f>'[1]S1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5" customHeight="1" x14ac:dyDescent="0.2">
      <c r="A270" s="43">
        <f>'[1]S1 Maquette'!B270</f>
        <v>0</v>
      </c>
      <c r="B270" s="43">
        <f>'[1]S1 Maquette'!C270</f>
        <v>0</v>
      </c>
      <c r="C270" s="41">
        <f>'[1]S1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5" customHeight="1" x14ac:dyDescent="0.2">
      <c r="A271" s="43">
        <f>'[1]S1 Maquette'!B271</f>
        <v>0</v>
      </c>
      <c r="B271" s="43">
        <f>'[1]S1 Maquette'!C271</f>
        <v>0</v>
      </c>
      <c r="C271" s="41">
        <f>'[1]S1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5" customHeight="1" x14ac:dyDescent="0.2">
      <c r="A272" s="43">
        <f>'[1]S1 Maquette'!B272</f>
        <v>0</v>
      </c>
      <c r="B272" s="43">
        <f>'[1]S1 Maquette'!C272</f>
        <v>0</v>
      </c>
      <c r="C272" s="41">
        <f>'[1]S1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5" customHeight="1" x14ac:dyDescent="0.2">
      <c r="A273" s="43">
        <f>'[1]S1 Maquette'!B273</f>
        <v>0</v>
      </c>
      <c r="B273" s="43">
        <f>'[1]S1 Maquette'!C273</f>
        <v>0</v>
      </c>
      <c r="C273" s="41">
        <f>'[1]S1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5" customHeight="1" x14ac:dyDescent="0.2">
      <c r="A274" s="43">
        <f>'[1]S1 Maquette'!B274</f>
        <v>0</v>
      </c>
      <c r="B274" s="43">
        <f>'[1]S1 Maquette'!C274</f>
        <v>0</v>
      </c>
      <c r="C274" s="41">
        <f>'[1]S1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5" customHeight="1" x14ac:dyDescent="0.2">
      <c r="A275" s="43">
        <f>'[1]S1 Maquette'!B275</f>
        <v>0</v>
      </c>
      <c r="B275" s="43">
        <f>'[1]S1 Maquette'!C275</f>
        <v>0</v>
      </c>
      <c r="C275" s="41">
        <f>'[1]S1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5" customHeight="1" x14ac:dyDescent="0.2">
      <c r="A276" s="43">
        <f>'[1]S1 Maquette'!B276</f>
        <v>0</v>
      </c>
      <c r="B276" s="43">
        <f>'[1]S1 Maquette'!C276</f>
        <v>0</v>
      </c>
      <c r="C276" s="41">
        <f>'[1]S1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5" customHeight="1" x14ac:dyDescent="0.2">
      <c r="A277" s="43">
        <f>'[1]S1 Maquette'!B277</f>
        <v>0</v>
      </c>
      <c r="B277" s="43">
        <f>'[1]S1 Maquette'!C277</f>
        <v>0</v>
      </c>
      <c r="C277" s="41">
        <f>'[1]S1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5" customHeight="1" x14ac:dyDescent="0.2">
      <c r="A278" s="43">
        <f>'[1]S1 Maquette'!B278</f>
        <v>0</v>
      </c>
      <c r="B278" s="43">
        <f>'[1]S1 Maquette'!C278</f>
        <v>0</v>
      </c>
      <c r="C278" s="41">
        <f>'[1]S1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5" customHeight="1" x14ac:dyDescent="0.2">
      <c r="A279" s="43">
        <f>'[1]S1 Maquette'!B279</f>
        <v>0</v>
      </c>
      <c r="B279" s="43">
        <f>'[1]S1 Maquette'!C279</f>
        <v>0</v>
      </c>
      <c r="C279" s="41">
        <f>'[1]S1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5" customHeight="1" x14ac:dyDescent="0.2">
      <c r="A280" s="43">
        <f>'[1]S1 Maquette'!B280</f>
        <v>0</v>
      </c>
      <c r="B280" s="43">
        <f>'[1]S1 Maquette'!C280</f>
        <v>0</v>
      </c>
      <c r="C280" s="41">
        <f>'[1]S1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5" customHeight="1" x14ac:dyDescent="0.2">
      <c r="A281" s="43">
        <f>'[1]S1 Maquette'!B281</f>
        <v>0</v>
      </c>
      <c r="B281" s="43">
        <f>'[1]S1 Maquette'!C281</f>
        <v>0</v>
      </c>
      <c r="C281" s="41">
        <f>'[1]S1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5" customHeight="1" x14ac:dyDescent="0.2">
      <c r="A282" s="43">
        <f>'[1]S1 Maquette'!B282</f>
        <v>0</v>
      </c>
      <c r="B282" s="43">
        <f>'[1]S1 Maquette'!C282</f>
        <v>0</v>
      </c>
      <c r="C282" s="41">
        <f>'[1]S1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5" customHeight="1" x14ac:dyDescent="0.2">
      <c r="A283" s="43">
        <f>'[1]S1 Maquette'!B283</f>
        <v>0</v>
      </c>
      <c r="B283" s="43">
        <f>'[1]S1 Maquette'!C283</f>
        <v>0</v>
      </c>
      <c r="C283" s="41">
        <f>'[1]S1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5" customHeight="1" x14ac:dyDescent="0.2">
      <c r="A284" s="43">
        <f>'[1]S1 Maquette'!B284</f>
        <v>0</v>
      </c>
      <c r="B284" s="43">
        <f>'[1]S1 Maquette'!C284</f>
        <v>0</v>
      </c>
      <c r="C284" s="41">
        <f>'[1]S1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5" customHeight="1" x14ac:dyDescent="0.2">
      <c r="A285" s="43">
        <f>'[1]S1 Maquette'!B285</f>
        <v>0</v>
      </c>
      <c r="B285" s="43">
        <f>'[1]S1 Maquette'!C285</f>
        <v>0</v>
      </c>
      <c r="C285" s="41">
        <f>'[1]S1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5" customHeight="1" x14ac:dyDescent="0.2">
      <c r="A286" s="43">
        <f>'[1]S1 Maquette'!B286</f>
        <v>0</v>
      </c>
      <c r="B286" s="43">
        <f>'[1]S1 Maquette'!C286</f>
        <v>0</v>
      </c>
      <c r="C286" s="41">
        <f>'[1]S1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5" customHeight="1" x14ac:dyDescent="0.2">
      <c r="A287" s="43">
        <f>'[1]S1 Maquette'!B287</f>
        <v>0</v>
      </c>
      <c r="B287" s="43">
        <f>'[1]S1 Maquette'!C287</f>
        <v>0</v>
      </c>
      <c r="C287" s="41">
        <f>'[1]S1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5" customHeight="1" x14ac:dyDescent="0.2">
      <c r="A288" s="43">
        <f>'[1]S1 Maquette'!B288</f>
        <v>0</v>
      </c>
      <c r="B288" s="43">
        <f>'[1]S1 Maquette'!C288</f>
        <v>0</v>
      </c>
      <c r="C288" s="41">
        <f>'[1]S1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5" customHeight="1" x14ac:dyDescent="0.2">
      <c r="A289" s="43">
        <f>'[1]S1 Maquette'!B289</f>
        <v>0</v>
      </c>
      <c r="B289" s="43">
        <f>'[1]S1 Maquette'!C289</f>
        <v>0</v>
      </c>
      <c r="C289" s="41">
        <f>'[1]S1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5" customHeight="1" x14ac:dyDescent="0.2">
      <c r="A290" s="43">
        <f>'[1]S1 Maquette'!B290</f>
        <v>0</v>
      </c>
      <c r="B290" s="43">
        <f>'[1]S1 Maquette'!C290</f>
        <v>0</v>
      </c>
      <c r="C290" s="41">
        <f>'[1]S1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5" customHeight="1" x14ac:dyDescent="0.2">
      <c r="A291" s="43">
        <f>'[1]S1 Maquette'!B291</f>
        <v>0</v>
      </c>
      <c r="B291" s="43">
        <f>'[1]S1 Maquette'!C291</f>
        <v>0</v>
      </c>
      <c r="C291" s="41">
        <f>'[1]S1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5" customHeight="1" x14ac:dyDescent="0.2">
      <c r="A292" s="43">
        <f>'[1]S1 Maquette'!B292</f>
        <v>0</v>
      </c>
      <c r="B292" s="43">
        <f>'[1]S1 Maquette'!C292</f>
        <v>0</v>
      </c>
      <c r="C292" s="41">
        <f>'[1]S1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5" customHeight="1" x14ac:dyDescent="0.2">
      <c r="A293" s="43">
        <f>'[1]S1 Maquette'!B293</f>
        <v>0</v>
      </c>
      <c r="B293" s="43">
        <f>'[1]S1 Maquette'!C293</f>
        <v>0</v>
      </c>
      <c r="C293" s="41">
        <f>'[1]S1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5" customHeight="1" x14ac:dyDescent="0.2">
      <c r="A294" s="43">
        <f>'[1]S1 Maquette'!B294</f>
        <v>0</v>
      </c>
      <c r="B294" s="43">
        <f>'[1]S1 Maquette'!C294</f>
        <v>0</v>
      </c>
      <c r="C294" s="41">
        <f>'[1]S1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5" customHeight="1" x14ac:dyDescent="0.2">
      <c r="A295" s="43">
        <f>'[1]S1 Maquette'!B295</f>
        <v>0</v>
      </c>
      <c r="B295" s="43">
        <f>'[1]S1 Maquette'!C295</f>
        <v>0</v>
      </c>
      <c r="C295" s="41">
        <f>'[1]S1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5" customHeight="1" x14ac:dyDescent="0.2">
      <c r="A296" s="43">
        <f>'[1]S1 Maquette'!B296</f>
        <v>0</v>
      </c>
      <c r="B296" s="43">
        <f>'[1]S1 Maquette'!C296</f>
        <v>0</v>
      </c>
      <c r="C296" s="41">
        <f>'[1]S1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5" customHeight="1" x14ac:dyDescent="0.2">
      <c r="A297" s="43">
        <f>'[1]S1 Maquette'!B297</f>
        <v>0</v>
      </c>
      <c r="B297" s="43">
        <f>'[1]S1 Maquette'!C297</f>
        <v>0</v>
      </c>
      <c r="C297" s="41">
        <f>'[1]S1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5" customHeight="1" x14ac:dyDescent="0.2">
      <c r="A298" s="43">
        <f>'[1]S1 Maquette'!B298</f>
        <v>0</v>
      </c>
      <c r="B298" s="43">
        <f>'[1]S1 Maquette'!C298</f>
        <v>0</v>
      </c>
      <c r="C298" s="41">
        <f>'[1]S1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5" customHeight="1" x14ac:dyDescent="0.2">
      <c r="A299" s="43">
        <f>'[1]S1 Maquette'!B299</f>
        <v>0</v>
      </c>
      <c r="B299" s="43">
        <f>'[1]S1 Maquette'!C299</f>
        <v>0</v>
      </c>
      <c r="C299" s="41">
        <f>'[1]S1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5" customHeight="1" x14ac:dyDescent="0.2">
      <c r="A300" s="43">
        <f>'[1]S1 Maquette'!B300</f>
        <v>0</v>
      </c>
      <c r="B300" s="43">
        <f>'[1]S1 Maquette'!C300</f>
        <v>0</v>
      </c>
      <c r="C300" s="41">
        <f>'[1]S1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  <row r="301" spans="1:23" ht="30.5" customHeight="1" x14ac:dyDescent="0.2">
      <c r="A301" s="43">
        <f>'[1]S1 Maquette'!B301</f>
        <v>0</v>
      </c>
      <c r="B301" s="43">
        <f>'[1]S1 Maquette'!C301</f>
        <v>0</v>
      </c>
      <c r="C301" s="41">
        <f>'[1]S1 Maquette'!F301</f>
        <v>0</v>
      </c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44"/>
      <c r="W301"/>
    </row>
    <row r="302" spans="1:23" ht="30.5" customHeight="1" x14ac:dyDescent="0.2">
      <c r="A302" s="43">
        <f>'[1]S1 Maquette'!B302</f>
        <v>0</v>
      </c>
      <c r="B302" s="43">
        <f>'[1]S1 Maquette'!C302</f>
        <v>0</v>
      </c>
      <c r="C302" s="41">
        <f>'[1]S1 Maquette'!F302</f>
        <v>0</v>
      </c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44"/>
      <c r="W302"/>
    </row>
    <row r="303" spans="1:23" ht="30.5" customHeight="1" x14ac:dyDescent="0.2">
      <c r="A303" s="43">
        <f>'[1]S1 Maquette'!B303</f>
        <v>0</v>
      </c>
      <c r="B303" s="43">
        <f>'[1]S1 Maquette'!C303</f>
        <v>0</v>
      </c>
      <c r="C303" s="41">
        <f>'[1]S1 Maquette'!F303</f>
        <v>0</v>
      </c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44"/>
      <c r="W303"/>
    </row>
    <row r="304" spans="1:23" ht="30.5" customHeight="1" x14ac:dyDescent="0.2">
      <c r="A304" s="43">
        <f>'[1]S1 Maquette'!B304</f>
        <v>0</v>
      </c>
      <c r="B304" s="43">
        <f>'[1]S1 Maquette'!C304</f>
        <v>0</v>
      </c>
      <c r="C304" s="41">
        <f>'[1]S1 Maquette'!F304</f>
        <v>0</v>
      </c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44"/>
      <c r="W304"/>
    </row>
    <row r="305" spans="1:23" ht="30.5" customHeight="1" x14ac:dyDescent="0.2">
      <c r="A305" s="43">
        <f>'[1]S1 Maquette'!B305</f>
        <v>0</v>
      </c>
      <c r="B305" s="43">
        <f>'[1]S1 Maquette'!C305</f>
        <v>0</v>
      </c>
      <c r="C305" s="41">
        <f>'[1]S1 Maquette'!F305</f>
        <v>0</v>
      </c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44"/>
      <c r="W305"/>
    </row>
    <row r="306" spans="1:23" ht="30.5" customHeight="1" x14ac:dyDescent="0.2">
      <c r="A306" s="43">
        <f>'[1]S1 Maquette'!B306</f>
        <v>0</v>
      </c>
      <c r="B306" s="43">
        <f>'[1]S1 Maquette'!C306</f>
        <v>0</v>
      </c>
      <c r="C306" s="41">
        <f>'[1]S1 Maquette'!F306</f>
        <v>0</v>
      </c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44"/>
      <c r="W306"/>
    </row>
  </sheetData>
  <sheetProtection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7:A1005">
    <cfRule type="expression" dxfId="150" priority="6">
      <formula>$C1="Parcours Pédagogique"</formula>
    </cfRule>
    <cfRule type="expression" dxfId="149" priority="7">
      <formula>$C1="BLOC"</formula>
    </cfRule>
    <cfRule type="expression" dxfId="148" priority="8">
      <formula>$C1="OPTION"</formula>
    </cfRule>
  </conditionalFormatting>
  <conditionalFormatting sqref="T18 A18:S306">
    <cfRule type="expression" dxfId="147" priority="13">
      <formula>$C18="Modification MCC"</formula>
    </cfRule>
  </conditionalFormatting>
  <conditionalFormatting sqref="B1:S7 C8:S9 C10 E10 J10:S11 B12:M12 P12 B13:L13 B14:N14 P14:S17 B15:M17 B307:S1005">
    <cfRule type="expression" dxfId="146" priority="10">
      <formula>$D1="Modification"</formula>
    </cfRule>
    <cfRule type="expression" dxfId="145" priority="11">
      <formula>$D1="Création"</formula>
    </cfRule>
    <cfRule type="expression" dxfId="144" priority="12">
      <formula>$D1="Fermeture"</formula>
    </cfRule>
  </conditionalFormatting>
  <conditionalFormatting sqref="B1:S7 C8:S9 J10:S11 B12:M12 B13:L13 B14:N14 B15:M17 B307:S1005 P14:S17 C10 E10 P12">
    <cfRule type="expression" dxfId="143" priority="9">
      <formula>$D1="Modification MCC"</formula>
    </cfRule>
  </conditionalFormatting>
  <conditionalFormatting sqref="C1:S9 C10 E10 J10:S11 C12:S1007">
    <cfRule type="expression" dxfId="142" priority="1">
      <formula>$B1="Option"</formula>
    </cfRule>
  </conditionalFormatting>
  <conditionalFormatting sqref="J1:J1007">
    <cfRule type="expression" dxfId="141" priority="5">
      <formula>$I1="NON"</formula>
    </cfRule>
  </conditionalFormatting>
  <conditionalFormatting sqref="N1:O1007">
    <cfRule type="expression" dxfId="140" priority="4">
      <formula>$K1="CCI (CC Intégral)"</formula>
    </cfRule>
  </conditionalFormatting>
  <conditionalFormatting sqref="Q1:R1007">
    <cfRule type="expression" dxfId="139" priority="3">
      <formula>$P1="Autres"</formula>
    </cfRule>
  </conditionalFormatting>
  <conditionalFormatting sqref="S1:S1007 T18">
    <cfRule type="expression" dxfId="138" priority="2">
      <formula>$P1="CT (Contrôle terminal)"</formula>
    </cfRule>
  </conditionalFormatting>
  <conditionalFormatting sqref="T18 A18:S306">
    <cfRule type="expression" dxfId="137" priority="14">
      <formula>$C18="Modification"</formula>
    </cfRule>
    <cfRule type="expression" dxfId="136" priority="15">
      <formula>$C18="Création"</formula>
    </cfRule>
    <cfRule type="expression" dxfId="135" priority="16">
      <formula>$C18="Fermeture"</formula>
    </cfRule>
  </conditionalFormatting>
  <dataValidations count="6">
    <dataValidation type="list" allowBlank="1" showInputMessage="1" showErrorMessage="1" sqref="N19:N306 Q19:Q306" xr:uid="{00000000-0002-0000-0500-000000000000}">
      <formula1>List_Controle</formula1>
    </dataValidation>
    <dataValidation type="list" allowBlank="1" showInputMessage="1" showErrorMessage="1" sqref="K19:K306" xr:uid="{00000000-0002-0000-0500-000001000000}">
      <formula1>List_Controle2</formula1>
    </dataValidation>
    <dataValidation type="list" allowBlank="1" showInputMessage="1" showErrorMessage="1" sqref="C19:C306" xr:uid="{00000000-0002-0000-0500-000002000000}">
      <formula1>"Modification MCC"</formula1>
    </dataValidation>
    <dataValidation type="list" allowBlank="1" showInputMessage="1" showErrorMessage="1" sqref="P19:P306" xr:uid="{00000000-0002-0000-0500-000003000000}">
      <formula1>"CT (Contrôle terminal), Autres"</formula1>
    </dataValidation>
    <dataValidation type="list" allowBlank="1" showInputMessage="1" showErrorMessage="1" sqref="E19:I306" xr:uid="{00000000-0002-0000-0500-000004000000}">
      <formula1>"OUI, NON"</formula1>
    </dataValidation>
    <dataValidation type="list" allowBlank="1" showInputMessage="1" showErrorMessage="1" sqref="D1:D6" xr:uid="{00000000-0002-0000-0500-000005000000}">
      <formula1>"Obligatoire, Facultatif, Complémentaire"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6"/>
  <dimension ref="A1:O354"/>
  <sheetViews>
    <sheetView topLeftCell="I40" zoomScale="120" zoomScaleNormal="120" workbookViewId="0">
      <selection activeCell="O44" sqref="O44"/>
    </sheetView>
  </sheetViews>
  <sheetFormatPr baseColWidth="10" defaultColWidth="11.5" defaultRowHeight="15" x14ac:dyDescent="0.2"/>
  <cols>
    <col min="1" max="1" width="18.5" style="27" customWidth="1"/>
    <col min="2" max="2" width="53.5" style="14" customWidth="1"/>
    <col min="3" max="3" width="18" style="14" customWidth="1"/>
    <col min="4" max="4" width="15.6640625" style="14" customWidth="1"/>
    <col min="5" max="5" width="27.33203125" style="14" customWidth="1"/>
    <col min="6" max="6" width="24.6640625" style="14" customWidth="1"/>
    <col min="7" max="7" width="29.1640625" style="14" customWidth="1"/>
    <col min="8" max="8" width="34.33203125" style="14" customWidth="1"/>
    <col min="9" max="9" width="17" style="14" customWidth="1"/>
    <col min="10" max="10" width="14.33203125" style="14" customWidth="1"/>
    <col min="11" max="11" width="14.6640625" style="14" customWidth="1"/>
    <col min="12" max="13" width="21.6640625" style="14" customWidth="1"/>
    <col min="14" max="14" width="47.6640625" style="14" customWidth="1"/>
    <col min="15" max="15" width="54.1640625" style="14" customWidth="1"/>
  </cols>
  <sheetData>
    <row r="1" spans="1:10" x14ac:dyDescent="0.2">
      <c r="A1" s="186"/>
      <c r="B1" s="186"/>
      <c r="C1" s="186"/>
      <c r="D1" s="186"/>
      <c r="E1" s="186"/>
      <c r="F1" s="186"/>
      <c r="G1" s="186"/>
      <c r="H1" s="186"/>
      <c r="I1" s="186"/>
      <c r="J1" s="186"/>
    </row>
    <row r="2" spans="1:10" x14ac:dyDescent="0.2">
      <c r="A2" s="186"/>
      <c r="B2" s="186"/>
      <c r="C2" s="186"/>
      <c r="D2" s="186"/>
      <c r="E2" s="186"/>
      <c r="F2" s="186"/>
      <c r="G2" s="186"/>
      <c r="H2" s="186"/>
      <c r="I2" s="186"/>
      <c r="J2" s="186"/>
    </row>
    <row r="3" spans="1:10" x14ac:dyDescent="0.2">
      <c r="A3" s="186"/>
      <c r="B3" s="186"/>
      <c r="C3" s="186"/>
      <c r="D3" s="186"/>
      <c r="E3" s="186"/>
      <c r="F3" s="186"/>
      <c r="G3" s="186"/>
      <c r="H3" s="186"/>
      <c r="I3" s="186"/>
      <c r="J3" s="186"/>
    </row>
    <row r="4" spans="1:10" x14ac:dyDescent="0.2">
      <c r="A4" s="186"/>
      <c r="B4" s="186"/>
      <c r="C4" s="186"/>
      <c r="D4" s="186"/>
      <c r="E4" s="186"/>
      <c r="F4" s="186"/>
      <c r="G4" s="186"/>
      <c r="H4" s="186"/>
      <c r="I4" s="186"/>
      <c r="J4" s="186"/>
    </row>
    <row r="5" spans="1:10" x14ac:dyDescent="0.2">
      <c r="A5" s="186"/>
      <c r="B5" s="186"/>
      <c r="C5" s="186"/>
      <c r="D5" s="186"/>
      <c r="E5" s="186"/>
      <c r="F5" s="186"/>
      <c r="G5" s="186"/>
      <c r="H5" s="186"/>
      <c r="I5" s="186"/>
      <c r="J5" s="186"/>
    </row>
    <row r="6" spans="1:10" x14ac:dyDescent="0.2">
      <c r="A6" s="186"/>
      <c r="B6" s="186"/>
      <c r="C6" s="186"/>
      <c r="D6" s="186"/>
      <c r="E6" s="186"/>
      <c r="F6" s="186"/>
      <c r="G6" s="186"/>
      <c r="H6" s="186"/>
      <c r="I6" s="186"/>
      <c r="J6" s="186"/>
    </row>
    <row r="7" spans="1:10" ht="18" customHeight="1" x14ac:dyDescent="0.2">
      <c r="A7" s="188" t="s">
        <v>177</v>
      </c>
      <c r="B7" s="185" t="str">
        <f>'Fiche Générale'!B3</f>
        <v>Portail_LLAC</v>
      </c>
      <c r="C7" s="210" t="s">
        <v>178</v>
      </c>
      <c r="D7" s="188"/>
      <c r="E7" s="195">
        <f>'Fiche Générale'!B4</f>
        <v>0</v>
      </c>
      <c r="F7" s="196"/>
      <c r="G7" s="188" t="s">
        <v>305</v>
      </c>
      <c r="H7" s="230" t="str">
        <f>'Fiche Générale'!B5</f>
        <v>-</v>
      </c>
      <c r="I7" s="230"/>
      <c r="J7" s="230"/>
    </row>
    <row r="8" spans="1:10" ht="18" customHeight="1" x14ac:dyDescent="0.2">
      <c r="A8" s="188"/>
      <c r="B8" s="185"/>
      <c r="C8" s="210"/>
      <c r="D8" s="188"/>
      <c r="E8" s="197"/>
      <c r="F8" s="198"/>
      <c r="G8" s="188"/>
      <c r="H8" s="230"/>
      <c r="I8" s="230"/>
      <c r="J8" s="230"/>
    </row>
    <row r="9" spans="1:10" ht="18" customHeight="1" x14ac:dyDescent="0.2">
      <c r="A9" s="188"/>
      <c r="B9" s="185"/>
      <c r="C9" s="210"/>
      <c r="D9" s="188"/>
      <c r="E9" s="199"/>
      <c r="F9" s="200"/>
      <c r="G9" s="188"/>
      <c r="H9" s="230"/>
      <c r="I9" s="230"/>
      <c r="J9" s="230"/>
    </row>
    <row r="10" spans="1:10" ht="18" customHeight="1" x14ac:dyDescent="0.2">
      <c r="A10" s="188"/>
      <c r="B10" s="185"/>
      <c r="C10" s="201" t="s">
        <v>180</v>
      </c>
      <c r="D10" s="201"/>
      <c r="E10" s="211" t="str">
        <f>'Fiche Générale'!B9</f>
        <v>Mention Lettres</v>
      </c>
      <c r="F10" s="211"/>
      <c r="G10" s="211"/>
      <c r="H10" s="211"/>
      <c r="I10" s="211"/>
      <c r="J10" s="211"/>
    </row>
    <row r="11" spans="1:10" ht="18" customHeight="1" x14ac:dyDescent="0.2">
      <c r="A11" s="188"/>
      <c r="B11" s="185"/>
      <c r="C11" s="201"/>
      <c r="D11" s="201"/>
      <c r="E11" s="211"/>
      <c r="F11" s="211"/>
      <c r="G11" s="211"/>
      <c r="H11" s="211"/>
      <c r="I11" s="211"/>
      <c r="J11" s="211"/>
    </row>
    <row r="13" spans="1:10" x14ac:dyDescent="0.2">
      <c r="A13" s="180" t="s">
        <v>181</v>
      </c>
      <c r="B13" s="150" t="str">
        <f>'S1 Maquette'!B13</f>
        <v>1ère année de Portail</v>
      </c>
      <c r="C13" s="180" t="s">
        <v>183</v>
      </c>
      <c r="D13" s="180"/>
      <c r="E13" s="231">
        <f>'S1 Maquette'!E13</f>
        <v>0</v>
      </c>
      <c r="F13" s="231"/>
      <c r="G13" s="180" t="s">
        <v>337</v>
      </c>
      <c r="H13" s="146">
        <f>Calcul!D7</f>
        <v>784</v>
      </c>
      <c r="I13" s="146"/>
    </row>
    <row r="14" spans="1:10" x14ac:dyDescent="0.2">
      <c r="A14" s="180"/>
      <c r="B14" s="153"/>
      <c r="C14" s="180"/>
      <c r="D14" s="180"/>
      <c r="E14" s="231"/>
      <c r="F14" s="231"/>
      <c r="G14" s="180"/>
      <c r="H14" s="146"/>
      <c r="I14" s="146"/>
    </row>
    <row r="15" spans="1:10" x14ac:dyDescent="0.2">
      <c r="A15" s="180" t="s">
        <v>185</v>
      </c>
      <c r="B15" s="150" t="s">
        <v>144</v>
      </c>
      <c r="C15" s="181" t="s">
        <v>186</v>
      </c>
      <c r="D15" s="182"/>
      <c r="E15" s="180"/>
      <c r="F15" s="180"/>
      <c r="G15" s="180" t="s">
        <v>338</v>
      </c>
      <c r="H15" s="146">
        <f ca="1">Calcul!D20</f>
        <v>640</v>
      </c>
      <c r="I15" s="146"/>
    </row>
    <row r="16" spans="1:10" x14ac:dyDescent="0.2">
      <c r="A16" s="180"/>
      <c r="B16" s="153"/>
      <c r="C16" s="183"/>
      <c r="D16" s="184"/>
      <c r="E16" s="180"/>
      <c r="F16" s="180"/>
      <c r="G16" s="180"/>
      <c r="H16" s="146"/>
      <c r="I16" s="146"/>
    </row>
    <row r="17" spans="1:15" x14ac:dyDescent="0.2">
      <c r="I17" s="15"/>
      <c r="J17" s="15"/>
      <c r="K17" s="15"/>
      <c r="L17" s="15"/>
      <c r="M17" s="15"/>
      <c r="N17" s="15"/>
    </row>
    <row r="18" spans="1:15" ht="49.5" customHeight="1" x14ac:dyDescent="0.2">
      <c r="A18" s="3" t="s">
        <v>188</v>
      </c>
      <c r="B18" s="3" t="s">
        <v>189</v>
      </c>
      <c r="C18" s="3" t="s">
        <v>3</v>
      </c>
      <c r="D18" s="3" t="s">
        <v>190</v>
      </c>
      <c r="E18" s="3" t="s">
        <v>6</v>
      </c>
      <c r="F18" s="3" t="s">
        <v>5</v>
      </c>
      <c r="G18" s="3" t="s">
        <v>191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192</v>
      </c>
      <c r="M18" s="3" t="s">
        <v>4</v>
      </c>
      <c r="N18" s="3" t="s">
        <v>193</v>
      </c>
      <c r="O18" s="4" t="s">
        <v>194</v>
      </c>
    </row>
    <row r="19" spans="1:15" ht="43.5" customHeight="1" x14ac:dyDescent="0.2">
      <c r="A19" s="53">
        <v>0</v>
      </c>
      <c r="B19" s="51" t="s">
        <v>339</v>
      </c>
      <c r="C19" s="53" t="s">
        <v>11</v>
      </c>
      <c r="D19" s="53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5"/>
    </row>
    <row r="20" spans="1:15" ht="43.5" customHeight="1" x14ac:dyDescent="0.2">
      <c r="A20" s="53" t="s">
        <v>196</v>
      </c>
      <c r="B20" s="51" t="s">
        <v>340</v>
      </c>
      <c r="C20" s="53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5"/>
    </row>
    <row r="21" spans="1:15" ht="43.5" customHeight="1" x14ac:dyDescent="0.2">
      <c r="A21" s="53" t="s">
        <v>198</v>
      </c>
      <c r="B21" s="51" t="s">
        <v>341</v>
      </c>
      <c r="C21" s="53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5"/>
    </row>
    <row r="22" spans="1:15" ht="43.5" customHeight="1" x14ac:dyDescent="0.2">
      <c r="A22" s="53" t="s">
        <v>200</v>
      </c>
      <c r="B22" s="52" t="s">
        <v>342</v>
      </c>
      <c r="C22" s="53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5"/>
    </row>
    <row r="23" spans="1:15" ht="43.5" customHeight="1" x14ac:dyDescent="0.2">
      <c r="A23" s="54"/>
      <c r="B23" s="52" t="s">
        <v>202</v>
      </c>
      <c r="C23" s="53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5"/>
    </row>
    <row r="24" spans="1:15" ht="43.5" customHeight="1" x14ac:dyDescent="0.2">
      <c r="A24" s="53" t="s">
        <v>203</v>
      </c>
      <c r="B24" s="52" t="s">
        <v>343</v>
      </c>
      <c r="C24" s="53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5"/>
    </row>
    <row r="25" spans="1:15" ht="43.5" customHeight="1" x14ac:dyDescent="0.2">
      <c r="A25" s="53" t="s">
        <v>205</v>
      </c>
      <c r="B25" s="52" t="s">
        <v>206</v>
      </c>
      <c r="C25" s="53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5"/>
    </row>
    <row r="26" spans="1:15" ht="43.5" customHeight="1" x14ac:dyDescent="0.2">
      <c r="A26" s="53" t="s">
        <v>207</v>
      </c>
      <c r="B26" s="52" t="s">
        <v>208</v>
      </c>
      <c r="C26" s="53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5"/>
    </row>
    <row r="27" spans="1:15" s="82" customFormat="1" ht="43.5" customHeight="1" x14ac:dyDescent="0.2">
      <c r="A27" s="79">
        <v>1</v>
      </c>
      <c r="B27" s="96" t="s">
        <v>209</v>
      </c>
      <c r="C27" s="79" t="s">
        <v>11</v>
      </c>
      <c r="D27" s="79">
        <v>6</v>
      </c>
      <c r="E27" s="81"/>
      <c r="F27" s="81"/>
      <c r="G27" s="81"/>
      <c r="H27" s="79"/>
      <c r="I27" s="79"/>
      <c r="J27" s="79"/>
      <c r="K27" s="79"/>
      <c r="L27" s="79"/>
      <c r="M27" s="79"/>
      <c r="N27" s="81"/>
      <c r="O27" s="81"/>
    </row>
    <row r="28" spans="1:15" s="78" customFormat="1" ht="43.5" customHeight="1" x14ac:dyDescent="0.2">
      <c r="A28" s="75" t="s">
        <v>210</v>
      </c>
      <c r="B28" s="97" t="s">
        <v>344</v>
      </c>
      <c r="C28" s="75" t="s">
        <v>19</v>
      </c>
      <c r="D28" s="75"/>
      <c r="E28" s="77"/>
      <c r="F28" s="77"/>
      <c r="G28" s="77"/>
      <c r="H28" s="75" t="s">
        <v>92</v>
      </c>
      <c r="I28" s="75">
        <v>10</v>
      </c>
      <c r="J28" s="75">
        <v>10</v>
      </c>
      <c r="K28" s="75"/>
      <c r="L28" s="75"/>
      <c r="M28" s="75"/>
      <c r="N28" s="77"/>
      <c r="O28" s="77"/>
    </row>
    <row r="29" spans="1:15" s="78" customFormat="1" ht="43.5" customHeight="1" x14ac:dyDescent="0.2">
      <c r="A29" s="75" t="s">
        <v>212</v>
      </c>
      <c r="B29" s="97" t="s">
        <v>345</v>
      </c>
      <c r="C29" s="75" t="s">
        <v>19</v>
      </c>
      <c r="D29" s="75"/>
      <c r="E29" s="77"/>
      <c r="F29" s="77"/>
      <c r="G29" s="77"/>
      <c r="H29" s="75" t="s">
        <v>92</v>
      </c>
      <c r="I29" s="75">
        <v>12</v>
      </c>
      <c r="J29" s="75">
        <v>12</v>
      </c>
      <c r="K29" s="75"/>
      <c r="L29" s="75"/>
      <c r="M29" s="75"/>
      <c r="N29" s="77"/>
      <c r="O29" s="77"/>
    </row>
    <row r="30" spans="1:15" s="82" customFormat="1" ht="43.5" customHeight="1" x14ac:dyDescent="0.2">
      <c r="A30" s="79">
        <v>2</v>
      </c>
      <c r="B30" s="96" t="s">
        <v>346</v>
      </c>
      <c r="C30" s="79" t="s">
        <v>11</v>
      </c>
      <c r="D30" s="79">
        <v>6</v>
      </c>
      <c r="E30" s="81"/>
      <c r="F30" s="81"/>
      <c r="G30" s="81"/>
      <c r="H30" s="79"/>
      <c r="I30" s="79"/>
      <c r="J30" s="79"/>
      <c r="K30" s="79"/>
      <c r="L30" s="79"/>
      <c r="M30" s="79"/>
      <c r="N30" s="81"/>
      <c r="O30" s="14" t="s">
        <v>215</v>
      </c>
    </row>
    <row r="31" spans="1:15" s="78" customFormat="1" ht="43.5" customHeight="1" x14ac:dyDescent="0.2">
      <c r="A31" s="75" t="s">
        <v>217</v>
      </c>
      <c r="B31" s="97" t="s">
        <v>347</v>
      </c>
      <c r="C31" s="75" t="s">
        <v>19</v>
      </c>
      <c r="D31" s="75"/>
      <c r="E31" s="77"/>
      <c r="F31" s="77"/>
      <c r="G31" s="77"/>
      <c r="H31" s="75" t="s">
        <v>91</v>
      </c>
      <c r="I31" s="75"/>
      <c r="J31" s="75"/>
      <c r="K31" s="75"/>
      <c r="L31" s="75"/>
      <c r="M31" s="75"/>
      <c r="N31" s="77"/>
      <c r="O31" s="77"/>
    </row>
    <row r="32" spans="1:15" ht="43.5" customHeight="1" x14ac:dyDescent="0.2">
      <c r="A32" s="20"/>
      <c r="B32" s="24" t="s">
        <v>348</v>
      </c>
      <c r="C32" s="20" t="s">
        <v>29</v>
      </c>
      <c r="D32" s="20"/>
      <c r="E32" s="5"/>
      <c r="F32" s="5"/>
      <c r="G32" s="5"/>
      <c r="H32" s="20"/>
      <c r="I32" s="12"/>
      <c r="J32" s="20"/>
      <c r="K32" s="20"/>
      <c r="L32" s="20"/>
      <c r="M32" s="20"/>
      <c r="N32" s="5"/>
      <c r="O32" s="5"/>
    </row>
    <row r="33" spans="1:15" ht="43.5" customHeight="1" x14ac:dyDescent="0.2">
      <c r="A33" s="20" t="s">
        <v>219</v>
      </c>
      <c r="B33" s="24" t="s">
        <v>349</v>
      </c>
      <c r="C33" s="20" t="s">
        <v>19</v>
      </c>
      <c r="D33" s="20"/>
      <c r="E33" s="5"/>
      <c r="F33" s="5"/>
      <c r="G33" s="5"/>
      <c r="H33" s="20" t="s">
        <v>91</v>
      </c>
      <c r="I33" s="12"/>
      <c r="J33" s="20">
        <v>36</v>
      </c>
      <c r="K33" s="20"/>
      <c r="L33" s="20"/>
      <c r="M33" s="20" t="s">
        <v>12</v>
      </c>
      <c r="N33" s="5"/>
      <c r="O33" s="5" t="s">
        <v>350</v>
      </c>
    </row>
    <row r="34" spans="1:15" ht="43.5" customHeight="1" x14ac:dyDescent="0.2">
      <c r="A34" s="20" t="s">
        <v>221</v>
      </c>
      <c r="B34" s="24" t="s">
        <v>351</v>
      </c>
      <c r="C34" s="20" t="s">
        <v>19</v>
      </c>
      <c r="D34" s="20"/>
      <c r="E34" s="5"/>
      <c r="F34" s="5"/>
      <c r="G34" s="5"/>
      <c r="H34" s="20" t="s">
        <v>91</v>
      </c>
      <c r="I34" s="20"/>
      <c r="J34" s="20">
        <v>36</v>
      </c>
      <c r="K34" s="20"/>
      <c r="L34" s="20"/>
      <c r="M34" s="20" t="s">
        <v>12</v>
      </c>
      <c r="N34" s="5"/>
      <c r="O34" s="5" t="s">
        <v>350</v>
      </c>
    </row>
    <row r="35" spans="1:15" ht="43.5" customHeight="1" x14ac:dyDescent="0.2">
      <c r="A35" s="20" t="s">
        <v>224</v>
      </c>
      <c r="B35" s="24" t="s">
        <v>352</v>
      </c>
      <c r="C35" s="20" t="s">
        <v>19</v>
      </c>
      <c r="D35" s="20"/>
      <c r="E35" s="5"/>
      <c r="F35" s="5"/>
      <c r="G35" s="5"/>
      <c r="H35" s="20" t="s">
        <v>91</v>
      </c>
      <c r="I35" s="20"/>
      <c r="J35" s="20">
        <v>36</v>
      </c>
      <c r="K35" s="20"/>
      <c r="L35" s="20"/>
      <c r="M35" s="20" t="s">
        <v>12</v>
      </c>
      <c r="N35" s="5"/>
      <c r="O35" s="5" t="s">
        <v>350</v>
      </c>
    </row>
    <row r="36" spans="1:15" ht="43.5" customHeight="1" x14ac:dyDescent="0.2">
      <c r="A36" s="20" t="s">
        <v>227</v>
      </c>
      <c r="B36" s="24" t="s">
        <v>353</v>
      </c>
      <c r="C36" s="20" t="s">
        <v>19</v>
      </c>
      <c r="D36" s="20"/>
      <c r="E36" s="5"/>
      <c r="F36" s="5"/>
      <c r="G36" s="5"/>
      <c r="H36" s="20" t="s">
        <v>91</v>
      </c>
      <c r="I36" s="20"/>
      <c r="J36" s="20">
        <v>36</v>
      </c>
      <c r="K36" s="20"/>
      <c r="L36" s="20"/>
      <c r="M36" s="20" t="s">
        <v>12</v>
      </c>
      <c r="N36" s="5"/>
      <c r="O36" s="5" t="s">
        <v>350</v>
      </c>
    </row>
    <row r="37" spans="1:15" s="78" customFormat="1" ht="43.5" customHeight="1" x14ac:dyDescent="0.2">
      <c r="A37" s="75" t="s">
        <v>230</v>
      </c>
      <c r="B37" s="76" t="s">
        <v>354</v>
      </c>
      <c r="C37" s="75" t="s">
        <v>19</v>
      </c>
      <c r="D37" s="75"/>
      <c r="E37" s="77"/>
      <c r="F37" s="77"/>
      <c r="G37" s="77"/>
      <c r="H37" s="75" t="s">
        <v>93</v>
      </c>
      <c r="I37" s="75"/>
      <c r="J37" s="75"/>
      <c r="K37" s="75"/>
      <c r="L37" s="75"/>
      <c r="M37" s="75"/>
      <c r="N37" s="77"/>
      <c r="O37" s="77"/>
    </row>
    <row r="38" spans="1:15" ht="43.5" customHeight="1" x14ac:dyDescent="0.2">
      <c r="A38" s="20"/>
      <c r="B38" s="24" t="s">
        <v>202</v>
      </c>
      <c r="C38" s="20" t="s">
        <v>29</v>
      </c>
      <c r="D38" s="20"/>
      <c r="E38" s="5"/>
      <c r="F38" s="5"/>
      <c r="G38" s="5"/>
      <c r="H38" s="20"/>
      <c r="I38" s="20"/>
      <c r="J38" s="20"/>
      <c r="K38" s="20"/>
      <c r="L38" s="20"/>
      <c r="M38" s="20"/>
      <c r="N38" s="5"/>
      <c r="O38" s="5"/>
    </row>
    <row r="39" spans="1:15" ht="43.5" customHeight="1" x14ac:dyDescent="0.2">
      <c r="A39" s="20" t="s">
        <v>232</v>
      </c>
      <c r="B39" s="24" t="s">
        <v>355</v>
      </c>
      <c r="C39" s="20" t="s">
        <v>19</v>
      </c>
      <c r="D39" s="20"/>
      <c r="E39" s="5"/>
      <c r="F39" s="5"/>
      <c r="G39" s="5"/>
      <c r="H39" s="20" t="s">
        <v>93</v>
      </c>
      <c r="I39" s="20"/>
      <c r="J39" s="20">
        <v>30</v>
      </c>
      <c r="K39" s="20"/>
      <c r="L39" s="20"/>
      <c r="M39" s="20"/>
      <c r="N39" s="5"/>
      <c r="O39" s="5"/>
    </row>
    <row r="40" spans="1:15" ht="43.5" customHeight="1" x14ac:dyDescent="0.2">
      <c r="A40" s="20" t="s">
        <v>356</v>
      </c>
      <c r="B40" s="24" t="s">
        <v>357</v>
      </c>
      <c r="C40" s="20" t="s">
        <v>19</v>
      </c>
      <c r="D40" s="20"/>
      <c r="E40" s="5"/>
      <c r="F40" s="5"/>
      <c r="G40" s="5"/>
      <c r="H40" s="20" t="s">
        <v>93</v>
      </c>
      <c r="I40" s="20"/>
      <c r="J40" s="20">
        <v>30</v>
      </c>
      <c r="K40" s="20"/>
      <c r="L40" s="20"/>
      <c r="M40" s="20"/>
      <c r="N40" s="5"/>
      <c r="O40" s="5"/>
    </row>
    <row r="41" spans="1:15" ht="43.5" customHeight="1" x14ac:dyDescent="0.2">
      <c r="A41" s="20" t="s">
        <v>358</v>
      </c>
      <c r="B41" s="110" t="s">
        <v>359</v>
      </c>
      <c r="C41" s="20" t="s">
        <v>19</v>
      </c>
      <c r="D41" s="20"/>
      <c r="E41" s="5"/>
      <c r="F41" s="5"/>
      <c r="G41" s="5"/>
      <c r="H41" s="20" t="s">
        <v>93</v>
      </c>
      <c r="I41" s="20"/>
      <c r="J41" s="20">
        <v>30</v>
      </c>
      <c r="K41" s="20"/>
      <c r="L41" s="20"/>
      <c r="M41" s="109" t="s">
        <v>12</v>
      </c>
      <c r="N41" s="5"/>
      <c r="O41" s="107" t="s">
        <v>229</v>
      </c>
    </row>
    <row r="42" spans="1:15" ht="43.5" customHeight="1" x14ac:dyDescent="0.2">
      <c r="A42" s="20" t="s">
        <v>360</v>
      </c>
      <c r="B42" s="24" t="s">
        <v>361</v>
      </c>
      <c r="C42" s="20" t="s">
        <v>19</v>
      </c>
      <c r="D42" s="20"/>
      <c r="E42" s="5"/>
      <c r="F42" s="5"/>
      <c r="G42" s="5"/>
      <c r="H42" s="20" t="s">
        <v>93</v>
      </c>
      <c r="I42" s="20"/>
      <c r="J42" s="20">
        <v>30</v>
      </c>
      <c r="K42" s="20"/>
      <c r="L42" s="20"/>
      <c r="M42" s="20" t="s">
        <v>12</v>
      </c>
      <c r="N42" s="5"/>
      <c r="O42" s="5" t="s">
        <v>226</v>
      </c>
    </row>
    <row r="43" spans="1:15" s="82" customFormat="1" ht="43.5" customHeight="1" x14ac:dyDescent="0.2">
      <c r="A43" s="79">
        <v>3</v>
      </c>
      <c r="B43" s="80" t="s">
        <v>362</v>
      </c>
      <c r="C43" s="79" t="s">
        <v>11</v>
      </c>
      <c r="D43" s="79">
        <v>6</v>
      </c>
      <c r="E43" s="81"/>
      <c r="F43" s="81"/>
      <c r="G43" s="81"/>
      <c r="H43" s="79"/>
      <c r="I43" s="79"/>
      <c r="J43" s="79"/>
      <c r="K43" s="79"/>
      <c r="L43" s="79"/>
      <c r="M43" s="79"/>
      <c r="N43" s="81"/>
      <c r="O43" s="14" t="s">
        <v>215</v>
      </c>
    </row>
    <row r="44" spans="1:15" ht="43.5" customHeight="1" x14ac:dyDescent="0.2">
      <c r="A44" s="20"/>
      <c r="B44" s="24" t="s">
        <v>216</v>
      </c>
      <c r="C44" s="20" t="s">
        <v>29</v>
      </c>
      <c r="D44" s="20"/>
      <c r="E44" s="5"/>
      <c r="F44" s="5"/>
      <c r="G44" s="5"/>
      <c r="H44" s="20"/>
      <c r="I44" s="20"/>
      <c r="J44" s="20"/>
      <c r="K44" s="20"/>
      <c r="L44" s="20"/>
      <c r="M44" s="20"/>
      <c r="N44" s="5"/>
      <c r="O44" s="5"/>
    </row>
    <row r="45" spans="1:15" s="78" customFormat="1" ht="43.5" customHeight="1" x14ac:dyDescent="0.2">
      <c r="A45" s="75" t="s">
        <v>275</v>
      </c>
      <c r="B45" s="76" t="s">
        <v>283</v>
      </c>
      <c r="C45" s="75" t="s">
        <v>19</v>
      </c>
      <c r="D45" s="75"/>
      <c r="E45" s="77"/>
      <c r="F45" s="77"/>
      <c r="G45" s="77"/>
      <c r="H45" s="75"/>
      <c r="I45" s="75"/>
      <c r="J45" s="75"/>
      <c r="K45" s="75"/>
      <c r="L45" s="75"/>
      <c r="M45" s="75"/>
      <c r="N45" s="77"/>
      <c r="O45" s="77"/>
    </row>
    <row r="46" spans="1:15" ht="43.5" customHeight="1" x14ac:dyDescent="0.2">
      <c r="A46" s="20"/>
      <c r="B46" s="24" t="s">
        <v>202</v>
      </c>
      <c r="C46" s="20" t="s">
        <v>29</v>
      </c>
      <c r="D46" s="20"/>
      <c r="E46" s="5"/>
      <c r="F46" s="5"/>
      <c r="G46" s="5"/>
      <c r="H46" s="20"/>
      <c r="I46" s="20"/>
      <c r="J46" s="20"/>
      <c r="K46" s="20"/>
      <c r="L46" s="20"/>
      <c r="M46" s="20"/>
      <c r="N46" s="5"/>
      <c r="O46" s="5"/>
    </row>
    <row r="47" spans="1:15" ht="43.5" customHeight="1" x14ac:dyDescent="0.2">
      <c r="A47" s="20" t="s">
        <v>276</v>
      </c>
      <c r="B47" s="24" t="s">
        <v>363</v>
      </c>
      <c r="C47" s="20" t="s">
        <v>19</v>
      </c>
      <c r="D47" s="20"/>
      <c r="E47" s="5"/>
      <c r="F47" s="5"/>
      <c r="G47" s="5"/>
      <c r="H47" s="20" t="s">
        <v>92</v>
      </c>
      <c r="I47" s="20"/>
      <c r="J47" s="20">
        <v>36</v>
      </c>
      <c r="K47" s="20"/>
      <c r="L47" s="20"/>
      <c r="M47" s="20"/>
      <c r="N47" s="5"/>
      <c r="O47" s="5"/>
    </row>
    <row r="48" spans="1:15" ht="43.5" customHeight="1" x14ac:dyDescent="0.2">
      <c r="A48" s="20" t="s">
        <v>278</v>
      </c>
      <c r="B48" s="24" t="s">
        <v>364</v>
      </c>
      <c r="C48" s="20" t="s">
        <v>19</v>
      </c>
      <c r="D48" s="20"/>
      <c r="E48" s="5"/>
      <c r="F48" s="5"/>
      <c r="G48" s="5"/>
      <c r="H48" s="20" t="s">
        <v>92</v>
      </c>
      <c r="I48" s="20"/>
      <c r="J48" s="20">
        <v>36</v>
      </c>
      <c r="K48" s="20"/>
      <c r="L48" s="20"/>
      <c r="M48" s="20" t="s">
        <v>12</v>
      </c>
      <c r="N48" s="5"/>
      <c r="O48" s="5" t="s">
        <v>226</v>
      </c>
    </row>
    <row r="49" spans="1:15" s="78" customFormat="1" ht="43.5" customHeight="1" x14ac:dyDescent="0.2">
      <c r="A49" s="75" t="s">
        <v>282</v>
      </c>
      <c r="B49" s="76" t="s">
        <v>218</v>
      </c>
      <c r="C49" s="75" t="s">
        <v>19</v>
      </c>
      <c r="D49" s="75"/>
      <c r="E49" s="77"/>
      <c r="F49" s="77"/>
      <c r="G49" s="77"/>
      <c r="H49" s="75" t="s">
        <v>92</v>
      </c>
      <c r="I49" s="75"/>
      <c r="J49" s="75"/>
      <c r="K49" s="75"/>
      <c r="L49" s="75"/>
      <c r="M49" s="75"/>
      <c r="N49" s="77"/>
      <c r="O49" s="77"/>
    </row>
    <row r="50" spans="1:15" ht="43.5" customHeight="1" x14ac:dyDescent="0.2">
      <c r="A50" s="20"/>
      <c r="B50" s="24" t="s">
        <v>202</v>
      </c>
      <c r="C50" s="20" t="s">
        <v>29</v>
      </c>
      <c r="D50" s="20"/>
      <c r="E50" s="5"/>
      <c r="F50" s="5"/>
      <c r="G50" s="5"/>
      <c r="H50" s="20"/>
      <c r="I50" s="20"/>
      <c r="J50" s="20"/>
      <c r="K50" s="20"/>
      <c r="L50" s="20"/>
      <c r="M50" s="20"/>
      <c r="N50" s="5"/>
      <c r="O50" s="5"/>
    </row>
    <row r="51" spans="1:15" ht="43.5" customHeight="1" x14ac:dyDescent="0.2">
      <c r="A51" s="20" t="s">
        <v>284</v>
      </c>
      <c r="B51" s="24" t="s">
        <v>365</v>
      </c>
      <c r="C51" s="20" t="s">
        <v>19</v>
      </c>
      <c r="D51" s="20"/>
      <c r="E51" s="5"/>
      <c r="F51" s="5"/>
      <c r="G51" s="5"/>
      <c r="H51" s="20" t="s">
        <v>92</v>
      </c>
      <c r="I51" s="20"/>
      <c r="J51" s="20">
        <v>30</v>
      </c>
      <c r="K51" s="20"/>
      <c r="L51" s="20"/>
      <c r="M51" s="20"/>
      <c r="N51" s="5"/>
      <c r="O51" s="5"/>
    </row>
    <row r="52" spans="1:15" ht="43.5" customHeight="1" x14ac:dyDescent="0.2">
      <c r="A52" s="20" t="s">
        <v>366</v>
      </c>
      <c r="B52" s="24" t="s">
        <v>367</v>
      </c>
      <c r="C52" s="20" t="s">
        <v>19</v>
      </c>
      <c r="D52" s="20"/>
      <c r="E52" s="5"/>
      <c r="F52" s="5"/>
      <c r="G52" s="5"/>
      <c r="H52" s="20" t="s">
        <v>92</v>
      </c>
      <c r="I52" s="20"/>
      <c r="J52" s="20">
        <v>30</v>
      </c>
      <c r="K52" s="20"/>
      <c r="L52" s="20"/>
      <c r="M52" s="20"/>
      <c r="N52" s="5"/>
      <c r="O52" s="5"/>
    </row>
    <row r="53" spans="1:15" ht="43.5" customHeight="1" x14ac:dyDescent="0.2">
      <c r="A53" s="20" t="s">
        <v>368</v>
      </c>
      <c r="B53" s="24" t="s">
        <v>369</v>
      </c>
      <c r="C53" s="20" t="s">
        <v>19</v>
      </c>
      <c r="D53" s="20"/>
      <c r="E53" s="5"/>
      <c r="F53" s="5"/>
      <c r="G53" s="5"/>
      <c r="H53" s="20" t="s">
        <v>92</v>
      </c>
      <c r="I53" s="20"/>
      <c r="J53" s="20">
        <v>30</v>
      </c>
      <c r="K53" s="20"/>
      <c r="L53" s="20"/>
      <c r="M53" s="20"/>
      <c r="N53" s="5"/>
      <c r="O53" s="5"/>
    </row>
    <row r="54" spans="1:15" s="78" customFormat="1" ht="43.5" customHeight="1" x14ac:dyDescent="0.2">
      <c r="A54" s="75" t="s">
        <v>285</v>
      </c>
      <c r="B54" s="76" t="s">
        <v>370</v>
      </c>
      <c r="C54" s="75" t="s">
        <v>19</v>
      </c>
      <c r="D54" s="75"/>
      <c r="E54" s="77"/>
      <c r="F54" s="77"/>
      <c r="G54" s="77"/>
      <c r="H54" s="75" t="s">
        <v>91</v>
      </c>
      <c r="I54" s="75"/>
      <c r="J54" s="75"/>
      <c r="K54" s="75"/>
      <c r="L54" s="75"/>
      <c r="M54" s="75"/>
      <c r="N54" s="77"/>
      <c r="O54" s="77"/>
    </row>
    <row r="55" spans="1:15" ht="43.5" customHeight="1" x14ac:dyDescent="0.2">
      <c r="A55" s="20"/>
      <c r="B55" s="24" t="s">
        <v>202</v>
      </c>
      <c r="C55" s="20" t="s">
        <v>29</v>
      </c>
      <c r="D55" s="20"/>
      <c r="E55" s="5"/>
      <c r="F55" s="5"/>
      <c r="G55" s="5"/>
      <c r="H55" s="20"/>
      <c r="I55" s="20"/>
      <c r="J55" s="20"/>
      <c r="K55" s="20"/>
      <c r="L55" s="20"/>
      <c r="M55" s="20"/>
      <c r="N55" s="5"/>
      <c r="O55" s="5"/>
    </row>
    <row r="56" spans="1:15" ht="43.5" customHeight="1" x14ac:dyDescent="0.2">
      <c r="A56" s="20" t="s">
        <v>286</v>
      </c>
      <c r="B56" s="24" t="s">
        <v>371</v>
      </c>
      <c r="C56" s="20" t="s">
        <v>19</v>
      </c>
      <c r="D56" s="20"/>
      <c r="E56" s="5"/>
      <c r="F56" s="5"/>
      <c r="G56" s="5"/>
      <c r="H56" s="20" t="s">
        <v>91</v>
      </c>
      <c r="I56" s="20"/>
      <c r="J56" s="20">
        <v>36</v>
      </c>
      <c r="K56" s="20"/>
      <c r="L56" s="20"/>
      <c r="M56" s="20" t="s">
        <v>20</v>
      </c>
      <c r="N56" s="5" t="s">
        <v>372</v>
      </c>
      <c r="O56" s="5" t="s">
        <v>350</v>
      </c>
    </row>
    <row r="57" spans="1:15" ht="43.5" customHeight="1" x14ac:dyDescent="0.2">
      <c r="A57" s="20" t="s">
        <v>287</v>
      </c>
      <c r="B57" s="24" t="s">
        <v>373</v>
      </c>
      <c r="C57" s="20" t="s">
        <v>19</v>
      </c>
      <c r="D57" s="20"/>
      <c r="E57" s="5"/>
      <c r="F57" s="5"/>
      <c r="G57" s="5"/>
      <c r="H57" s="20" t="s">
        <v>91</v>
      </c>
      <c r="I57" s="20"/>
      <c r="J57" s="20">
        <v>36</v>
      </c>
      <c r="K57" s="20"/>
      <c r="L57" s="20"/>
      <c r="M57" s="20" t="s">
        <v>20</v>
      </c>
      <c r="N57" s="5" t="s">
        <v>374</v>
      </c>
      <c r="O57" s="5" t="s">
        <v>350</v>
      </c>
    </row>
    <row r="58" spans="1:15" s="78" customFormat="1" ht="43.5" customHeight="1" x14ac:dyDescent="0.2">
      <c r="A58" s="75" t="s">
        <v>291</v>
      </c>
      <c r="B58" s="76" t="s">
        <v>375</v>
      </c>
      <c r="C58" s="75" t="s">
        <v>19</v>
      </c>
      <c r="D58" s="75"/>
      <c r="E58" s="77"/>
      <c r="F58" s="77"/>
      <c r="G58" s="77"/>
      <c r="H58" s="75"/>
      <c r="I58" s="75"/>
      <c r="J58" s="75"/>
      <c r="K58" s="75"/>
      <c r="L58" s="75"/>
      <c r="M58" s="75"/>
      <c r="N58" s="77"/>
      <c r="O58" s="77"/>
    </row>
    <row r="59" spans="1:15" ht="43.5" customHeight="1" x14ac:dyDescent="0.2">
      <c r="A59" s="20"/>
      <c r="B59" s="24" t="s">
        <v>202</v>
      </c>
      <c r="C59" s="20" t="s">
        <v>29</v>
      </c>
      <c r="D59" s="20"/>
      <c r="E59" s="5"/>
      <c r="F59" s="5"/>
      <c r="G59" s="5"/>
      <c r="H59" s="20"/>
      <c r="I59" s="20"/>
      <c r="J59" s="20"/>
      <c r="K59" s="20"/>
      <c r="L59" s="20"/>
      <c r="M59" s="20"/>
      <c r="N59" s="5"/>
      <c r="O59" s="5"/>
    </row>
    <row r="60" spans="1:15" ht="43.5" customHeight="1" x14ac:dyDescent="0.2">
      <c r="A60" s="20" t="s">
        <v>292</v>
      </c>
      <c r="B60" s="24" t="s">
        <v>352</v>
      </c>
      <c r="C60" s="20" t="s">
        <v>19</v>
      </c>
      <c r="D60" s="20"/>
      <c r="E60" s="5"/>
      <c r="F60" s="5"/>
      <c r="G60" s="5"/>
      <c r="H60" s="20" t="s">
        <v>91</v>
      </c>
      <c r="I60" s="20"/>
      <c r="J60" s="20">
        <v>36</v>
      </c>
      <c r="K60" s="20"/>
      <c r="L60" s="20"/>
      <c r="M60" s="20" t="s">
        <v>20</v>
      </c>
      <c r="N60" s="5" t="s">
        <v>372</v>
      </c>
      <c r="O60" s="5" t="s">
        <v>350</v>
      </c>
    </row>
    <row r="61" spans="1:15" ht="43.5" customHeight="1" x14ac:dyDescent="0.2">
      <c r="A61" s="20" t="s">
        <v>293</v>
      </c>
      <c r="B61" s="24" t="s">
        <v>353</v>
      </c>
      <c r="C61" s="20" t="s">
        <v>19</v>
      </c>
      <c r="D61" s="20"/>
      <c r="E61" s="5"/>
      <c r="F61" s="5"/>
      <c r="G61" s="5"/>
      <c r="H61" s="20" t="s">
        <v>91</v>
      </c>
      <c r="I61" s="20"/>
      <c r="J61" s="20">
        <v>36</v>
      </c>
      <c r="K61" s="20"/>
      <c r="L61" s="20"/>
      <c r="M61" s="20" t="s">
        <v>20</v>
      </c>
      <c r="N61" s="5" t="s">
        <v>372</v>
      </c>
      <c r="O61" s="5" t="s">
        <v>350</v>
      </c>
    </row>
    <row r="62" spans="1:15" s="78" customFormat="1" ht="43.5" customHeight="1" x14ac:dyDescent="0.2">
      <c r="A62" s="75" t="s">
        <v>297</v>
      </c>
      <c r="B62" s="76" t="s">
        <v>376</v>
      </c>
      <c r="C62" s="75" t="s">
        <v>19</v>
      </c>
      <c r="D62" s="75"/>
      <c r="E62" s="77"/>
      <c r="F62" s="77"/>
      <c r="G62" s="77"/>
      <c r="H62" s="75"/>
      <c r="I62" s="75"/>
      <c r="J62" s="75"/>
      <c r="K62" s="75"/>
      <c r="L62" s="75"/>
      <c r="M62" s="75"/>
      <c r="N62" s="77"/>
      <c r="O62" s="77"/>
    </row>
    <row r="63" spans="1:15" ht="43.5" customHeight="1" x14ac:dyDescent="0.2">
      <c r="A63" s="20"/>
      <c r="B63" s="24" t="s">
        <v>202</v>
      </c>
      <c r="C63" s="20" t="s">
        <v>29</v>
      </c>
      <c r="D63" s="20"/>
      <c r="E63" s="5"/>
      <c r="F63" s="5"/>
      <c r="G63" s="5"/>
      <c r="H63" s="20"/>
      <c r="I63" s="20"/>
      <c r="J63" s="20"/>
      <c r="K63" s="20"/>
      <c r="L63" s="20"/>
      <c r="M63" s="20"/>
      <c r="N63" s="5"/>
      <c r="O63" s="5"/>
    </row>
    <row r="64" spans="1:15" ht="43.5" customHeight="1" x14ac:dyDescent="0.2">
      <c r="A64" s="20" t="s">
        <v>377</v>
      </c>
      <c r="B64" s="24" t="s">
        <v>378</v>
      </c>
      <c r="C64" s="20" t="s">
        <v>19</v>
      </c>
      <c r="D64" s="20"/>
      <c r="E64" s="5"/>
      <c r="F64" s="5"/>
      <c r="G64" s="5"/>
      <c r="H64" s="20" t="s">
        <v>91</v>
      </c>
      <c r="I64" s="20">
        <v>12</v>
      </c>
      <c r="J64" s="20">
        <v>24</v>
      </c>
      <c r="K64" s="20"/>
      <c r="L64" s="20"/>
      <c r="M64" s="20" t="s">
        <v>12</v>
      </c>
      <c r="N64" s="5"/>
      <c r="O64" s="5" t="s">
        <v>249</v>
      </c>
    </row>
    <row r="65" spans="1:15" ht="43.5" customHeight="1" x14ac:dyDescent="0.2">
      <c r="A65" s="20" t="s">
        <v>379</v>
      </c>
      <c r="B65" s="24" t="s">
        <v>380</v>
      </c>
      <c r="C65" s="20" t="s">
        <v>19</v>
      </c>
      <c r="D65" s="20"/>
      <c r="E65" s="5"/>
      <c r="F65" s="5"/>
      <c r="G65" s="5"/>
      <c r="H65" s="20" t="s">
        <v>91</v>
      </c>
      <c r="I65" s="20">
        <v>12</v>
      </c>
      <c r="J65" s="20">
        <v>24</v>
      </c>
      <c r="K65" s="20"/>
      <c r="L65" s="20"/>
      <c r="M65" s="20" t="s">
        <v>12</v>
      </c>
      <c r="N65" s="5"/>
      <c r="O65" s="5" t="s">
        <v>381</v>
      </c>
    </row>
    <row r="66" spans="1:15" ht="43.5" customHeight="1" x14ac:dyDescent="0.2">
      <c r="A66" s="20" t="s">
        <v>382</v>
      </c>
      <c r="B66" s="24" t="s">
        <v>383</v>
      </c>
      <c r="C66" s="20" t="s">
        <v>19</v>
      </c>
      <c r="D66" s="20"/>
      <c r="E66" s="5"/>
      <c r="F66" s="5"/>
      <c r="G66" s="5"/>
      <c r="H66" s="20" t="s">
        <v>91</v>
      </c>
      <c r="I66" s="20">
        <v>12</v>
      </c>
      <c r="J66" s="20">
        <v>24</v>
      </c>
      <c r="K66" s="20"/>
      <c r="L66" s="20"/>
      <c r="M66" s="20" t="s">
        <v>12</v>
      </c>
      <c r="N66" s="5"/>
      <c r="O66" s="5" t="s">
        <v>381</v>
      </c>
    </row>
    <row r="67" spans="1:15" ht="43.5" customHeight="1" x14ac:dyDescent="0.2">
      <c r="A67" s="20" t="s">
        <v>384</v>
      </c>
      <c r="B67" s="24" t="s">
        <v>385</v>
      </c>
      <c r="C67" s="20" t="s">
        <v>19</v>
      </c>
      <c r="D67" s="20"/>
      <c r="E67" s="5"/>
      <c r="F67" s="5"/>
      <c r="G67" s="5"/>
      <c r="H67" s="20" t="s">
        <v>91</v>
      </c>
      <c r="I67" s="20">
        <v>12</v>
      </c>
      <c r="J67" s="20">
        <v>24</v>
      </c>
      <c r="K67" s="20"/>
      <c r="L67" s="20"/>
      <c r="M67" s="20" t="s">
        <v>12</v>
      </c>
      <c r="N67" s="5"/>
      <c r="O67" s="5" t="s">
        <v>381</v>
      </c>
    </row>
    <row r="68" spans="1:15" ht="43.5" customHeight="1" x14ac:dyDescent="0.2">
      <c r="A68" s="20" t="s">
        <v>386</v>
      </c>
      <c r="B68" s="24" t="s">
        <v>387</v>
      </c>
      <c r="C68" s="20" t="s">
        <v>19</v>
      </c>
      <c r="D68" s="20"/>
      <c r="E68" s="5"/>
      <c r="F68" s="5"/>
      <c r="G68" s="5"/>
      <c r="H68" s="20" t="s">
        <v>91</v>
      </c>
      <c r="I68" s="20">
        <v>12</v>
      </c>
      <c r="J68" s="20">
        <v>24</v>
      </c>
      <c r="K68" s="20"/>
      <c r="L68" s="20"/>
      <c r="M68" s="20" t="s">
        <v>12</v>
      </c>
      <c r="N68" s="5"/>
      <c r="O68" s="5" t="s">
        <v>252</v>
      </c>
    </row>
    <row r="69" spans="1:15" s="82" customFormat="1" ht="43.5" customHeight="1" x14ac:dyDescent="0.2">
      <c r="A69" s="79">
        <v>4</v>
      </c>
      <c r="B69" s="80" t="s">
        <v>302</v>
      </c>
      <c r="C69" s="79" t="s">
        <v>11</v>
      </c>
      <c r="D69" s="79">
        <v>6</v>
      </c>
      <c r="E69" s="81"/>
      <c r="F69" s="81"/>
      <c r="G69" s="81"/>
      <c r="H69" s="79"/>
      <c r="I69" s="79"/>
      <c r="J69" s="79"/>
      <c r="K69" s="79"/>
      <c r="L69" s="79"/>
      <c r="M69" s="79"/>
      <c r="N69" s="81"/>
      <c r="O69" s="81"/>
    </row>
    <row r="70" spans="1:15" ht="43.5" customHeight="1" x14ac:dyDescent="0.2">
      <c r="A70" s="20"/>
      <c r="B70" s="24"/>
      <c r="C70" s="20"/>
      <c r="D70" s="20"/>
      <c r="E70" s="5"/>
      <c r="F70" s="5"/>
      <c r="G70" s="5"/>
      <c r="H70" s="20"/>
      <c r="I70" s="20"/>
      <c r="J70" s="20"/>
      <c r="K70" s="20"/>
      <c r="L70" s="20"/>
      <c r="M70" s="20"/>
      <c r="N70" s="5"/>
      <c r="O70" s="5"/>
    </row>
    <row r="71" spans="1:15" ht="43.5" customHeight="1" x14ac:dyDescent="0.2">
      <c r="A71" s="23"/>
      <c r="B71" s="24"/>
      <c r="C71" s="20"/>
      <c r="D71" s="20"/>
      <c r="E71" s="5"/>
      <c r="F71" s="5"/>
      <c r="G71" s="5"/>
      <c r="H71" s="20"/>
      <c r="I71" s="20"/>
      <c r="J71" s="20"/>
      <c r="K71" s="20"/>
      <c r="L71" s="20"/>
      <c r="M71" s="20"/>
      <c r="N71" s="5"/>
      <c r="O71" s="5"/>
    </row>
    <row r="72" spans="1:15" ht="43.5" customHeight="1" x14ac:dyDescent="0.2">
      <c r="A72" s="23"/>
      <c r="B72" s="24"/>
      <c r="C72" s="20"/>
      <c r="D72" s="20"/>
      <c r="E72" s="5"/>
      <c r="F72" s="5"/>
      <c r="G72" s="5"/>
      <c r="H72" s="20"/>
      <c r="I72" s="20"/>
      <c r="J72" s="20"/>
      <c r="K72" s="20"/>
      <c r="L72" s="20"/>
      <c r="M72" s="20"/>
      <c r="N72" s="5"/>
      <c r="O72" s="5"/>
    </row>
    <row r="73" spans="1:15" ht="43.5" customHeight="1" x14ac:dyDescent="0.2">
      <c r="A73" s="23"/>
      <c r="B73" s="24"/>
      <c r="C73" s="20"/>
      <c r="D73" s="20"/>
      <c r="E73" s="5"/>
      <c r="F73" s="5"/>
      <c r="G73" s="5"/>
      <c r="H73" s="20"/>
      <c r="I73" s="20"/>
      <c r="J73" s="20"/>
      <c r="K73" s="20"/>
      <c r="L73" s="20"/>
      <c r="M73" s="20"/>
      <c r="N73" s="5"/>
      <c r="O73" s="5"/>
    </row>
    <row r="74" spans="1:15" ht="43.5" customHeight="1" x14ac:dyDescent="0.2">
      <c r="A74" s="23"/>
      <c r="B74" s="24"/>
      <c r="C74" s="20"/>
      <c r="D74" s="20"/>
      <c r="E74" s="5"/>
      <c r="F74" s="5"/>
      <c r="G74" s="5"/>
      <c r="H74" s="20"/>
      <c r="I74" s="20"/>
      <c r="J74" s="20"/>
      <c r="K74" s="20"/>
      <c r="L74" s="20"/>
      <c r="M74" s="20"/>
      <c r="N74" s="5"/>
      <c r="O74" s="5"/>
    </row>
    <row r="75" spans="1:15" ht="43.5" customHeight="1" x14ac:dyDescent="0.2">
      <c r="A75" s="23"/>
      <c r="B75" s="24"/>
      <c r="C75" s="20"/>
      <c r="D75" s="20"/>
      <c r="E75" s="5"/>
      <c r="F75" s="5"/>
      <c r="G75" s="5"/>
      <c r="H75" s="20"/>
      <c r="I75" s="20"/>
      <c r="J75" s="20"/>
      <c r="K75" s="20"/>
      <c r="L75" s="20"/>
      <c r="M75" s="20"/>
      <c r="N75" s="5"/>
      <c r="O75" s="5"/>
    </row>
    <row r="76" spans="1:15" ht="43.5" customHeight="1" x14ac:dyDescent="0.2">
      <c r="A76" s="23"/>
      <c r="B76" s="24"/>
      <c r="C76" s="20"/>
      <c r="D76" s="20"/>
      <c r="E76" s="5"/>
      <c r="F76" s="5"/>
      <c r="G76" s="5"/>
      <c r="H76" s="20"/>
      <c r="I76" s="20"/>
      <c r="J76" s="20"/>
      <c r="K76" s="20"/>
      <c r="L76" s="20"/>
      <c r="M76" s="20"/>
      <c r="N76" s="5"/>
      <c r="O76" s="5"/>
    </row>
    <row r="77" spans="1:15" ht="43.5" customHeight="1" x14ac:dyDescent="0.2">
      <c r="A77" s="23"/>
      <c r="B77" s="24"/>
      <c r="C77" s="20"/>
      <c r="D77" s="20"/>
      <c r="E77" s="5"/>
      <c r="F77" s="5"/>
      <c r="G77" s="5"/>
      <c r="H77" s="20"/>
      <c r="I77" s="20"/>
      <c r="J77" s="20"/>
      <c r="K77" s="20"/>
      <c r="L77" s="20"/>
      <c r="M77" s="20"/>
      <c r="N77" s="5"/>
      <c r="O77" s="5"/>
    </row>
    <row r="78" spans="1:15" ht="43.5" customHeight="1" x14ac:dyDescent="0.2">
      <c r="A78" s="23"/>
      <c r="B78" s="24"/>
      <c r="C78" s="20"/>
      <c r="D78" s="20"/>
      <c r="E78" s="5"/>
      <c r="F78" s="5"/>
      <c r="G78" s="5"/>
      <c r="H78" s="20"/>
      <c r="I78" s="20"/>
      <c r="J78" s="20"/>
      <c r="K78" s="20"/>
      <c r="L78" s="20"/>
      <c r="M78" s="20"/>
      <c r="N78" s="5"/>
      <c r="O78" s="5"/>
    </row>
    <row r="79" spans="1:15" ht="43.5" customHeight="1" x14ac:dyDescent="0.2">
      <c r="A79" s="23"/>
      <c r="B79" s="24"/>
      <c r="C79" s="20"/>
      <c r="D79" s="20"/>
      <c r="E79" s="5"/>
      <c r="F79" s="5"/>
      <c r="G79" s="5"/>
      <c r="H79" s="20"/>
      <c r="I79" s="20"/>
      <c r="J79" s="20"/>
      <c r="K79" s="20"/>
      <c r="L79" s="20"/>
      <c r="M79" s="20"/>
      <c r="N79" s="5"/>
      <c r="O79" s="5"/>
    </row>
    <row r="80" spans="1:15" ht="43.5" customHeight="1" x14ac:dyDescent="0.2">
      <c r="A80" s="23"/>
      <c r="B80" s="24"/>
      <c r="C80" s="20"/>
      <c r="D80" s="20"/>
      <c r="E80" s="5"/>
      <c r="F80" s="5"/>
      <c r="G80" s="5"/>
      <c r="H80" s="20"/>
      <c r="I80" s="20"/>
      <c r="J80" s="20"/>
      <c r="K80" s="20"/>
      <c r="L80" s="20"/>
      <c r="M80" s="20"/>
      <c r="N80" s="5"/>
      <c r="O80" s="5"/>
    </row>
    <row r="81" spans="1:15" ht="43.5" customHeight="1" x14ac:dyDescent="0.2">
      <c r="A81" s="23"/>
      <c r="B81" s="24"/>
      <c r="C81" s="20"/>
      <c r="D81" s="20"/>
      <c r="E81" s="5"/>
      <c r="F81" s="5"/>
      <c r="G81" s="5"/>
      <c r="H81" s="20"/>
      <c r="I81" s="20"/>
      <c r="J81" s="20"/>
      <c r="K81" s="20"/>
      <c r="L81" s="20"/>
      <c r="M81" s="20"/>
      <c r="N81" s="5"/>
      <c r="O81" s="5"/>
    </row>
    <row r="82" spans="1:15" ht="43.5" customHeight="1" x14ac:dyDescent="0.2">
      <c r="A82" s="23"/>
      <c r="B82" s="24"/>
      <c r="C82" s="20"/>
      <c r="D82" s="20"/>
      <c r="E82" s="5"/>
      <c r="F82" s="5"/>
      <c r="G82" s="5"/>
      <c r="H82" s="20"/>
      <c r="I82" s="20"/>
      <c r="J82" s="20"/>
      <c r="K82" s="20"/>
      <c r="L82" s="20"/>
      <c r="M82" s="20"/>
      <c r="N82" s="5"/>
      <c r="O82" s="5"/>
    </row>
    <row r="83" spans="1:15" ht="43.5" customHeight="1" x14ac:dyDescent="0.2">
      <c r="A83" s="23"/>
      <c r="B83" s="24"/>
      <c r="C83" s="20"/>
      <c r="D83" s="20"/>
      <c r="E83" s="5"/>
      <c r="F83" s="5"/>
      <c r="G83" s="5"/>
      <c r="H83" s="20"/>
      <c r="I83" s="20"/>
      <c r="J83" s="20"/>
      <c r="K83" s="20"/>
      <c r="L83" s="20"/>
      <c r="M83" s="20"/>
      <c r="N83" s="5"/>
      <c r="O83" s="5"/>
    </row>
    <row r="84" spans="1:15" ht="43.5" customHeight="1" x14ac:dyDescent="0.2">
      <c r="A84" s="23"/>
      <c r="B84" s="25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5" customHeight="1" x14ac:dyDescent="0.2">
      <c r="A85" s="23"/>
      <c r="B85" s="25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5" customHeight="1" x14ac:dyDescent="0.2">
      <c r="A86" s="23"/>
      <c r="B86" s="25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5" customHeight="1" x14ac:dyDescent="0.2">
      <c r="A87" s="23"/>
      <c r="B87" s="25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5" customHeight="1" x14ac:dyDescent="0.2">
      <c r="A88" s="23"/>
      <c r="B88" s="25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5" customHeight="1" x14ac:dyDescent="0.2">
      <c r="A89" s="23"/>
      <c r="B89" s="25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5" customHeight="1" x14ac:dyDescent="0.2">
      <c r="A90" s="23"/>
      <c r="B90" s="25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5" customHeight="1" x14ac:dyDescent="0.2">
      <c r="A91" s="23"/>
      <c r="B91" s="25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5" customHeight="1" x14ac:dyDescent="0.2">
      <c r="A92" s="98"/>
      <c r="B92" s="26"/>
      <c r="C92" s="21"/>
      <c r="D92" s="11"/>
      <c r="E92" s="7"/>
      <c r="F92" s="7"/>
      <c r="G92" s="7"/>
      <c r="H92" s="11"/>
      <c r="I92" s="21"/>
      <c r="J92" s="21"/>
      <c r="K92" s="21"/>
      <c r="L92" s="21"/>
      <c r="M92" s="21"/>
      <c r="N92" s="7"/>
      <c r="O92" s="7"/>
    </row>
    <row r="93" spans="1:15" ht="43.5" customHeight="1" x14ac:dyDescent="0.2">
      <c r="A93" s="98"/>
      <c r="B93" s="26"/>
      <c r="C93" s="21"/>
      <c r="D93" s="11"/>
      <c r="E93" s="7"/>
      <c r="F93" s="7"/>
      <c r="G93" s="7"/>
      <c r="H93" s="11"/>
      <c r="I93" s="21"/>
      <c r="J93" s="21"/>
      <c r="K93" s="21"/>
      <c r="L93" s="21"/>
      <c r="M93" s="21"/>
      <c r="N93" s="7"/>
      <c r="O93" s="7"/>
    </row>
    <row r="94" spans="1:15" ht="43.5" customHeight="1" x14ac:dyDescent="0.2">
      <c r="A94" s="98"/>
      <c r="B94" s="26"/>
      <c r="C94" s="21"/>
      <c r="D94" s="11"/>
      <c r="E94" s="7"/>
      <c r="F94" s="7"/>
      <c r="G94" s="7"/>
      <c r="H94" s="11"/>
      <c r="I94" s="21"/>
      <c r="J94" s="21"/>
      <c r="K94" s="21"/>
      <c r="L94" s="21"/>
      <c r="M94" s="21"/>
      <c r="N94" s="7"/>
      <c r="O94" s="7"/>
    </row>
    <row r="95" spans="1:15" ht="43.5" customHeight="1" x14ac:dyDescent="0.2">
      <c r="A95" s="98"/>
      <c r="B95" s="26"/>
      <c r="C95" s="21"/>
      <c r="D95" s="11"/>
      <c r="E95" s="7"/>
      <c r="F95" s="7"/>
      <c r="G95" s="7"/>
      <c r="H95" s="11"/>
      <c r="I95" s="21"/>
      <c r="J95" s="21"/>
      <c r="K95" s="21"/>
      <c r="L95" s="21"/>
      <c r="M95" s="21"/>
      <c r="N95" s="7"/>
      <c r="O95" s="7"/>
    </row>
    <row r="96" spans="1:15" ht="43.5" customHeight="1" x14ac:dyDescent="0.2">
      <c r="A96" s="98"/>
      <c r="B96" s="26"/>
      <c r="C96" s="21"/>
      <c r="D96" s="11"/>
      <c r="E96" s="7"/>
      <c r="F96" s="7"/>
      <c r="G96" s="7"/>
      <c r="H96" s="11"/>
      <c r="I96" s="21"/>
      <c r="J96" s="21"/>
      <c r="K96" s="21"/>
      <c r="L96" s="21"/>
      <c r="M96" s="21"/>
      <c r="N96" s="7"/>
      <c r="O96" s="7"/>
    </row>
    <row r="97" spans="1:15" ht="43.5" customHeight="1" x14ac:dyDescent="0.2">
      <c r="A97" s="98"/>
      <c r="B97" s="26"/>
      <c r="C97" s="21"/>
      <c r="D97" s="11"/>
      <c r="E97" s="7"/>
      <c r="F97" s="7"/>
      <c r="G97" s="7"/>
      <c r="H97" s="11"/>
      <c r="I97" s="21"/>
      <c r="J97" s="21"/>
      <c r="K97" s="21"/>
      <c r="L97" s="21"/>
      <c r="M97" s="21"/>
      <c r="N97" s="7"/>
      <c r="O97" s="7"/>
    </row>
    <row r="98" spans="1:15" ht="43.5" customHeight="1" x14ac:dyDescent="0.2">
      <c r="A98" s="98"/>
      <c r="B98" s="26"/>
      <c r="C98" s="21"/>
      <c r="D98" s="11"/>
      <c r="E98" s="7"/>
      <c r="F98" s="7"/>
      <c r="G98" s="7"/>
      <c r="H98" s="11"/>
      <c r="I98" s="21"/>
      <c r="J98" s="21"/>
      <c r="K98" s="21"/>
      <c r="L98" s="21"/>
      <c r="M98" s="21"/>
      <c r="N98" s="7"/>
      <c r="O98" s="7"/>
    </row>
    <row r="99" spans="1:15" ht="43.5" customHeight="1" x14ac:dyDescent="0.2">
      <c r="A99" s="23"/>
      <c r="B99" s="25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5" customHeight="1" x14ac:dyDescent="0.2">
      <c r="A100" s="23"/>
      <c r="B100" s="25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5" customHeight="1" x14ac:dyDescent="0.2">
      <c r="A101" s="23"/>
      <c r="B101" s="25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5" customHeight="1" x14ac:dyDescent="0.2">
      <c r="A102" s="23"/>
      <c r="B102" s="25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5" customHeight="1" x14ac:dyDescent="0.2">
      <c r="A103" s="23"/>
      <c r="B103" s="25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5" customHeight="1" x14ac:dyDescent="0.2">
      <c r="A104" s="23"/>
      <c r="B104" s="25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5" customHeight="1" x14ac:dyDescent="0.2">
      <c r="A105" s="23"/>
      <c r="B105" s="25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5" customHeight="1" x14ac:dyDescent="0.2">
      <c r="A106" s="23"/>
      <c r="B106" s="25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5" customHeight="1" x14ac:dyDescent="0.2">
      <c r="A107" s="23"/>
      <c r="B107" s="25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5" customHeight="1" x14ac:dyDescent="0.2">
      <c r="A108" s="23"/>
      <c r="B108" s="25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5" customHeight="1" x14ac:dyDescent="0.2">
      <c r="A109" s="23"/>
      <c r="B109" s="25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5" customHeight="1" x14ac:dyDescent="0.2">
      <c r="A110" s="23"/>
      <c r="B110" s="25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5" customHeight="1" x14ac:dyDescent="0.2">
      <c r="A111" s="23"/>
      <c r="B111" s="25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5" customHeight="1" x14ac:dyDescent="0.2">
      <c r="A112" s="23"/>
      <c r="B112" s="25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5" customHeight="1" x14ac:dyDescent="0.2">
      <c r="A113" s="23"/>
      <c r="B113" s="25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5" customHeight="1" x14ac:dyDescent="0.2">
      <c r="A114" s="23"/>
      <c r="B114" s="25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5" customHeight="1" x14ac:dyDescent="0.2">
      <c r="A115" s="23"/>
      <c r="B115" s="25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5" customHeight="1" x14ac:dyDescent="0.2">
      <c r="A116" s="23"/>
      <c r="B116" s="25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5" customHeight="1" x14ac:dyDescent="0.2">
      <c r="A117" s="23"/>
      <c r="B117" s="25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5" customHeight="1" x14ac:dyDescent="0.2">
      <c r="A118" s="23"/>
      <c r="B118" s="25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5" customHeight="1" x14ac:dyDescent="0.2">
      <c r="A119" s="23"/>
      <c r="B119" s="25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5" customHeight="1" x14ac:dyDescent="0.2">
      <c r="A120" s="23"/>
      <c r="B120" s="25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5" customHeight="1" x14ac:dyDescent="0.2">
      <c r="A121" s="23"/>
      <c r="B121" s="25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5" customHeight="1" x14ac:dyDescent="0.2">
      <c r="A122" s="23"/>
      <c r="B122" s="25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5" customHeight="1" x14ac:dyDescent="0.2">
      <c r="A123" s="23"/>
      <c r="B123" s="25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5" customHeight="1" x14ac:dyDescent="0.2">
      <c r="A124" s="23"/>
      <c r="B124" s="25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5" customHeight="1" x14ac:dyDescent="0.2">
      <c r="A125" s="23"/>
      <c r="B125" s="25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5" customHeight="1" x14ac:dyDescent="0.2">
      <c r="A126" s="23"/>
      <c r="B126" s="25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5" customHeight="1" x14ac:dyDescent="0.2">
      <c r="A127" s="23"/>
      <c r="B127" s="25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5" customHeight="1" x14ac:dyDescent="0.2">
      <c r="A128" s="23"/>
      <c r="B128" s="25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5" customHeight="1" x14ac:dyDescent="0.2">
      <c r="A129" s="23"/>
      <c r="B129" s="25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5" customHeight="1" x14ac:dyDescent="0.2">
      <c r="A130" s="23"/>
      <c r="B130" s="25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5" customHeight="1" x14ac:dyDescent="0.2">
      <c r="A131" s="23"/>
      <c r="B131" s="25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5" customHeight="1" x14ac:dyDescent="0.2">
      <c r="A132" s="23"/>
      <c r="B132" s="25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5" customHeight="1" x14ac:dyDescent="0.2">
      <c r="A133" s="23"/>
      <c r="B133" s="25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5" customHeight="1" x14ac:dyDescent="0.2">
      <c r="A134" s="23"/>
      <c r="B134" s="25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5" customHeight="1" x14ac:dyDescent="0.2">
      <c r="A135" s="23"/>
      <c r="B135" s="25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5" customHeight="1" x14ac:dyDescent="0.2">
      <c r="A136" s="23"/>
      <c r="B136" s="25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5" customHeight="1" x14ac:dyDescent="0.2">
      <c r="A137" s="23"/>
      <c r="B137" s="25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5" customHeight="1" x14ac:dyDescent="0.2">
      <c r="A138" s="23"/>
      <c r="B138" s="25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5" customHeight="1" x14ac:dyDescent="0.2">
      <c r="A139" s="23"/>
      <c r="B139" s="25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5" customHeight="1" x14ac:dyDescent="0.2">
      <c r="A140" s="23"/>
      <c r="B140" s="25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5" customHeight="1" x14ac:dyDescent="0.2">
      <c r="A141" s="23"/>
      <c r="B141" s="25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5" customHeight="1" x14ac:dyDescent="0.2">
      <c r="A142" s="23"/>
      <c r="B142" s="25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5" customHeight="1" x14ac:dyDescent="0.2">
      <c r="A143" s="23"/>
      <c r="B143" s="25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5" customHeight="1" x14ac:dyDescent="0.2">
      <c r="A144" s="23"/>
      <c r="B144" s="25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5" customHeight="1" x14ac:dyDescent="0.2">
      <c r="A145" s="23"/>
      <c r="B145" s="25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5" customHeight="1" x14ac:dyDescent="0.2">
      <c r="A146" s="23"/>
      <c r="B146" s="25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5" customHeight="1" x14ac:dyDescent="0.2">
      <c r="A147" s="23"/>
      <c r="B147" s="25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5" customHeight="1" x14ac:dyDescent="0.2">
      <c r="A148" s="23"/>
      <c r="B148" s="25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5" customHeight="1" x14ac:dyDescent="0.2">
      <c r="A149" s="23"/>
      <c r="B149" s="25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5" customHeight="1" x14ac:dyDescent="0.2">
      <c r="A150" s="23"/>
      <c r="B150" s="25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5" customHeight="1" x14ac:dyDescent="0.2">
      <c r="A151" s="23"/>
      <c r="B151" s="25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5" customHeight="1" x14ac:dyDescent="0.2">
      <c r="A152" s="23"/>
      <c r="B152" s="25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5" customHeight="1" x14ac:dyDescent="0.2">
      <c r="A153" s="23"/>
      <c r="B153" s="25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5" customHeight="1" x14ac:dyDescent="0.2">
      <c r="A154" s="23"/>
      <c r="B154" s="25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5" customHeight="1" x14ac:dyDescent="0.2">
      <c r="A155" s="23"/>
      <c r="B155" s="25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5" customHeight="1" x14ac:dyDescent="0.2">
      <c r="A156" s="23"/>
      <c r="B156" s="25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5" customHeight="1" x14ac:dyDescent="0.2">
      <c r="A157" s="23"/>
      <c r="B157" s="25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5" customHeight="1" x14ac:dyDescent="0.2">
      <c r="A158" s="23"/>
      <c r="B158" s="25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5" customHeight="1" x14ac:dyDescent="0.2">
      <c r="A159" s="23"/>
      <c r="B159" s="25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5" customHeight="1" x14ac:dyDescent="0.2">
      <c r="A160" s="23"/>
      <c r="B160" s="25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5" customHeight="1" x14ac:dyDescent="0.2">
      <c r="A161" s="23"/>
      <c r="B161" s="25"/>
      <c r="C161" s="20"/>
      <c r="D161" s="10"/>
      <c r="E161" s="6"/>
      <c r="F161" s="6"/>
      <c r="G161" s="6"/>
      <c r="H161" s="10"/>
      <c r="I161" s="20"/>
      <c r="J161" s="20"/>
      <c r="K161" s="20"/>
      <c r="L161" s="20"/>
      <c r="M161" s="20"/>
      <c r="N161" s="6"/>
      <c r="O161" s="6"/>
    </row>
    <row r="162" spans="1:15" ht="43.5" customHeight="1" x14ac:dyDescent="0.2">
      <c r="A162" s="23"/>
      <c r="B162" s="25"/>
      <c r="C162" s="20"/>
      <c r="D162" s="10"/>
      <c r="E162" s="6"/>
      <c r="F162" s="6"/>
      <c r="G162" s="6"/>
      <c r="H162" s="10"/>
      <c r="I162" s="20"/>
      <c r="J162" s="20"/>
      <c r="K162" s="20"/>
      <c r="L162" s="20"/>
      <c r="M162" s="20"/>
      <c r="N162" s="6"/>
      <c r="O162" s="6"/>
    </row>
    <row r="163" spans="1:15" ht="43.5" customHeight="1" x14ac:dyDescent="0.2">
      <c r="A163" s="23"/>
      <c r="B163" s="25"/>
      <c r="C163" s="20"/>
      <c r="D163" s="10"/>
      <c r="E163" s="6"/>
      <c r="F163" s="6"/>
      <c r="G163" s="6"/>
      <c r="H163" s="10"/>
      <c r="I163" s="20"/>
      <c r="J163" s="20"/>
      <c r="K163" s="20"/>
      <c r="L163" s="20"/>
      <c r="M163" s="20"/>
      <c r="N163" s="6"/>
      <c r="O163" s="6"/>
    </row>
    <row r="164" spans="1:15" ht="43.5" customHeight="1" x14ac:dyDescent="0.2">
      <c r="A164" s="23"/>
      <c r="B164" s="25"/>
      <c r="C164" s="20"/>
      <c r="D164" s="10"/>
      <c r="E164" s="6"/>
      <c r="F164" s="6"/>
      <c r="G164" s="6"/>
      <c r="H164" s="10"/>
      <c r="I164" s="20"/>
      <c r="J164" s="20"/>
      <c r="K164" s="20"/>
      <c r="L164" s="20"/>
      <c r="M164" s="20"/>
      <c r="N164" s="6"/>
      <c r="O164" s="6"/>
    </row>
    <row r="165" spans="1:15" ht="43.5" customHeight="1" x14ac:dyDescent="0.2">
      <c r="A165" s="23"/>
      <c r="B165" s="25"/>
      <c r="C165" s="20"/>
      <c r="D165" s="10"/>
      <c r="E165" s="6"/>
      <c r="F165" s="6"/>
      <c r="G165" s="6"/>
      <c r="H165" s="10"/>
      <c r="I165" s="20"/>
      <c r="J165" s="20"/>
      <c r="K165" s="20"/>
      <c r="L165" s="20"/>
      <c r="M165" s="20"/>
      <c r="N165" s="6"/>
      <c r="O165" s="6"/>
    </row>
    <row r="166" spans="1:15" ht="43.5" customHeight="1" x14ac:dyDescent="0.2">
      <c r="A166" s="23"/>
      <c r="B166" s="25"/>
      <c r="C166" s="20"/>
      <c r="D166" s="10"/>
      <c r="E166" s="6"/>
      <c r="F166" s="6"/>
      <c r="G166" s="6"/>
      <c r="H166" s="10"/>
      <c r="I166" s="20"/>
      <c r="J166" s="20"/>
      <c r="K166" s="20"/>
      <c r="L166" s="20"/>
      <c r="M166" s="20"/>
      <c r="N166" s="6"/>
      <c r="O166" s="6"/>
    </row>
    <row r="167" spans="1:15" ht="43.5" customHeight="1" x14ac:dyDescent="0.2">
      <c r="A167" s="23"/>
      <c r="B167" s="25"/>
      <c r="C167" s="20"/>
      <c r="D167" s="10"/>
      <c r="E167" s="6"/>
      <c r="F167" s="6"/>
      <c r="G167" s="6"/>
      <c r="H167" s="10"/>
      <c r="I167" s="20"/>
      <c r="J167" s="20"/>
      <c r="K167" s="20"/>
      <c r="L167" s="20"/>
      <c r="M167" s="20"/>
      <c r="N167" s="6"/>
      <c r="O167" s="6"/>
    </row>
    <row r="168" spans="1:15" ht="43.5" customHeight="1" x14ac:dyDescent="0.2">
      <c r="A168" s="23"/>
      <c r="B168" s="25"/>
      <c r="C168" s="20"/>
      <c r="D168" s="10"/>
      <c r="E168" s="6"/>
      <c r="F168" s="6"/>
      <c r="G168" s="6"/>
      <c r="H168" s="10"/>
      <c r="I168" s="20"/>
      <c r="J168" s="20"/>
      <c r="K168" s="20"/>
      <c r="L168" s="20"/>
      <c r="M168" s="20"/>
      <c r="N168" s="6"/>
      <c r="O168" s="6"/>
    </row>
    <row r="169" spans="1:15" ht="43.5" customHeight="1" x14ac:dyDescent="0.2">
      <c r="A169" s="23"/>
      <c r="B169" s="25"/>
      <c r="C169" s="20"/>
      <c r="D169" s="10"/>
      <c r="E169" s="6"/>
      <c r="F169" s="6"/>
      <c r="G169" s="6"/>
      <c r="H169" s="10"/>
      <c r="I169" s="20"/>
      <c r="J169" s="20"/>
      <c r="K169" s="20"/>
      <c r="L169" s="20"/>
      <c r="M169" s="20"/>
      <c r="N169" s="6"/>
      <c r="O169" s="6"/>
    </row>
    <row r="170" spans="1:15" ht="43.5" customHeight="1" x14ac:dyDescent="0.2">
      <c r="A170" s="23"/>
      <c r="B170" s="25"/>
      <c r="C170" s="20"/>
      <c r="D170" s="10"/>
      <c r="E170" s="6"/>
      <c r="F170" s="6"/>
      <c r="G170" s="6"/>
      <c r="H170" s="10"/>
      <c r="I170" s="20"/>
      <c r="J170" s="20"/>
      <c r="K170" s="20"/>
      <c r="L170" s="20"/>
      <c r="M170" s="20"/>
      <c r="N170" s="6"/>
      <c r="O170" s="6"/>
    </row>
    <row r="171" spans="1:15" ht="43.5" customHeight="1" x14ac:dyDescent="0.2">
      <c r="A171" s="23"/>
      <c r="B171" s="25"/>
      <c r="C171" s="20"/>
      <c r="D171" s="10"/>
      <c r="E171" s="6"/>
      <c r="F171" s="6"/>
      <c r="G171" s="6"/>
      <c r="H171" s="10"/>
      <c r="I171" s="20"/>
      <c r="J171" s="20"/>
      <c r="K171" s="20"/>
      <c r="L171" s="20"/>
      <c r="M171" s="20"/>
      <c r="N171" s="6"/>
      <c r="O171" s="6"/>
    </row>
    <row r="172" spans="1:15" ht="43.5" customHeight="1" x14ac:dyDescent="0.2">
      <c r="A172" s="23"/>
      <c r="B172" s="25"/>
      <c r="C172" s="20"/>
      <c r="D172" s="10"/>
      <c r="E172" s="6"/>
      <c r="F172" s="6"/>
      <c r="G172" s="6"/>
      <c r="H172" s="10"/>
      <c r="I172" s="20"/>
      <c r="J172" s="20"/>
      <c r="K172" s="20"/>
      <c r="L172" s="20"/>
      <c r="M172" s="20"/>
      <c r="N172" s="6"/>
      <c r="O172" s="6"/>
    </row>
    <row r="173" spans="1:15" ht="43.5" customHeight="1" x14ac:dyDescent="0.2">
      <c r="A173" s="23"/>
      <c r="B173" s="25"/>
      <c r="C173" s="20"/>
      <c r="D173" s="10"/>
      <c r="E173" s="6"/>
      <c r="F173" s="6"/>
      <c r="G173" s="6"/>
      <c r="H173" s="10"/>
      <c r="I173" s="20"/>
      <c r="J173" s="20"/>
      <c r="K173" s="20"/>
      <c r="L173" s="20"/>
      <c r="M173" s="20"/>
      <c r="N173" s="6"/>
      <c r="O173" s="6"/>
    </row>
    <row r="174" spans="1:15" ht="43.5" customHeight="1" x14ac:dyDescent="0.2">
      <c r="A174" s="23"/>
      <c r="B174" s="25"/>
      <c r="C174" s="20"/>
      <c r="D174" s="10"/>
      <c r="E174" s="6"/>
      <c r="F174" s="6"/>
      <c r="G174" s="6"/>
      <c r="H174" s="10"/>
      <c r="I174" s="20"/>
      <c r="J174" s="20"/>
      <c r="K174" s="20"/>
      <c r="L174" s="20"/>
      <c r="M174" s="20"/>
      <c r="N174" s="6"/>
      <c r="O174" s="6"/>
    </row>
    <row r="175" spans="1:15" ht="43.5" customHeight="1" x14ac:dyDescent="0.2">
      <c r="A175" s="23"/>
      <c r="B175" s="25"/>
      <c r="C175" s="20"/>
      <c r="D175" s="10"/>
      <c r="E175" s="6"/>
      <c r="F175" s="6"/>
      <c r="G175" s="6"/>
      <c r="H175" s="10"/>
      <c r="I175" s="20"/>
      <c r="J175" s="20"/>
      <c r="K175" s="20"/>
      <c r="L175" s="20"/>
      <c r="M175" s="20"/>
      <c r="N175" s="6"/>
      <c r="O175" s="6"/>
    </row>
    <row r="176" spans="1:15" ht="43.5" customHeight="1" x14ac:dyDescent="0.2">
      <c r="A176" s="23"/>
      <c r="B176" s="25"/>
      <c r="C176" s="20"/>
      <c r="D176" s="10"/>
      <c r="E176" s="6"/>
      <c r="F176" s="6"/>
      <c r="G176" s="6"/>
      <c r="H176" s="10"/>
      <c r="I176" s="20"/>
      <c r="J176" s="20"/>
      <c r="K176" s="20"/>
      <c r="L176" s="20"/>
      <c r="M176" s="20"/>
      <c r="N176" s="6"/>
      <c r="O176" s="6"/>
    </row>
    <row r="177" spans="1:15" ht="43.5" customHeight="1" x14ac:dyDescent="0.2">
      <c r="A177" s="23"/>
      <c r="B177" s="25"/>
      <c r="C177" s="20"/>
      <c r="D177" s="10"/>
      <c r="E177" s="6"/>
      <c r="F177" s="6"/>
      <c r="G177" s="6"/>
      <c r="H177" s="10"/>
      <c r="I177" s="20"/>
      <c r="J177" s="20"/>
      <c r="K177" s="20"/>
      <c r="L177" s="20"/>
      <c r="M177" s="20"/>
      <c r="N177" s="6"/>
      <c r="O177" s="6"/>
    </row>
    <row r="178" spans="1:15" ht="43.5" customHeight="1" x14ac:dyDescent="0.2">
      <c r="A178" s="23"/>
      <c r="B178" s="25"/>
      <c r="C178" s="20"/>
      <c r="D178" s="10"/>
      <c r="E178" s="6"/>
      <c r="F178" s="6"/>
      <c r="G178" s="6"/>
      <c r="H178" s="10"/>
      <c r="I178" s="20"/>
      <c r="J178" s="20"/>
      <c r="K178" s="20"/>
      <c r="L178" s="20"/>
      <c r="M178" s="20"/>
      <c r="N178" s="6"/>
      <c r="O178" s="6"/>
    </row>
    <row r="179" spans="1:15" ht="43.5" customHeight="1" x14ac:dyDescent="0.2">
      <c r="A179" s="23"/>
      <c r="B179" s="25"/>
      <c r="C179" s="20"/>
      <c r="D179" s="10"/>
      <c r="E179" s="6"/>
      <c r="F179" s="6"/>
      <c r="G179" s="6"/>
      <c r="H179" s="10"/>
      <c r="I179" s="20"/>
      <c r="J179" s="20"/>
      <c r="K179" s="20"/>
      <c r="L179" s="20"/>
      <c r="M179" s="20"/>
      <c r="N179" s="6"/>
      <c r="O179" s="6"/>
    </row>
    <row r="180" spans="1:15" ht="43.5" customHeight="1" x14ac:dyDescent="0.2">
      <c r="A180" s="23"/>
      <c r="B180" s="25"/>
      <c r="C180" s="20"/>
      <c r="D180" s="10"/>
      <c r="E180" s="6"/>
      <c r="F180" s="6"/>
      <c r="G180" s="6"/>
      <c r="H180" s="10"/>
      <c r="I180" s="20"/>
      <c r="J180" s="20"/>
      <c r="K180" s="20"/>
      <c r="L180" s="20"/>
      <c r="M180" s="20"/>
      <c r="N180" s="6"/>
      <c r="O180" s="6"/>
    </row>
    <row r="181" spans="1:15" ht="43.5" customHeight="1" x14ac:dyDescent="0.2">
      <c r="A181" s="23"/>
      <c r="B181" s="25"/>
      <c r="C181" s="20"/>
      <c r="D181" s="10"/>
      <c r="E181" s="6"/>
      <c r="F181" s="6"/>
      <c r="G181" s="6"/>
      <c r="H181" s="10"/>
      <c r="I181" s="20"/>
      <c r="J181" s="20"/>
      <c r="K181" s="20"/>
      <c r="L181" s="20"/>
      <c r="M181" s="20"/>
      <c r="N181" s="6"/>
      <c r="O181" s="6"/>
    </row>
    <row r="182" spans="1:15" ht="43.5" customHeight="1" x14ac:dyDescent="0.2">
      <c r="A182" s="23"/>
      <c r="B182" s="25"/>
      <c r="C182" s="20"/>
      <c r="D182" s="10"/>
      <c r="E182" s="6"/>
      <c r="F182" s="6"/>
      <c r="G182" s="6"/>
      <c r="H182" s="10"/>
      <c r="I182" s="20"/>
      <c r="J182" s="20"/>
      <c r="K182" s="20"/>
      <c r="L182" s="20"/>
      <c r="M182" s="20"/>
      <c r="N182" s="6"/>
      <c r="O182" s="6"/>
    </row>
    <row r="183" spans="1:15" ht="43.5" customHeight="1" x14ac:dyDescent="0.2">
      <c r="A183" s="23"/>
      <c r="B183" s="25"/>
      <c r="C183" s="20"/>
      <c r="D183" s="10"/>
      <c r="E183" s="6"/>
      <c r="F183" s="6"/>
      <c r="G183" s="6"/>
      <c r="H183" s="10"/>
      <c r="I183" s="20"/>
      <c r="J183" s="20"/>
      <c r="K183" s="20"/>
      <c r="L183" s="20"/>
      <c r="M183" s="20"/>
      <c r="N183" s="6"/>
      <c r="O183" s="6"/>
    </row>
    <row r="184" spans="1:15" ht="43.5" customHeight="1" x14ac:dyDescent="0.2">
      <c r="A184" s="23"/>
      <c r="B184" s="25"/>
      <c r="C184" s="20"/>
      <c r="D184" s="10"/>
      <c r="E184" s="6"/>
      <c r="F184" s="6"/>
      <c r="G184" s="6"/>
      <c r="H184" s="10"/>
      <c r="I184" s="20"/>
      <c r="J184" s="20"/>
      <c r="K184" s="20"/>
      <c r="L184" s="20"/>
      <c r="M184" s="20"/>
      <c r="N184" s="6"/>
      <c r="O184" s="6"/>
    </row>
    <row r="185" spans="1:15" ht="43.5" customHeight="1" x14ac:dyDescent="0.2">
      <c r="A185" s="23"/>
      <c r="B185" s="25"/>
      <c r="C185" s="20"/>
      <c r="D185" s="10"/>
      <c r="E185" s="6"/>
      <c r="F185" s="6"/>
      <c r="G185" s="6"/>
      <c r="H185" s="10"/>
      <c r="I185" s="20"/>
      <c r="J185" s="20"/>
      <c r="K185" s="20"/>
      <c r="L185" s="20"/>
      <c r="M185" s="20"/>
      <c r="N185" s="6"/>
      <c r="O185" s="6"/>
    </row>
    <row r="186" spans="1:15" ht="43.5" customHeight="1" x14ac:dyDescent="0.2">
      <c r="A186" s="23"/>
      <c r="B186" s="25"/>
      <c r="C186" s="20"/>
      <c r="D186" s="10"/>
      <c r="E186" s="6"/>
      <c r="F186" s="6"/>
      <c r="G186" s="6"/>
      <c r="H186" s="10"/>
      <c r="I186" s="20"/>
      <c r="J186" s="20"/>
      <c r="K186" s="20"/>
      <c r="L186" s="20"/>
      <c r="M186" s="20"/>
      <c r="N186" s="6"/>
      <c r="O186" s="6"/>
    </row>
    <row r="187" spans="1:15" ht="43.5" customHeight="1" x14ac:dyDescent="0.2">
      <c r="A187" s="23"/>
      <c r="B187" s="25"/>
      <c r="C187" s="20"/>
      <c r="D187" s="10"/>
      <c r="E187" s="6"/>
      <c r="F187" s="6"/>
      <c r="G187" s="6"/>
      <c r="H187" s="10"/>
      <c r="I187" s="20"/>
      <c r="J187" s="20"/>
      <c r="K187" s="20"/>
      <c r="L187" s="20"/>
      <c r="M187" s="20"/>
      <c r="N187" s="6"/>
      <c r="O187" s="6"/>
    </row>
    <row r="188" spans="1:15" ht="43.5" customHeight="1" x14ac:dyDescent="0.2">
      <c r="A188" s="23"/>
      <c r="B188" s="25"/>
      <c r="C188" s="20"/>
      <c r="D188" s="10"/>
      <c r="E188" s="6"/>
      <c r="F188" s="6"/>
      <c r="G188" s="6"/>
      <c r="H188" s="10"/>
      <c r="I188" s="20"/>
      <c r="J188" s="20"/>
      <c r="K188" s="20"/>
      <c r="L188" s="20"/>
      <c r="M188" s="20"/>
      <c r="N188" s="6"/>
      <c r="O188" s="6"/>
    </row>
    <row r="189" spans="1:15" ht="43.5" customHeight="1" x14ac:dyDescent="0.2">
      <c r="A189" s="23"/>
      <c r="B189" s="25"/>
      <c r="C189" s="20"/>
      <c r="D189" s="10"/>
      <c r="E189" s="6"/>
      <c r="F189" s="6"/>
      <c r="G189" s="6"/>
      <c r="H189" s="10"/>
      <c r="I189" s="20"/>
      <c r="J189" s="20"/>
      <c r="K189" s="20"/>
      <c r="L189" s="20"/>
      <c r="M189" s="20"/>
      <c r="N189" s="6"/>
      <c r="O189" s="6"/>
    </row>
    <row r="190" spans="1:15" ht="43.5" customHeight="1" x14ac:dyDescent="0.2">
      <c r="A190" s="23"/>
      <c r="B190" s="25"/>
      <c r="C190" s="20"/>
      <c r="D190" s="10"/>
      <c r="E190" s="6"/>
      <c r="F190" s="6"/>
      <c r="G190" s="6"/>
      <c r="H190" s="10"/>
      <c r="I190" s="20"/>
      <c r="J190" s="20"/>
      <c r="K190" s="20"/>
      <c r="L190" s="20"/>
      <c r="M190" s="20"/>
      <c r="N190" s="6"/>
      <c r="O190" s="6"/>
    </row>
    <row r="191" spans="1:15" ht="43.5" customHeight="1" x14ac:dyDescent="0.2">
      <c r="A191" s="23"/>
      <c r="B191" s="25"/>
      <c r="C191" s="20"/>
      <c r="D191" s="10"/>
      <c r="E191" s="6"/>
      <c r="F191" s="6"/>
      <c r="G191" s="6"/>
      <c r="H191" s="10"/>
      <c r="I191" s="20"/>
      <c r="J191" s="20"/>
      <c r="K191" s="20"/>
      <c r="L191" s="20"/>
      <c r="M191" s="20"/>
      <c r="N191" s="6"/>
      <c r="O191" s="6"/>
    </row>
    <row r="192" spans="1:15" ht="43.5" customHeight="1" x14ac:dyDescent="0.2">
      <c r="A192" s="23"/>
      <c r="B192" s="25"/>
      <c r="C192" s="20"/>
      <c r="D192" s="10"/>
      <c r="E192" s="6"/>
      <c r="F192" s="6"/>
      <c r="G192" s="6"/>
      <c r="H192" s="10"/>
      <c r="I192" s="20"/>
      <c r="J192" s="20"/>
      <c r="K192" s="20"/>
      <c r="L192" s="20"/>
      <c r="M192" s="20"/>
      <c r="N192" s="6"/>
      <c r="O192" s="6"/>
    </row>
    <row r="193" spans="1:15" ht="43.5" customHeight="1" x14ac:dyDescent="0.2">
      <c r="A193" s="23"/>
      <c r="B193" s="25"/>
      <c r="C193" s="20"/>
      <c r="D193" s="10"/>
      <c r="E193" s="6"/>
      <c r="F193" s="6"/>
      <c r="G193" s="6"/>
      <c r="H193" s="10"/>
      <c r="I193" s="20"/>
      <c r="J193" s="20"/>
      <c r="K193" s="20"/>
      <c r="L193" s="20"/>
      <c r="M193" s="20"/>
      <c r="N193" s="6"/>
      <c r="O193" s="6"/>
    </row>
    <row r="194" spans="1:15" ht="43.5" customHeight="1" x14ac:dyDescent="0.2">
      <c r="A194" s="23"/>
      <c r="B194" s="25"/>
      <c r="C194" s="20"/>
      <c r="D194" s="10"/>
      <c r="E194" s="6"/>
      <c r="F194" s="6"/>
      <c r="G194" s="6"/>
      <c r="H194" s="10"/>
      <c r="I194" s="20"/>
      <c r="J194" s="20"/>
      <c r="K194" s="20"/>
      <c r="L194" s="20"/>
      <c r="M194" s="20"/>
      <c r="N194" s="6"/>
      <c r="O194" s="6"/>
    </row>
    <row r="195" spans="1:15" ht="43.5" customHeight="1" x14ac:dyDescent="0.2">
      <c r="A195" s="23"/>
      <c r="B195" s="25"/>
      <c r="C195" s="20"/>
      <c r="D195" s="10"/>
      <c r="E195" s="6"/>
      <c r="F195" s="6"/>
      <c r="G195" s="6"/>
      <c r="H195" s="10"/>
      <c r="I195" s="20"/>
      <c r="J195" s="20"/>
      <c r="K195" s="20"/>
      <c r="L195" s="20"/>
      <c r="M195" s="20"/>
      <c r="N195" s="6"/>
      <c r="O195" s="6"/>
    </row>
    <row r="196" spans="1:15" ht="43.5" customHeight="1" x14ac:dyDescent="0.2">
      <c r="A196" s="23"/>
      <c r="B196" s="25"/>
      <c r="C196" s="20"/>
      <c r="D196" s="10"/>
      <c r="E196" s="6"/>
      <c r="F196" s="6"/>
      <c r="G196" s="6"/>
      <c r="H196" s="10"/>
      <c r="I196" s="20"/>
      <c r="J196" s="20"/>
      <c r="K196" s="20"/>
      <c r="L196" s="20"/>
      <c r="M196" s="20"/>
      <c r="N196" s="6"/>
      <c r="O196" s="6"/>
    </row>
    <row r="197" spans="1:15" ht="43.5" customHeight="1" x14ac:dyDescent="0.2">
      <c r="A197" s="23"/>
      <c r="B197" s="25"/>
      <c r="C197" s="20"/>
      <c r="D197" s="10"/>
      <c r="E197" s="6"/>
      <c r="F197" s="6"/>
      <c r="G197" s="6"/>
      <c r="H197" s="10"/>
      <c r="I197" s="20"/>
      <c r="J197" s="20"/>
      <c r="K197" s="20"/>
      <c r="L197" s="20"/>
      <c r="M197" s="20"/>
      <c r="N197" s="6"/>
      <c r="O197" s="6"/>
    </row>
    <row r="198" spans="1:15" ht="43.5" customHeight="1" x14ac:dyDescent="0.2">
      <c r="A198" s="23"/>
      <c r="B198" s="25"/>
      <c r="C198" s="20"/>
      <c r="D198" s="10"/>
      <c r="E198" s="6"/>
      <c r="F198" s="6"/>
      <c r="G198" s="6"/>
      <c r="H198" s="10"/>
      <c r="I198" s="20"/>
      <c r="J198" s="20"/>
      <c r="K198" s="20"/>
      <c r="L198" s="20"/>
      <c r="M198" s="20"/>
      <c r="N198" s="6"/>
      <c r="O198" s="6"/>
    </row>
    <row r="199" spans="1:15" ht="43.5" customHeight="1" x14ac:dyDescent="0.2">
      <c r="A199" s="23"/>
      <c r="B199" s="25"/>
      <c r="C199" s="20"/>
      <c r="D199" s="10"/>
      <c r="E199" s="6"/>
      <c r="F199" s="6"/>
      <c r="G199" s="6"/>
      <c r="H199" s="10"/>
      <c r="I199" s="20"/>
      <c r="J199" s="20"/>
      <c r="K199" s="20"/>
      <c r="L199" s="20"/>
      <c r="M199" s="20"/>
      <c r="N199" s="6"/>
      <c r="O199" s="6"/>
    </row>
    <row r="200" spans="1:15" ht="43.5" customHeight="1" x14ac:dyDescent="0.2">
      <c r="A200" s="23"/>
      <c r="B200" s="25"/>
      <c r="C200" s="20"/>
      <c r="D200" s="10"/>
      <c r="E200" s="6"/>
      <c r="F200" s="6"/>
      <c r="G200" s="6"/>
      <c r="H200" s="10"/>
      <c r="I200" s="20"/>
      <c r="J200" s="20"/>
      <c r="K200" s="20"/>
      <c r="L200" s="20"/>
      <c r="M200" s="20"/>
      <c r="N200" s="6"/>
      <c r="O200" s="6"/>
    </row>
    <row r="201" spans="1:15" ht="43.5" customHeight="1" x14ac:dyDescent="0.2">
      <c r="A201" s="23"/>
      <c r="B201" s="25"/>
      <c r="C201" s="20"/>
      <c r="D201" s="10"/>
      <c r="E201" s="6"/>
      <c r="F201" s="6"/>
      <c r="G201" s="6"/>
      <c r="H201" s="10"/>
      <c r="I201" s="20"/>
      <c r="J201" s="20"/>
      <c r="K201" s="20"/>
      <c r="L201" s="20"/>
      <c r="M201" s="20"/>
      <c r="N201" s="6"/>
      <c r="O201" s="6"/>
    </row>
    <row r="202" spans="1:15" ht="43.5" customHeight="1" x14ac:dyDescent="0.2">
      <c r="A202" s="23"/>
      <c r="B202" s="25"/>
      <c r="C202" s="20"/>
      <c r="D202" s="10"/>
      <c r="E202" s="6"/>
      <c r="F202" s="6"/>
      <c r="G202" s="6"/>
      <c r="H202" s="10"/>
      <c r="I202" s="20"/>
      <c r="J202" s="20"/>
      <c r="K202" s="20"/>
      <c r="L202" s="20"/>
      <c r="M202" s="20"/>
      <c r="N202" s="6"/>
      <c r="O202" s="6"/>
    </row>
    <row r="203" spans="1:15" ht="43.5" customHeight="1" x14ac:dyDescent="0.2">
      <c r="A203" s="23"/>
      <c r="B203" s="25"/>
      <c r="C203" s="20"/>
      <c r="D203" s="10"/>
      <c r="E203" s="6"/>
      <c r="F203" s="6"/>
      <c r="G203" s="6"/>
      <c r="H203" s="10"/>
      <c r="I203" s="20"/>
      <c r="J203" s="20"/>
      <c r="K203" s="20"/>
      <c r="L203" s="20"/>
      <c r="M203" s="20"/>
      <c r="N203" s="6"/>
      <c r="O203" s="6"/>
    </row>
    <row r="204" spans="1:15" ht="43.5" customHeight="1" x14ac:dyDescent="0.2">
      <c r="A204" s="23"/>
      <c r="B204" s="25"/>
      <c r="C204" s="20"/>
      <c r="D204" s="10"/>
      <c r="E204" s="6"/>
      <c r="F204" s="6"/>
      <c r="G204" s="6"/>
      <c r="H204" s="10"/>
      <c r="I204" s="20"/>
      <c r="J204" s="20"/>
      <c r="K204" s="20"/>
      <c r="L204" s="20"/>
      <c r="M204" s="20"/>
      <c r="N204" s="6"/>
      <c r="O204" s="6"/>
    </row>
    <row r="205" spans="1:15" ht="43.5" customHeight="1" x14ac:dyDescent="0.2">
      <c r="A205" s="23"/>
      <c r="B205" s="25"/>
      <c r="C205" s="20"/>
      <c r="D205" s="10"/>
      <c r="E205" s="6"/>
      <c r="F205" s="6"/>
      <c r="G205" s="6"/>
      <c r="H205" s="10"/>
      <c r="I205" s="20"/>
      <c r="J205" s="20"/>
      <c r="K205" s="20"/>
      <c r="L205" s="20"/>
      <c r="M205" s="20"/>
      <c r="N205" s="6"/>
      <c r="O205" s="6"/>
    </row>
    <row r="206" spans="1:15" ht="43.5" customHeight="1" x14ac:dyDescent="0.2">
      <c r="A206" s="23"/>
      <c r="B206" s="25"/>
      <c r="C206" s="20"/>
      <c r="D206" s="10"/>
      <c r="E206" s="6"/>
      <c r="F206" s="6"/>
      <c r="G206" s="6"/>
      <c r="H206" s="10"/>
      <c r="I206" s="20"/>
      <c r="J206" s="20"/>
      <c r="K206" s="20"/>
      <c r="L206" s="20"/>
      <c r="M206" s="20"/>
      <c r="N206" s="6"/>
      <c r="O206" s="6"/>
    </row>
    <row r="207" spans="1:15" ht="43.5" customHeight="1" x14ac:dyDescent="0.2">
      <c r="A207" s="23"/>
      <c r="B207" s="25"/>
      <c r="C207" s="20"/>
      <c r="D207" s="10"/>
      <c r="E207" s="6"/>
      <c r="F207" s="6"/>
      <c r="G207" s="6"/>
      <c r="H207" s="10"/>
      <c r="I207" s="20"/>
      <c r="J207" s="20"/>
      <c r="K207" s="20"/>
      <c r="L207" s="20"/>
      <c r="M207" s="20"/>
      <c r="N207" s="6"/>
      <c r="O207" s="6"/>
    </row>
    <row r="208" spans="1:15" ht="43.5" customHeight="1" x14ac:dyDescent="0.2">
      <c r="A208" s="23"/>
      <c r="B208" s="25"/>
      <c r="C208" s="20"/>
      <c r="D208" s="10"/>
      <c r="E208" s="6"/>
      <c r="F208" s="6"/>
      <c r="G208" s="6"/>
      <c r="H208" s="10"/>
      <c r="I208" s="20"/>
      <c r="J208" s="20"/>
      <c r="K208" s="20"/>
      <c r="L208" s="20"/>
      <c r="M208" s="20"/>
      <c r="N208" s="6"/>
      <c r="O208" s="6"/>
    </row>
    <row r="209" spans="1:15" ht="43.5" customHeight="1" x14ac:dyDescent="0.2">
      <c r="A209" s="23"/>
      <c r="B209" s="25"/>
      <c r="C209" s="20"/>
      <c r="D209" s="10"/>
      <c r="E209" s="6"/>
      <c r="F209" s="6"/>
      <c r="G209" s="6"/>
      <c r="H209" s="10"/>
      <c r="I209" s="20"/>
      <c r="J209" s="20"/>
      <c r="K209" s="20"/>
      <c r="L209" s="20"/>
      <c r="M209" s="20"/>
      <c r="N209" s="6"/>
      <c r="O209" s="6"/>
    </row>
    <row r="210" spans="1:15" ht="43.5" customHeight="1" x14ac:dyDescent="0.2">
      <c r="A210" s="23"/>
      <c r="B210" s="25"/>
      <c r="C210" s="20"/>
      <c r="D210" s="10"/>
      <c r="E210" s="6"/>
      <c r="F210" s="6"/>
      <c r="G210" s="6"/>
      <c r="H210" s="10"/>
      <c r="I210" s="20"/>
      <c r="J210" s="20"/>
      <c r="K210" s="20"/>
      <c r="L210" s="20"/>
      <c r="M210" s="20"/>
      <c r="N210" s="6"/>
      <c r="O210" s="6"/>
    </row>
    <row r="211" spans="1:15" ht="43.5" customHeight="1" x14ac:dyDescent="0.2">
      <c r="A211" s="23"/>
      <c r="B211" s="25"/>
      <c r="C211" s="20"/>
      <c r="D211" s="10"/>
      <c r="E211" s="6"/>
      <c r="F211" s="6"/>
      <c r="G211" s="6"/>
      <c r="H211" s="10"/>
      <c r="I211" s="20"/>
      <c r="J211" s="20"/>
      <c r="K211" s="20"/>
      <c r="L211" s="20"/>
      <c r="M211" s="20"/>
      <c r="N211" s="6"/>
      <c r="O211" s="6"/>
    </row>
    <row r="212" spans="1:15" ht="43.5" customHeight="1" x14ac:dyDescent="0.2">
      <c r="A212" s="23"/>
      <c r="B212" s="25"/>
      <c r="C212" s="20"/>
      <c r="D212" s="10"/>
      <c r="E212" s="6"/>
      <c r="F212" s="6"/>
      <c r="G212" s="6"/>
      <c r="H212" s="10"/>
      <c r="I212" s="20"/>
      <c r="J212" s="20"/>
      <c r="K212" s="20"/>
      <c r="L212" s="20"/>
      <c r="M212" s="20"/>
      <c r="N212" s="6"/>
      <c r="O212" s="6"/>
    </row>
    <row r="213" spans="1:15" ht="43.5" customHeight="1" x14ac:dyDescent="0.2">
      <c r="A213" s="23"/>
      <c r="B213" s="25"/>
      <c r="C213" s="20"/>
      <c r="D213" s="10"/>
      <c r="E213" s="6"/>
      <c r="F213" s="6"/>
      <c r="G213" s="6"/>
      <c r="H213" s="10"/>
      <c r="I213" s="20"/>
      <c r="J213" s="20"/>
      <c r="K213" s="20"/>
      <c r="L213" s="20"/>
      <c r="M213" s="20"/>
      <c r="N213" s="6"/>
      <c r="O213" s="6"/>
    </row>
    <row r="214" spans="1:15" ht="43.5" customHeight="1" x14ac:dyDescent="0.2">
      <c r="A214" s="23"/>
      <c r="B214" s="25"/>
      <c r="C214" s="20"/>
      <c r="D214" s="10"/>
      <c r="E214" s="6"/>
      <c r="F214" s="6"/>
      <c r="G214" s="6"/>
      <c r="H214" s="10"/>
      <c r="I214" s="20"/>
      <c r="J214" s="20"/>
      <c r="K214" s="20"/>
      <c r="L214" s="20"/>
      <c r="M214" s="20"/>
      <c r="N214" s="6"/>
      <c r="O214" s="6"/>
    </row>
    <row r="215" spans="1:15" ht="43.5" customHeight="1" x14ac:dyDescent="0.2">
      <c r="A215" s="23"/>
      <c r="B215" s="25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5" customHeight="1" x14ac:dyDescent="0.2">
      <c r="A216" s="23"/>
      <c r="B216" s="25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5" customHeight="1" x14ac:dyDescent="0.2">
      <c r="A217" s="23"/>
      <c r="B217" s="25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5" customHeight="1" x14ac:dyDescent="0.2">
      <c r="A218" s="23"/>
      <c r="B218" s="25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5" customHeight="1" x14ac:dyDescent="0.2">
      <c r="A219" s="23"/>
      <c r="B219" s="25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5" customHeight="1" x14ac:dyDescent="0.2">
      <c r="A220" s="23"/>
      <c r="B220" s="25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5" customHeight="1" x14ac:dyDescent="0.2">
      <c r="A221" s="23"/>
      <c r="B221" s="25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5" customHeight="1" x14ac:dyDescent="0.2">
      <c r="A222" s="23"/>
      <c r="B222" s="25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5" customHeight="1" x14ac:dyDescent="0.2">
      <c r="A223" s="23"/>
      <c r="B223" s="25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5" customHeight="1" x14ac:dyDescent="0.2">
      <c r="A224" s="23"/>
      <c r="B224" s="25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5" customHeight="1" x14ac:dyDescent="0.2">
      <c r="A225" s="23"/>
      <c r="B225" s="25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5" customHeight="1" x14ac:dyDescent="0.2">
      <c r="A226" s="23"/>
      <c r="B226" s="25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5" customHeight="1" x14ac:dyDescent="0.2">
      <c r="A227" s="23"/>
      <c r="B227" s="25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5" customHeight="1" x14ac:dyDescent="0.2">
      <c r="A228" s="23"/>
      <c r="B228" s="25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5" customHeight="1" x14ac:dyDescent="0.2">
      <c r="A229" s="23"/>
      <c r="B229" s="25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5" customHeight="1" x14ac:dyDescent="0.2">
      <c r="A230" s="23"/>
      <c r="B230" s="25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5" customHeight="1" x14ac:dyDescent="0.2">
      <c r="A231" s="23"/>
      <c r="B231" s="25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5" customHeight="1" x14ac:dyDescent="0.2">
      <c r="A232" s="23"/>
      <c r="B232" s="25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5" customHeight="1" x14ac:dyDescent="0.2">
      <c r="A233" s="23"/>
      <c r="B233" s="25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5" customHeight="1" x14ac:dyDescent="0.2">
      <c r="A234" s="23"/>
      <c r="B234" s="25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5" customHeight="1" x14ac:dyDescent="0.2">
      <c r="A235" s="23"/>
      <c r="B235" s="25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5" customHeight="1" x14ac:dyDescent="0.2">
      <c r="A236" s="23"/>
      <c r="B236" s="25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5" customHeight="1" x14ac:dyDescent="0.2">
      <c r="A237" s="23"/>
      <c r="B237" s="25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5" customHeight="1" x14ac:dyDescent="0.2">
      <c r="A238" s="23"/>
      <c r="B238" s="25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5" customHeight="1" x14ac:dyDescent="0.2">
      <c r="A239" s="23"/>
      <c r="B239" s="25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5" customHeight="1" x14ac:dyDescent="0.2">
      <c r="A240" s="23"/>
      <c r="B240" s="25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5" customHeight="1" x14ac:dyDescent="0.2">
      <c r="A241" s="23"/>
      <c r="B241" s="25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5" customHeight="1" x14ac:dyDescent="0.2">
      <c r="A242" s="23"/>
      <c r="B242" s="25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5" customHeight="1" x14ac:dyDescent="0.2">
      <c r="A243" s="23"/>
      <c r="B243" s="25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5" customHeight="1" x14ac:dyDescent="0.2">
      <c r="A244" s="23"/>
      <c r="B244" s="25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5" customHeight="1" x14ac:dyDescent="0.2">
      <c r="A245" s="23"/>
      <c r="B245" s="25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5" customHeight="1" x14ac:dyDescent="0.2">
      <c r="A246" s="23"/>
      <c r="B246" s="25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5" customHeight="1" x14ac:dyDescent="0.2">
      <c r="A247" s="23"/>
      <c r="B247" s="25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5" customHeight="1" x14ac:dyDescent="0.2">
      <c r="A248" s="23"/>
      <c r="B248" s="25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5" customHeight="1" x14ac:dyDescent="0.2">
      <c r="A249" s="23"/>
      <c r="B249" s="25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5" customHeight="1" x14ac:dyDescent="0.2">
      <c r="A250" s="23"/>
      <c r="B250" s="25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5" customHeight="1" x14ac:dyDescent="0.2">
      <c r="A251" s="23"/>
      <c r="B251" s="25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5" customHeight="1" x14ac:dyDescent="0.2">
      <c r="A252" s="23"/>
      <c r="B252" s="25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5" customHeight="1" x14ac:dyDescent="0.2">
      <c r="A253" s="23"/>
      <c r="B253" s="25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5" customHeight="1" x14ac:dyDescent="0.2">
      <c r="A254" s="23"/>
      <c r="B254" s="25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5" customHeight="1" x14ac:dyDescent="0.2">
      <c r="A255" s="23"/>
      <c r="B255" s="25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5" customHeight="1" x14ac:dyDescent="0.2">
      <c r="A256" s="23"/>
      <c r="B256" s="25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5" customHeight="1" x14ac:dyDescent="0.2">
      <c r="A257" s="23"/>
      <c r="B257" s="25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5" customHeight="1" x14ac:dyDescent="0.2">
      <c r="A258" s="23"/>
      <c r="B258" s="25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5" customHeight="1" x14ac:dyDescent="0.2">
      <c r="A259" s="23"/>
      <c r="B259" s="25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5" customHeight="1" x14ac:dyDescent="0.2">
      <c r="A260" s="23"/>
      <c r="B260" s="25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5" customHeight="1" x14ac:dyDescent="0.2">
      <c r="A261" s="23"/>
      <c r="B261" s="25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5" customHeight="1" x14ac:dyDescent="0.2">
      <c r="A262" s="23"/>
      <c r="B262" s="25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5" customHeight="1" x14ac:dyDescent="0.2">
      <c r="A263" s="23"/>
      <c r="B263" s="25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5" customHeight="1" x14ac:dyDescent="0.2">
      <c r="A264" s="23"/>
      <c r="B264" s="25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5" customHeight="1" x14ac:dyDescent="0.2">
      <c r="A265" s="23"/>
      <c r="B265" s="25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5" customHeight="1" x14ac:dyDescent="0.2">
      <c r="A266" s="23"/>
      <c r="B266" s="25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5" customHeight="1" x14ac:dyDescent="0.2">
      <c r="A267" s="23"/>
      <c r="B267" s="25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5" customHeight="1" x14ac:dyDescent="0.2">
      <c r="A268" s="23"/>
      <c r="B268" s="25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5" customHeight="1" x14ac:dyDescent="0.2">
      <c r="A269" s="23"/>
      <c r="B269" s="25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5" customHeight="1" x14ac:dyDescent="0.2">
      <c r="A270" s="23"/>
      <c r="B270" s="25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5" customHeight="1" x14ac:dyDescent="0.2">
      <c r="A271" s="23"/>
      <c r="B271" s="25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5" customHeight="1" x14ac:dyDescent="0.2">
      <c r="A272" s="23"/>
      <c r="B272" s="25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5" customHeight="1" x14ac:dyDescent="0.2">
      <c r="A273" s="23"/>
      <c r="B273" s="25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5" customHeight="1" x14ac:dyDescent="0.2">
      <c r="A274" s="23"/>
      <c r="B274" s="25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5" customHeight="1" x14ac:dyDescent="0.2">
      <c r="A275" s="23"/>
      <c r="B275" s="25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5" customHeight="1" x14ac:dyDescent="0.2">
      <c r="A276" s="23"/>
      <c r="B276" s="25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5" customHeight="1" x14ac:dyDescent="0.2">
      <c r="A277" s="23"/>
      <c r="B277" s="25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5" customHeight="1" x14ac:dyDescent="0.2">
      <c r="A278" s="23"/>
      <c r="B278" s="25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5" customHeight="1" x14ac:dyDescent="0.2">
      <c r="A279" s="23"/>
      <c r="B279" s="25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5" customHeight="1" x14ac:dyDescent="0.2">
      <c r="A280" s="23"/>
      <c r="B280" s="25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5" customHeight="1" x14ac:dyDescent="0.2">
      <c r="A281" s="23"/>
      <c r="B281" s="25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5" customHeight="1" x14ac:dyDescent="0.2">
      <c r="A282" s="23"/>
      <c r="B282" s="25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5" customHeight="1" x14ac:dyDescent="0.2">
      <c r="A283" s="23"/>
      <c r="B283" s="25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5" customHeight="1" x14ac:dyDescent="0.2">
      <c r="A284" s="23"/>
      <c r="B284" s="25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5" customHeight="1" x14ac:dyDescent="0.2">
      <c r="A285" s="23"/>
      <c r="B285" s="25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5" customHeight="1" x14ac:dyDescent="0.2">
      <c r="A286" s="23"/>
      <c r="B286" s="25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5" customHeight="1" x14ac:dyDescent="0.2">
      <c r="A287" s="23"/>
      <c r="B287" s="25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5" customHeight="1" x14ac:dyDescent="0.2">
      <c r="A288" s="23"/>
      <c r="B288" s="25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5" customHeight="1" x14ac:dyDescent="0.2">
      <c r="A289" s="23"/>
      <c r="B289" s="25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5" customHeight="1" x14ac:dyDescent="0.2">
      <c r="A290" s="23"/>
      <c r="B290" s="25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5" customHeight="1" x14ac:dyDescent="0.2">
      <c r="A291" s="23"/>
      <c r="B291" s="25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5" customHeight="1" x14ac:dyDescent="0.2">
      <c r="A292" s="23"/>
      <c r="B292" s="25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5" customHeight="1" x14ac:dyDescent="0.2">
      <c r="A293" s="23"/>
      <c r="B293" s="25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5" customHeight="1" x14ac:dyDescent="0.2">
      <c r="A294" s="23"/>
      <c r="B294" s="25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5" customHeight="1" x14ac:dyDescent="0.2">
      <c r="A295" s="23"/>
      <c r="B295" s="25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5" customHeight="1" x14ac:dyDescent="0.2">
      <c r="A296" s="23"/>
      <c r="B296" s="25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5" customHeight="1" x14ac:dyDescent="0.2">
      <c r="A297" s="23"/>
      <c r="B297" s="25"/>
      <c r="C297" s="20"/>
      <c r="D297" s="1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5" customHeight="1" x14ac:dyDescent="0.2">
      <c r="A298" s="23"/>
      <c r="B298" s="25"/>
      <c r="C298" s="20"/>
      <c r="D298" s="1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5" customHeight="1" x14ac:dyDescent="0.2">
      <c r="A299" s="23"/>
      <c r="B299" s="25"/>
      <c r="C299" s="20"/>
      <c r="D299" s="1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5" customHeight="1" x14ac:dyDescent="0.2">
      <c r="A300" s="23"/>
      <c r="B300" s="25"/>
      <c r="C300" s="20"/>
      <c r="D300" s="1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  <row r="301" spans="1:15" ht="43.5" customHeight="1" x14ac:dyDescent="0.2">
      <c r="A301" s="23"/>
      <c r="B301" s="25"/>
      <c r="C301" s="20"/>
      <c r="D301" s="10"/>
      <c r="E301" s="6"/>
      <c r="F301" s="6"/>
      <c r="G301" s="6"/>
      <c r="H301" s="6"/>
      <c r="I301" s="20"/>
      <c r="J301" s="20"/>
      <c r="K301" s="20"/>
      <c r="L301" s="20"/>
      <c r="M301" s="20"/>
      <c r="N301" s="6"/>
      <c r="O301" s="6"/>
    </row>
    <row r="302" spans="1:15" ht="43.5" customHeight="1" x14ac:dyDescent="0.2">
      <c r="A302" s="23"/>
      <c r="B302" s="25"/>
      <c r="C302" s="20"/>
      <c r="D302" s="10"/>
      <c r="E302" s="6"/>
      <c r="F302" s="6"/>
      <c r="G302" s="6"/>
      <c r="H302" s="6"/>
      <c r="I302" s="20"/>
      <c r="J302" s="20"/>
      <c r="K302" s="20"/>
      <c r="L302" s="20"/>
      <c r="M302" s="20"/>
      <c r="N302" s="6"/>
      <c r="O302" s="6"/>
    </row>
    <row r="303" spans="1:15" ht="43.5" customHeight="1" x14ac:dyDescent="0.2">
      <c r="A303" s="23"/>
      <c r="B303" s="25"/>
      <c r="C303" s="20"/>
      <c r="D303" s="10"/>
      <c r="E303" s="6"/>
      <c r="F303" s="6"/>
      <c r="G303" s="6"/>
      <c r="H303" s="6"/>
      <c r="I303" s="20"/>
      <c r="J303" s="20"/>
      <c r="K303" s="20"/>
      <c r="L303" s="20"/>
      <c r="M303" s="20"/>
      <c r="N303" s="6"/>
      <c r="O303" s="6"/>
    </row>
    <row r="304" spans="1:15" ht="43.5" customHeight="1" x14ac:dyDescent="0.2">
      <c r="A304" s="23"/>
      <c r="B304" s="25"/>
      <c r="C304" s="20"/>
      <c r="D304" s="10"/>
      <c r="E304" s="6"/>
      <c r="F304" s="6"/>
      <c r="G304" s="6"/>
      <c r="H304" s="6"/>
      <c r="I304" s="20"/>
      <c r="J304" s="20"/>
      <c r="K304" s="20"/>
      <c r="L304" s="20"/>
      <c r="M304" s="20"/>
      <c r="N304" s="6"/>
      <c r="O304" s="6"/>
    </row>
    <row r="305" spans="1:15" ht="43.5" customHeight="1" x14ac:dyDescent="0.2">
      <c r="A305" s="23"/>
      <c r="B305" s="25"/>
      <c r="C305" s="20"/>
      <c r="D305" s="10"/>
      <c r="E305" s="6"/>
      <c r="F305" s="6"/>
      <c r="G305" s="6"/>
      <c r="H305" s="6"/>
      <c r="I305" s="20"/>
      <c r="J305" s="20"/>
      <c r="K305" s="20"/>
      <c r="L305" s="20"/>
      <c r="M305" s="20"/>
      <c r="N305" s="6"/>
      <c r="O305" s="6"/>
    </row>
    <row r="306" spans="1:15" ht="43.5" customHeight="1" x14ac:dyDescent="0.2">
      <c r="A306" s="23"/>
      <c r="B306" s="25"/>
      <c r="C306" s="20"/>
      <c r="D306" s="10"/>
      <c r="E306" s="6"/>
      <c r="F306" s="6"/>
      <c r="G306" s="6"/>
      <c r="H306" s="6"/>
      <c r="I306" s="20"/>
      <c r="J306" s="20"/>
      <c r="K306" s="20"/>
      <c r="L306" s="20"/>
      <c r="M306" s="20"/>
      <c r="N306" s="6"/>
      <c r="O306" s="6"/>
    </row>
    <row r="307" spans="1:15" ht="43.5" customHeight="1" x14ac:dyDescent="0.2">
      <c r="A307" s="23"/>
      <c r="B307" s="25"/>
      <c r="C307" s="20"/>
      <c r="D307" s="10"/>
      <c r="E307" s="6"/>
      <c r="F307" s="6"/>
      <c r="G307" s="6"/>
      <c r="H307" s="6"/>
      <c r="I307" s="20"/>
      <c r="J307" s="20"/>
      <c r="K307" s="20"/>
      <c r="L307" s="20"/>
      <c r="M307" s="20"/>
      <c r="N307" s="6"/>
      <c r="O307" s="6"/>
    </row>
    <row r="308" spans="1:15" ht="43.5" customHeight="1" x14ac:dyDescent="0.2">
      <c r="A308" s="23"/>
      <c r="B308" s="25"/>
      <c r="C308" s="20"/>
      <c r="D308" s="10"/>
      <c r="E308" s="6"/>
      <c r="F308" s="6"/>
      <c r="G308" s="6"/>
      <c r="H308" s="6"/>
      <c r="I308" s="20"/>
      <c r="J308" s="20"/>
      <c r="K308" s="20"/>
      <c r="L308" s="20"/>
      <c r="M308" s="20"/>
      <c r="N308" s="6"/>
      <c r="O308" s="6"/>
    </row>
    <row r="309" spans="1:15" ht="43.5" customHeight="1" x14ac:dyDescent="0.2">
      <c r="A309" s="23"/>
      <c r="B309" s="25"/>
      <c r="C309" s="20"/>
      <c r="D309" s="10"/>
      <c r="E309" s="6"/>
      <c r="F309" s="6"/>
      <c r="G309" s="6"/>
      <c r="H309" s="6"/>
      <c r="I309" s="20"/>
      <c r="J309" s="20"/>
      <c r="K309" s="20"/>
      <c r="L309" s="20"/>
      <c r="M309" s="20"/>
      <c r="N309" s="6"/>
      <c r="O309" s="6"/>
    </row>
    <row r="310" spans="1:15" ht="43.5" customHeight="1" x14ac:dyDescent="0.2">
      <c r="A310" s="23"/>
      <c r="B310" s="25"/>
      <c r="C310" s="20"/>
      <c r="D310" s="10"/>
      <c r="E310" s="6"/>
      <c r="F310" s="6"/>
      <c r="G310" s="6"/>
      <c r="H310" s="6"/>
      <c r="I310" s="20"/>
      <c r="J310" s="20"/>
      <c r="K310" s="20"/>
      <c r="L310" s="20"/>
      <c r="M310" s="20"/>
      <c r="N310" s="6"/>
      <c r="O310" s="6"/>
    </row>
    <row r="311" spans="1:15" ht="43.5" customHeight="1" x14ac:dyDescent="0.2">
      <c r="A311" s="23"/>
      <c r="B311" s="25"/>
      <c r="C311" s="20"/>
      <c r="D311" s="10"/>
      <c r="E311" s="6"/>
      <c r="F311" s="6"/>
      <c r="G311" s="6"/>
      <c r="H311" s="6"/>
      <c r="I311" s="20"/>
      <c r="J311" s="20"/>
      <c r="K311" s="20"/>
      <c r="L311" s="20"/>
      <c r="M311" s="20"/>
      <c r="N311" s="6"/>
      <c r="O311" s="6"/>
    </row>
    <row r="312" spans="1:15" ht="43.5" customHeight="1" x14ac:dyDescent="0.2">
      <c r="A312" s="23"/>
      <c r="B312" s="25"/>
      <c r="C312" s="20"/>
      <c r="D312" s="10"/>
      <c r="E312" s="6"/>
      <c r="F312" s="6"/>
      <c r="G312" s="6"/>
      <c r="H312" s="6"/>
      <c r="I312" s="20"/>
      <c r="J312" s="20"/>
      <c r="K312" s="20"/>
      <c r="L312" s="20"/>
      <c r="M312" s="20"/>
      <c r="N312" s="6"/>
      <c r="O312" s="6"/>
    </row>
    <row r="313" spans="1:15" ht="43.5" customHeight="1" x14ac:dyDescent="0.2">
      <c r="A313" s="23"/>
      <c r="B313" s="25"/>
      <c r="C313" s="20"/>
      <c r="D313" s="10"/>
      <c r="E313" s="6"/>
      <c r="F313" s="6"/>
      <c r="G313" s="6"/>
      <c r="H313" s="6"/>
      <c r="I313" s="20"/>
      <c r="J313" s="20"/>
      <c r="K313" s="20"/>
      <c r="L313" s="20"/>
      <c r="M313" s="20"/>
      <c r="N313" s="6"/>
      <c r="O313" s="6"/>
    </row>
    <row r="314" spans="1:15" ht="43.5" customHeight="1" x14ac:dyDescent="0.2">
      <c r="A314" s="23"/>
      <c r="B314" s="25"/>
      <c r="C314" s="20"/>
      <c r="D314" s="10"/>
      <c r="E314" s="6"/>
      <c r="F314" s="6"/>
      <c r="G314" s="6"/>
      <c r="H314" s="6"/>
      <c r="I314" s="20"/>
      <c r="J314" s="20"/>
      <c r="K314" s="20"/>
      <c r="L314" s="20"/>
      <c r="M314" s="20"/>
      <c r="N314" s="6"/>
      <c r="O314" s="6"/>
    </row>
    <row r="315" spans="1:15" ht="43.5" customHeight="1" x14ac:dyDescent="0.2">
      <c r="A315" s="23"/>
      <c r="B315" s="25"/>
      <c r="C315" s="20"/>
      <c r="D315" s="10"/>
      <c r="E315" s="6"/>
      <c r="F315" s="6"/>
      <c r="G315" s="6"/>
      <c r="H315" s="6"/>
      <c r="I315" s="20"/>
      <c r="J315" s="20"/>
      <c r="K315" s="20"/>
      <c r="L315" s="20"/>
      <c r="M315" s="20"/>
      <c r="N315" s="6"/>
      <c r="O315" s="6"/>
    </row>
    <row r="316" spans="1:15" ht="43.5" customHeight="1" x14ac:dyDescent="0.2">
      <c r="A316" s="23"/>
      <c r="B316" s="25"/>
      <c r="C316" s="20"/>
      <c r="D316" s="10"/>
      <c r="E316" s="6"/>
      <c r="F316" s="6"/>
      <c r="G316" s="6"/>
      <c r="H316" s="6"/>
      <c r="I316" s="20"/>
      <c r="J316" s="20"/>
      <c r="K316" s="20"/>
      <c r="L316" s="20"/>
      <c r="M316" s="20"/>
      <c r="N316" s="6"/>
      <c r="O316" s="6"/>
    </row>
    <row r="317" spans="1:15" ht="43.5" customHeight="1" x14ac:dyDescent="0.2">
      <c r="A317" s="23"/>
      <c r="B317" s="25"/>
      <c r="C317" s="20"/>
      <c r="D317" s="10"/>
      <c r="E317" s="6"/>
      <c r="F317" s="6"/>
      <c r="G317" s="6"/>
      <c r="H317" s="6"/>
      <c r="I317" s="20"/>
      <c r="J317" s="20"/>
      <c r="K317" s="20"/>
      <c r="L317" s="20"/>
      <c r="M317" s="20"/>
      <c r="N317" s="6"/>
      <c r="O317" s="6"/>
    </row>
    <row r="318" spans="1:15" ht="43.5" customHeight="1" x14ac:dyDescent="0.2">
      <c r="A318" s="23"/>
      <c r="B318" s="25"/>
      <c r="C318" s="20"/>
      <c r="D318" s="10"/>
      <c r="E318" s="6"/>
      <c r="F318" s="6"/>
      <c r="G318" s="6"/>
      <c r="H318" s="6"/>
      <c r="I318" s="20"/>
      <c r="J318" s="20"/>
      <c r="K318" s="20"/>
      <c r="L318" s="20"/>
      <c r="M318" s="20"/>
      <c r="N318" s="6"/>
      <c r="O318" s="6"/>
    </row>
    <row r="319" spans="1:15" ht="43.5" customHeight="1" x14ac:dyDescent="0.2">
      <c r="A319" s="23"/>
      <c r="B319" s="25"/>
      <c r="C319" s="20"/>
      <c r="D319" s="10"/>
      <c r="E319" s="6"/>
      <c r="F319" s="6"/>
      <c r="G319" s="6"/>
      <c r="H319" s="6"/>
      <c r="I319" s="20"/>
      <c r="J319" s="20"/>
      <c r="K319" s="20"/>
      <c r="L319" s="20"/>
      <c r="M319" s="20"/>
      <c r="N319" s="6"/>
      <c r="O319" s="6"/>
    </row>
    <row r="320" spans="1:15" ht="43.5" customHeight="1" x14ac:dyDescent="0.2">
      <c r="A320" s="23"/>
      <c r="B320" s="25"/>
      <c r="C320" s="20"/>
      <c r="D320" s="10"/>
      <c r="E320" s="6"/>
      <c r="F320" s="6"/>
      <c r="G320" s="6"/>
      <c r="H320" s="6"/>
      <c r="I320" s="20"/>
      <c r="J320" s="20"/>
      <c r="K320" s="20"/>
      <c r="L320" s="20"/>
      <c r="M320" s="20"/>
      <c r="N320" s="6"/>
      <c r="O320" s="6"/>
    </row>
    <row r="321" spans="1:15" ht="43.5" customHeight="1" x14ac:dyDescent="0.2">
      <c r="A321" s="23"/>
      <c r="B321" s="25"/>
      <c r="C321" s="20"/>
      <c r="D321" s="10"/>
      <c r="E321" s="6"/>
      <c r="F321" s="6"/>
      <c r="G321" s="6"/>
      <c r="H321" s="6"/>
      <c r="I321" s="20"/>
      <c r="J321" s="20"/>
      <c r="K321" s="20"/>
      <c r="L321" s="20"/>
      <c r="M321" s="20"/>
      <c r="N321" s="6"/>
      <c r="O321" s="6"/>
    </row>
    <row r="322" spans="1:15" ht="43.5" customHeight="1" x14ac:dyDescent="0.2">
      <c r="A322" s="23"/>
      <c r="B322" s="25"/>
      <c r="C322" s="20"/>
      <c r="D322" s="10"/>
      <c r="E322" s="6"/>
      <c r="F322" s="6"/>
      <c r="G322" s="6"/>
      <c r="H322" s="6"/>
      <c r="I322" s="20"/>
      <c r="J322" s="20"/>
      <c r="K322" s="20"/>
      <c r="L322" s="20"/>
      <c r="M322" s="20"/>
      <c r="N322" s="6"/>
      <c r="O322" s="6"/>
    </row>
    <row r="323" spans="1:15" ht="43.5" customHeight="1" x14ac:dyDescent="0.2">
      <c r="A323" s="23"/>
      <c r="B323" s="25"/>
      <c r="C323" s="20"/>
      <c r="D323" s="10"/>
      <c r="E323" s="6"/>
      <c r="F323" s="6"/>
      <c r="G323" s="6"/>
      <c r="H323" s="6"/>
      <c r="I323" s="20"/>
      <c r="J323" s="20"/>
      <c r="K323" s="20"/>
      <c r="L323" s="20"/>
      <c r="M323" s="20"/>
      <c r="N323" s="6"/>
      <c r="O323" s="6"/>
    </row>
    <row r="324" spans="1:15" ht="43.5" customHeight="1" x14ac:dyDescent="0.2">
      <c r="A324" s="23"/>
      <c r="B324" s="25"/>
      <c r="C324" s="20"/>
      <c r="D324" s="10"/>
      <c r="E324" s="6"/>
      <c r="F324" s="6"/>
      <c r="G324" s="6"/>
      <c r="H324" s="6"/>
      <c r="I324" s="20"/>
      <c r="J324" s="20"/>
      <c r="K324" s="20"/>
      <c r="L324" s="20"/>
      <c r="M324" s="20"/>
      <c r="N324" s="6"/>
      <c r="O324" s="6"/>
    </row>
    <row r="325" spans="1:15" ht="43.5" customHeight="1" x14ac:dyDescent="0.2">
      <c r="A325" s="23"/>
      <c r="B325" s="25"/>
      <c r="C325" s="20"/>
      <c r="D325" s="10"/>
      <c r="E325" s="6"/>
      <c r="F325" s="6"/>
      <c r="G325" s="6"/>
      <c r="H325" s="6"/>
      <c r="I325" s="20"/>
      <c r="J325" s="20"/>
      <c r="K325" s="20"/>
      <c r="L325" s="20"/>
      <c r="M325" s="20"/>
      <c r="N325" s="6"/>
      <c r="O325" s="6"/>
    </row>
    <row r="326" spans="1:15" ht="43.5" customHeight="1" x14ac:dyDescent="0.2">
      <c r="A326" s="23"/>
      <c r="B326" s="25"/>
      <c r="C326" s="20"/>
      <c r="D326" s="10"/>
      <c r="E326" s="6"/>
      <c r="F326" s="6"/>
      <c r="G326" s="6"/>
      <c r="H326" s="6"/>
      <c r="I326" s="20"/>
      <c r="J326" s="20"/>
      <c r="K326" s="20"/>
      <c r="L326" s="20"/>
      <c r="M326" s="20"/>
      <c r="N326" s="6"/>
      <c r="O326" s="6"/>
    </row>
    <row r="327" spans="1:15" ht="43.5" customHeight="1" x14ac:dyDescent="0.2">
      <c r="A327" s="23"/>
      <c r="B327" s="25"/>
      <c r="C327" s="20"/>
      <c r="D327" s="10"/>
      <c r="E327" s="6"/>
      <c r="F327" s="6"/>
      <c r="G327" s="6"/>
      <c r="H327" s="6"/>
      <c r="I327" s="20"/>
      <c r="J327" s="20"/>
      <c r="K327" s="20"/>
      <c r="L327" s="20"/>
      <c r="M327" s="20"/>
      <c r="N327" s="6"/>
      <c r="O327" s="6"/>
    </row>
    <row r="328" spans="1:15" ht="43.5" customHeight="1" x14ac:dyDescent="0.2">
      <c r="A328" s="23"/>
      <c r="B328" s="25"/>
      <c r="C328" s="20"/>
      <c r="D328" s="10"/>
      <c r="E328" s="6"/>
      <c r="F328" s="6"/>
      <c r="G328" s="6"/>
      <c r="H328" s="6"/>
      <c r="I328" s="20"/>
      <c r="J328" s="20"/>
      <c r="K328" s="20"/>
      <c r="L328" s="20"/>
      <c r="M328" s="20"/>
      <c r="N328" s="6"/>
      <c r="O328" s="6"/>
    </row>
    <row r="329" spans="1:15" ht="43.5" customHeight="1" x14ac:dyDescent="0.2">
      <c r="A329" s="23"/>
      <c r="B329" s="25"/>
      <c r="C329" s="20"/>
      <c r="D329" s="10"/>
      <c r="E329" s="6"/>
      <c r="F329" s="6"/>
      <c r="G329" s="6"/>
      <c r="H329" s="6"/>
      <c r="I329" s="20"/>
      <c r="J329" s="20"/>
      <c r="K329" s="20"/>
      <c r="L329" s="20"/>
      <c r="M329" s="20"/>
      <c r="N329" s="6"/>
      <c r="O329" s="6"/>
    </row>
    <row r="330" spans="1:15" ht="43.5" customHeight="1" x14ac:dyDescent="0.2">
      <c r="A330" s="23"/>
      <c r="B330" s="25"/>
      <c r="C330" s="20"/>
      <c r="D330" s="10"/>
      <c r="E330" s="6"/>
      <c r="F330" s="6"/>
      <c r="G330" s="6"/>
      <c r="H330" s="6"/>
      <c r="I330" s="20"/>
      <c r="J330" s="20"/>
      <c r="K330" s="20"/>
      <c r="L330" s="20"/>
      <c r="M330" s="20"/>
      <c r="N330" s="6"/>
      <c r="O330" s="6"/>
    </row>
    <row r="331" spans="1:15" ht="43.5" customHeight="1" x14ac:dyDescent="0.2">
      <c r="A331" s="23"/>
      <c r="B331" s="25"/>
      <c r="C331" s="20"/>
      <c r="D331" s="10"/>
      <c r="E331" s="6"/>
      <c r="F331" s="6"/>
      <c r="G331" s="6"/>
      <c r="H331" s="6"/>
      <c r="I331" s="20"/>
      <c r="J331" s="20"/>
      <c r="K331" s="20"/>
      <c r="L331" s="20"/>
      <c r="M331" s="20"/>
      <c r="N331" s="6"/>
      <c r="O331" s="6"/>
    </row>
    <row r="332" spans="1:15" ht="43.5" customHeight="1" x14ac:dyDescent="0.2">
      <c r="A332" s="23"/>
      <c r="B332" s="25"/>
      <c r="C332" s="20"/>
      <c r="D332" s="10"/>
      <c r="E332" s="6"/>
      <c r="F332" s="6"/>
      <c r="G332" s="6"/>
      <c r="H332" s="6"/>
      <c r="I332" s="20"/>
      <c r="J332" s="20"/>
      <c r="K332" s="20"/>
      <c r="L332" s="20"/>
      <c r="M332" s="20"/>
      <c r="N332" s="6"/>
      <c r="O332" s="6"/>
    </row>
    <row r="333" spans="1:15" ht="43.5" customHeight="1" x14ac:dyDescent="0.2">
      <c r="A333" s="23"/>
      <c r="B333" s="25"/>
      <c r="C333" s="20"/>
      <c r="D333" s="10"/>
      <c r="E333" s="6"/>
      <c r="F333" s="6"/>
      <c r="G333" s="6"/>
      <c r="H333" s="6"/>
      <c r="I333" s="20"/>
      <c r="J333" s="20"/>
      <c r="K333" s="20"/>
      <c r="L333" s="20"/>
      <c r="M333" s="20"/>
      <c r="N333" s="6"/>
      <c r="O333" s="6"/>
    </row>
    <row r="334" spans="1:15" ht="43.5" customHeight="1" x14ac:dyDescent="0.2">
      <c r="A334" s="23"/>
      <c r="B334" s="25"/>
      <c r="C334" s="20"/>
      <c r="D334" s="10"/>
      <c r="E334" s="6"/>
      <c r="F334" s="6"/>
      <c r="G334" s="6"/>
      <c r="H334" s="6"/>
      <c r="I334" s="20"/>
      <c r="J334" s="20"/>
      <c r="K334" s="20"/>
      <c r="L334" s="20"/>
      <c r="M334" s="20"/>
      <c r="N334" s="6"/>
      <c r="O334" s="6"/>
    </row>
    <row r="335" spans="1:15" ht="43.5" customHeight="1" x14ac:dyDescent="0.2">
      <c r="A335" s="23"/>
      <c r="B335" s="25"/>
      <c r="C335" s="20"/>
      <c r="D335" s="10"/>
      <c r="E335" s="6"/>
      <c r="F335" s="6"/>
      <c r="G335" s="6"/>
      <c r="H335" s="6"/>
      <c r="I335" s="20"/>
      <c r="J335" s="20"/>
      <c r="K335" s="20"/>
      <c r="L335" s="20"/>
      <c r="M335" s="20"/>
      <c r="N335" s="6"/>
      <c r="O335" s="6"/>
    </row>
    <row r="336" spans="1:15" ht="43.5" customHeight="1" x14ac:dyDescent="0.2">
      <c r="A336" s="23"/>
      <c r="B336" s="25"/>
      <c r="C336" s="20"/>
      <c r="D336" s="10"/>
      <c r="E336" s="6"/>
      <c r="F336" s="6"/>
      <c r="G336" s="6"/>
      <c r="H336" s="6"/>
      <c r="I336" s="20"/>
      <c r="J336" s="20"/>
      <c r="K336" s="20"/>
      <c r="L336" s="20"/>
      <c r="M336" s="20"/>
      <c r="N336" s="6"/>
      <c r="O336" s="6"/>
    </row>
    <row r="337" spans="1:15" ht="43.5" customHeight="1" x14ac:dyDescent="0.2">
      <c r="A337" s="23"/>
      <c r="B337" s="25"/>
      <c r="C337" s="20"/>
      <c r="D337" s="10"/>
      <c r="E337" s="6"/>
      <c r="F337" s="6"/>
      <c r="G337" s="6"/>
      <c r="H337" s="6"/>
      <c r="I337" s="20"/>
      <c r="J337" s="20"/>
      <c r="K337" s="20"/>
      <c r="L337" s="20"/>
      <c r="M337" s="20"/>
      <c r="N337" s="6"/>
      <c r="O337" s="6"/>
    </row>
    <row r="338" spans="1:15" ht="43.5" customHeight="1" x14ac:dyDescent="0.2">
      <c r="A338" s="23"/>
      <c r="B338" s="25"/>
      <c r="C338" s="20"/>
      <c r="D338" s="10"/>
      <c r="E338" s="6"/>
      <c r="F338" s="6"/>
      <c r="G338" s="6"/>
      <c r="H338" s="6"/>
      <c r="I338" s="20"/>
      <c r="J338" s="20"/>
      <c r="K338" s="20"/>
      <c r="L338" s="20"/>
      <c r="M338" s="20"/>
      <c r="N338" s="6"/>
      <c r="O338" s="6"/>
    </row>
    <row r="339" spans="1:15" ht="43.5" customHeight="1" x14ac:dyDescent="0.2">
      <c r="A339" s="23"/>
      <c r="B339" s="25"/>
      <c r="C339" s="20"/>
      <c r="D339" s="10"/>
      <c r="E339" s="6"/>
      <c r="F339" s="6"/>
      <c r="G339" s="6"/>
      <c r="H339" s="6"/>
      <c r="I339" s="20"/>
      <c r="J339" s="20"/>
      <c r="K339" s="20"/>
      <c r="L339" s="20"/>
      <c r="M339" s="20"/>
      <c r="N339" s="6"/>
      <c r="O339" s="6"/>
    </row>
    <row r="340" spans="1:15" ht="43.5" customHeight="1" x14ac:dyDescent="0.2">
      <c r="A340" s="23"/>
      <c r="B340" s="25"/>
      <c r="C340" s="20"/>
      <c r="D340" s="10"/>
      <c r="E340" s="6"/>
      <c r="F340" s="6"/>
      <c r="G340" s="6"/>
      <c r="H340" s="6"/>
      <c r="I340" s="20"/>
      <c r="J340" s="20"/>
      <c r="K340" s="20"/>
      <c r="L340" s="20"/>
      <c r="M340" s="20"/>
      <c r="N340" s="6"/>
      <c r="O340" s="6"/>
    </row>
    <row r="341" spans="1:15" ht="43.5" customHeight="1" x14ac:dyDescent="0.2">
      <c r="A341" s="23"/>
      <c r="B341" s="25"/>
      <c r="C341" s="20"/>
      <c r="D341" s="10"/>
      <c r="E341" s="6"/>
      <c r="F341" s="6"/>
      <c r="G341" s="6"/>
      <c r="H341" s="6"/>
      <c r="I341" s="20"/>
      <c r="J341" s="20"/>
      <c r="K341" s="20"/>
      <c r="L341" s="20"/>
      <c r="M341" s="20"/>
      <c r="N341" s="6"/>
      <c r="O341" s="6"/>
    </row>
    <row r="342" spans="1:15" ht="43.5" customHeight="1" x14ac:dyDescent="0.2">
      <c r="A342" s="23"/>
      <c r="B342" s="25"/>
      <c r="C342" s="20"/>
      <c r="D342" s="10"/>
      <c r="E342" s="6"/>
      <c r="F342" s="6"/>
      <c r="G342" s="6"/>
      <c r="H342" s="6"/>
      <c r="I342" s="20"/>
      <c r="J342" s="20"/>
      <c r="K342" s="20"/>
      <c r="L342" s="20"/>
      <c r="M342" s="20"/>
      <c r="N342" s="6"/>
      <c r="O342" s="6"/>
    </row>
    <row r="343" spans="1:15" ht="43.5" customHeight="1" x14ac:dyDescent="0.2">
      <c r="A343" s="23"/>
      <c r="B343" s="25"/>
      <c r="C343" s="20"/>
      <c r="D343" s="10"/>
      <c r="E343" s="6"/>
      <c r="F343" s="6"/>
      <c r="G343" s="6"/>
      <c r="H343" s="6"/>
      <c r="I343" s="20"/>
      <c r="J343" s="20"/>
      <c r="K343" s="20"/>
      <c r="L343" s="20"/>
      <c r="M343" s="20"/>
      <c r="N343" s="6"/>
      <c r="O343" s="6"/>
    </row>
    <row r="344" spans="1:15" ht="43.5" customHeight="1" x14ac:dyDescent="0.2">
      <c r="A344" s="23"/>
      <c r="B344" s="25"/>
      <c r="C344" s="20"/>
      <c r="D344" s="10"/>
      <c r="E344" s="6"/>
      <c r="F344" s="6"/>
      <c r="G344" s="6"/>
      <c r="H344" s="6"/>
      <c r="I344" s="20"/>
      <c r="J344" s="20"/>
      <c r="K344" s="20"/>
      <c r="L344" s="20"/>
      <c r="M344" s="20"/>
      <c r="N344" s="6"/>
      <c r="O344" s="6"/>
    </row>
    <row r="345" spans="1:15" ht="43.5" customHeight="1" x14ac:dyDescent="0.2">
      <c r="A345" s="23"/>
      <c r="B345" s="25"/>
      <c r="C345" s="20"/>
      <c r="D345" s="10"/>
      <c r="E345" s="6"/>
      <c r="F345" s="6"/>
      <c r="G345" s="6"/>
      <c r="H345" s="6"/>
      <c r="I345" s="20"/>
      <c r="J345" s="20"/>
      <c r="K345" s="20"/>
      <c r="L345" s="20"/>
      <c r="M345" s="20"/>
      <c r="N345" s="6"/>
      <c r="O345" s="6"/>
    </row>
    <row r="346" spans="1:15" ht="43.5" customHeight="1" x14ac:dyDescent="0.2">
      <c r="A346" s="23"/>
      <c r="B346" s="25"/>
      <c r="C346" s="20"/>
      <c r="D346" s="10"/>
      <c r="E346" s="6"/>
      <c r="F346" s="6"/>
      <c r="G346" s="6"/>
      <c r="H346" s="6"/>
      <c r="I346" s="20"/>
      <c r="J346" s="20"/>
      <c r="K346" s="20"/>
      <c r="L346" s="20"/>
      <c r="M346" s="20"/>
      <c r="N346" s="6"/>
      <c r="O346" s="6"/>
    </row>
    <row r="347" spans="1:15" ht="43.5" customHeight="1" x14ac:dyDescent="0.2">
      <c r="A347" s="23"/>
      <c r="B347" s="25"/>
      <c r="C347" s="20"/>
      <c r="D347" s="10"/>
      <c r="E347" s="6"/>
      <c r="F347" s="6"/>
      <c r="G347" s="6"/>
      <c r="H347" s="6"/>
      <c r="I347" s="20"/>
      <c r="J347" s="20"/>
      <c r="K347" s="20"/>
      <c r="L347" s="20"/>
      <c r="M347" s="20"/>
      <c r="N347" s="6"/>
      <c r="O347" s="6"/>
    </row>
    <row r="348" spans="1:15" ht="43.5" customHeight="1" x14ac:dyDescent="0.2">
      <c r="A348" s="23"/>
      <c r="B348" s="25"/>
      <c r="C348" s="20"/>
      <c r="D348" s="10"/>
      <c r="E348" s="6"/>
      <c r="F348" s="6"/>
      <c r="G348" s="6"/>
      <c r="H348" s="6"/>
      <c r="I348" s="20"/>
      <c r="J348" s="20"/>
      <c r="K348" s="20"/>
      <c r="L348" s="20"/>
      <c r="M348" s="20"/>
      <c r="N348" s="6"/>
      <c r="O348" s="6"/>
    </row>
    <row r="349" spans="1:15" ht="43.5" customHeight="1" x14ac:dyDescent="0.2">
      <c r="A349" s="23"/>
      <c r="B349" s="25"/>
      <c r="C349" s="20"/>
      <c r="D349" s="10"/>
      <c r="E349" s="6"/>
      <c r="F349" s="6"/>
      <c r="G349" s="6"/>
      <c r="H349" s="6"/>
      <c r="I349" s="20"/>
      <c r="J349" s="20"/>
      <c r="K349" s="20"/>
      <c r="L349" s="20"/>
      <c r="M349" s="20"/>
      <c r="N349" s="6"/>
      <c r="O349" s="6"/>
    </row>
    <row r="350" spans="1:15" ht="43.5" customHeight="1" x14ac:dyDescent="0.2">
      <c r="A350" s="23"/>
      <c r="B350" s="25"/>
      <c r="C350" s="20"/>
      <c r="D350" s="10"/>
      <c r="E350" s="6"/>
      <c r="F350" s="6"/>
      <c r="G350" s="6"/>
      <c r="H350" s="6"/>
      <c r="I350" s="20"/>
      <c r="J350" s="20"/>
      <c r="K350" s="20"/>
      <c r="L350" s="20"/>
      <c r="M350" s="20"/>
      <c r="N350" s="6"/>
      <c r="O350" s="6"/>
    </row>
    <row r="351" spans="1:15" ht="43.5" customHeight="1" x14ac:dyDescent="0.2">
      <c r="A351" s="23"/>
      <c r="B351" s="25"/>
      <c r="C351" s="20"/>
      <c r="D351" s="20"/>
      <c r="E351" s="6"/>
      <c r="F351" s="6"/>
      <c r="G351" s="6"/>
      <c r="H351" s="6"/>
      <c r="I351" s="20"/>
      <c r="J351" s="20"/>
      <c r="K351" s="20"/>
      <c r="L351" s="20"/>
      <c r="M351" s="20"/>
      <c r="N351" s="6"/>
      <c r="O351" s="6"/>
    </row>
    <row r="352" spans="1:15" ht="43.5" customHeight="1" x14ac:dyDescent="0.2">
      <c r="A352" s="23"/>
      <c r="B352" s="25"/>
      <c r="C352" s="20"/>
      <c r="D352" s="20"/>
      <c r="E352" s="6"/>
      <c r="F352" s="6"/>
      <c r="G352" s="6"/>
      <c r="H352" s="6"/>
      <c r="I352" s="20"/>
      <c r="J352" s="20"/>
      <c r="K352" s="20"/>
      <c r="L352" s="20"/>
      <c r="M352" s="20"/>
      <c r="N352" s="6"/>
      <c r="O352" s="6"/>
    </row>
    <row r="353" spans="1:15" ht="43.5" customHeight="1" x14ac:dyDescent="0.2">
      <c r="A353" s="23"/>
      <c r="B353" s="25"/>
      <c r="C353" s="20"/>
      <c r="D353" s="20"/>
      <c r="E353" s="6"/>
      <c r="F353" s="6"/>
      <c r="G353" s="6"/>
      <c r="H353" s="6"/>
      <c r="I353" s="20"/>
      <c r="J353" s="20"/>
      <c r="K353" s="20"/>
      <c r="L353" s="20"/>
      <c r="M353" s="20"/>
      <c r="N353" s="6"/>
      <c r="O353" s="6"/>
    </row>
    <row r="354" spans="1:15" ht="43.5" customHeight="1" x14ac:dyDescent="0.2">
      <c r="A354" s="23"/>
      <c r="B354" s="25"/>
      <c r="C354" s="20"/>
      <c r="D354" s="20"/>
      <c r="E354" s="6"/>
      <c r="F354" s="6"/>
      <c r="G354" s="6"/>
      <c r="H354" s="6"/>
      <c r="I354" s="20"/>
      <c r="J354" s="20"/>
      <c r="K354" s="20"/>
      <c r="L354" s="20"/>
      <c r="M354" s="20"/>
      <c r="N354" s="6"/>
      <c r="O354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conditionalFormatting sqref="A1:A7 D1:E9 G1:N9 E10 K10:N11 D12:E1055 G12:N1055">
    <cfRule type="expression" dxfId="134" priority="8">
      <formula>$C1="Option"</formula>
    </cfRule>
  </conditionalFormatting>
  <conditionalFormatting sqref="A12:A1055">
    <cfRule type="expression" dxfId="133" priority="1">
      <formula>$C12="Option"</formula>
    </cfRule>
  </conditionalFormatting>
  <conditionalFormatting sqref="A22:B26">
    <cfRule type="expression" dxfId="132" priority="2">
      <formula>$F22="Fermeture"</formula>
    </cfRule>
    <cfRule type="expression" dxfId="131" priority="3">
      <formula>$F22="Modification"</formula>
    </cfRule>
    <cfRule type="expression" dxfId="130" priority="4">
      <formula>$F22="Création"</formula>
    </cfRule>
  </conditionalFormatting>
  <conditionalFormatting sqref="A1:O7 C8:O9 C10 E10 K10:O11 A12:O12 A13:H13 J13:O16 A14:F14 A15:H15 A16:F16 A17:O21 C22:O26 A27:O29 A30:N30 A31:O42 A43:N43 A44:O1053">
    <cfRule type="expression" dxfId="129" priority="12">
      <formula>$F1="Modification"</formula>
    </cfRule>
    <cfRule type="expression" dxfId="128" priority="13">
      <formula>$F1="Création"</formula>
    </cfRule>
  </conditionalFormatting>
  <conditionalFormatting sqref="A1:O7 C8:O9 K10:O11 A12:O12 J13:O16 A17:O21 C22:O26 A27:O29 A30:N30 A31:O42 A43:N43 A44:O1053 E10 A13:H13 A14:F14 A15:H15 A16:F16 C10">
    <cfRule type="expression" dxfId="127" priority="11">
      <formula>$F1="Fermeture"</formula>
    </cfRule>
  </conditionalFormatting>
  <conditionalFormatting sqref="N1:N1053">
    <cfRule type="expression" dxfId="126" priority="10">
      <formula>$M1="Porteuse"</formula>
    </cfRule>
  </conditionalFormatting>
  <dataValidations count="6">
    <dataValidation type="list" allowBlank="1" showInputMessage="1" showErrorMessage="1" sqref="M19:M354" xr:uid="{00000000-0002-0000-0600-000000000000}">
      <formula1>List_Mutualisation</formula1>
    </dataValidation>
    <dataValidation type="list" allowBlank="1" showInputMessage="1" showErrorMessage="1" sqref="H19:H354" xr:uid="{00000000-0002-0000-0600-000001000000}">
      <formula1>List_CNU</formula1>
    </dataValidation>
    <dataValidation type="list" allowBlank="1" showInputMessage="1" showErrorMessage="1" sqref="C19:C354" xr:uid="{00000000-0002-0000-0600-000002000000}">
      <formula1>"UE, ECUE, BLOC, OPTION, Parcours Pédagogique"</formula1>
    </dataValidation>
    <dataValidation type="list" allowBlank="1" showInputMessage="1" showErrorMessage="1" sqref="F19:F354" xr:uid="{00000000-0002-0000-0600-000003000000}">
      <formula1>List_Statut</formula1>
    </dataValidation>
    <dataValidation type="list" allowBlank="1" showInputMessage="1" showErrorMessage="1" sqref="E19:E354" xr:uid="{00000000-0002-0000-0600-000004000000}">
      <formula1>List_Type</formula1>
    </dataValidation>
    <dataValidation type="list" allowBlank="1" showInputMessage="1" showErrorMessage="1" sqref="L19:L354" xr:uid="{00000000-0002-0000-06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W300"/>
  <sheetViews>
    <sheetView zoomScale="94" zoomScaleNormal="94" workbookViewId="0">
      <pane ySplit="18" topLeftCell="A21" activePane="bottomLeft" state="frozen"/>
      <selection activeCell="D25" sqref="D25"/>
      <selection pane="bottomLeft" activeCell="F27" sqref="F27:F69"/>
    </sheetView>
  </sheetViews>
  <sheetFormatPr baseColWidth="10" defaultColWidth="11.5" defaultRowHeight="15" x14ac:dyDescent="0.2"/>
  <cols>
    <col min="1" max="1" width="39" style="14" customWidth="1"/>
    <col min="2" max="2" width="50.6640625" style="14" customWidth="1"/>
    <col min="3" max="3" width="15.5" style="18" customWidth="1"/>
    <col min="4" max="4" width="20.83203125" style="14" customWidth="1"/>
    <col min="5" max="5" width="15.5" style="14" customWidth="1"/>
    <col min="6" max="6" width="24.6640625" style="14" customWidth="1"/>
    <col min="7" max="7" width="22" style="14" customWidth="1"/>
    <col min="8" max="8" width="27.1640625" style="14" customWidth="1"/>
    <col min="9" max="9" width="35.33203125" style="14" customWidth="1"/>
    <col min="10" max="10" width="18.6640625" style="14" customWidth="1"/>
    <col min="11" max="11" width="40.6640625" style="14" customWidth="1"/>
    <col min="12" max="12" width="31.6640625" style="14" customWidth="1"/>
    <col min="13" max="14" width="22.5" style="14" customWidth="1"/>
    <col min="15" max="15" width="20.33203125" style="14" customWidth="1"/>
    <col min="16" max="16" width="20.83203125" style="14" bestFit="1" customWidth="1"/>
    <col min="17" max="17" width="20.5" style="14" customWidth="1"/>
    <col min="18" max="18" width="17.33203125" style="14" customWidth="1"/>
    <col min="19" max="19" width="51.33203125" style="14" customWidth="1"/>
    <col min="20" max="20" width="46.1640625" style="18" customWidth="1"/>
    <col min="21" max="23" width="11.5" style="30"/>
  </cols>
  <sheetData>
    <row r="1" spans="1:19" x14ac:dyDescent="0.2">
      <c r="A1" s="186"/>
      <c r="B1" s="186"/>
      <c r="C1" s="186"/>
      <c r="D1" s="186"/>
      <c r="E1" s="186"/>
      <c r="F1" s="186"/>
      <c r="G1" s="186"/>
      <c r="H1" s="186"/>
      <c r="I1" s="186"/>
      <c r="J1" s="33"/>
    </row>
    <row r="2" spans="1:19" x14ac:dyDescent="0.2">
      <c r="A2" s="186"/>
      <c r="B2" s="186"/>
      <c r="C2" s="186"/>
      <c r="D2" s="186"/>
      <c r="E2" s="186"/>
      <c r="F2" s="186"/>
      <c r="G2" s="186"/>
      <c r="H2" s="186"/>
      <c r="I2" s="186"/>
      <c r="J2" s="33"/>
    </row>
    <row r="3" spans="1:19" x14ac:dyDescent="0.2">
      <c r="A3" s="186"/>
      <c r="B3" s="186"/>
      <c r="C3" s="186"/>
      <c r="D3" s="186"/>
      <c r="E3" s="186"/>
      <c r="F3" s="186"/>
      <c r="G3" s="186"/>
      <c r="H3" s="186"/>
      <c r="I3" s="186"/>
      <c r="J3" s="33"/>
    </row>
    <row r="4" spans="1:19" x14ac:dyDescent="0.2">
      <c r="A4" s="186"/>
      <c r="B4" s="186"/>
      <c r="C4" s="186"/>
      <c r="D4" s="186"/>
      <c r="E4" s="186"/>
      <c r="F4" s="186"/>
      <c r="G4" s="186"/>
      <c r="H4" s="186"/>
      <c r="I4" s="186"/>
      <c r="J4" s="33"/>
    </row>
    <row r="5" spans="1:19" x14ac:dyDescent="0.2">
      <c r="A5" s="186"/>
      <c r="B5" s="186"/>
      <c r="C5" s="186"/>
      <c r="D5" s="186"/>
      <c r="E5" s="186"/>
      <c r="F5" s="186"/>
      <c r="G5" s="186"/>
      <c r="H5" s="186"/>
      <c r="I5" s="186"/>
      <c r="J5" s="33"/>
    </row>
    <row r="6" spans="1:19" x14ac:dyDescent="0.2">
      <c r="A6" s="186"/>
      <c r="B6" s="186"/>
      <c r="C6" s="186"/>
      <c r="D6" s="186"/>
      <c r="E6" s="186"/>
      <c r="F6" s="186"/>
      <c r="G6" s="186"/>
      <c r="H6" s="186"/>
      <c r="I6" s="186"/>
      <c r="J6" s="33"/>
    </row>
    <row r="7" spans="1:19" ht="14.5" customHeight="1" x14ac:dyDescent="0.2">
      <c r="A7" s="188" t="s">
        <v>303</v>
      </c>
      <c r="B7" s="185" t="str">
        <f>'Fiche Générale'!B3</f>
        <v>Portail_LLAC</v>
      </c>
      <c r="C7" s="210" t="s">
        <v>304</v>
      </c>
      <c r="D7" s="188"/>
      <c r="E7" s="208">
        <f>'Fiche Générale'!B4</f>
        <v>0</v>
      </c>
      <c r="F7" s="185"/>
      <c r="G7" s="188" t="s">
        <v>305</v>
      </c>
      <c r="H7" s="209" t="str">
        <f>'Fiche Générale'!B5</f>
        <v>-</v>
      </c>
      <c r="I7" s="209"/>
      <c r="J7" s="34"/>
      <c r="K7" s="19"/>
    </row>
    <row r="8" spans="1:19" ht="14.5" customHeight="1" x14ac:dyDescent="0.2">
      <c r="A8" s="188"/>
      <c r="B8" s="185"/>
      <c r="C8" s="210"/>
      <c r="D8" s="188"/>
      <c r="E8" s="208"/>
      <c r="F8" s="185"/>
      <c r="G8" s="188"/>
      <c r="H8" s="209"/>
      <c r="I8" s="209"/>
      <c r="J8" s="34"/>
      <c r="K8" s="19"/>
    </row>
    <row r="9" spans="1:19" ht="14.5" customHeight="1" x14ac:dyDescent="0.2">
      <c r="A9" s="188"/>
      <c r="B9" s="185"/>
      <c r="C9" s="210"/>
      <c r="D9" s="188"/>
      <c r="E9" s="208"/>
      <c r="F9" s="185"/>
      <c r="G9" s="188"/>
      <c r="H9" s="209"/>
      <c r="I9" s="209"/>
      <c r="J9" s="34"/>
      <c r="K9" s="19"/>
    </row>
    <row r="10" spans="1:19" ht="14.5" customHeight="1" x14ac:dyDescent="0.2">
      <c r="A10" s="188"/>
      <c r="B10" s="185"/>
      <c r="C10" s="201" t="s">
        <v>180</v>
      </c>
      <c r="D10" s="201"/>
      <c r="E10" s="211" t="str">
        <f>'Fiche Générale'!B9</f>
        <v>Mention Lettres</v>
      </c>
      <c r="F10" s="211"/>
      <c r="G10" s="211"/>
      <c r="H10" s="211"/>
      <c r="I10" s="211"/>
      <c r="J10" s="34"/>
      <c r="K10" s="19"/>
    </row>
    <row r="11" spans="1:19" ht="14.5" customHeight="1" x14ac:dyDescent="0.2">
      <c r="A11" s="188"/>
      <c r="B11" s="185"/>
      <c r="C11" s="201"/>
      <c r="D11" s="201"/>
      <c r="E11" s="211"/>
      <c r="F11" s="211"/>
      <c r="G11" s="211"/>
      <c r="H11" s="211"/>
      <c r="I11" s="211"/>
      <c r="J11" s="34"/>
      <c r="K11" s="19"/>
    </row>
    <row r="12" spans="1:19" x14ac:dyDescent="0.2">
      <c r="C12" s="14"/>
      <c r="I12" s="37"/>
      <c r="J12" s="37"/>
      <c r="M12" s="181" t="s">
        <v>306</v>
      </c>
      <c r="N12" s="182"/>
      <c r="O12" s="221"/>
      <c r="P12" s="181" t="s">
        <v>307</v>
      </c>
      <c r="Q12" s="182"/>
      <c r="R12" s="182"/>
      <c r="S12" s="221"/>
    </row>
    <row r="13" spans="1:19" x14ac:dyDescent="0.2">
      <c r="A13" s="218" t="s">
        <v>181</v>
      </c>
      <c r="B13" s="146" t="str">
        <f>'S2 Maquette'!B13</f>
        <v>1ère année de Portail</v>
      </c>
      <c r="C13" s="146"/>
      <c r="D13" s="218" t="s">
        <v>308</v>
      </c>
      <c r="E13" s="231">
        <f>'S2 Maquette'!E13</f>
        <v>0</v>
      </c>
      <c r="F13" s="231"/>
      <c r="G13" s="231"/>
      <c r="I13" s="37"/>
      <c r="J13" s="37"/>
      <c r="M13" s="183"/>
      <c r="N13" s="184"/>
      <c r="O13" s="222"/>
      <c r="P13" s="183"/>
      <c r="Q13" s="184"/>
      <c r="R13" s="184"/>
      <c r="S13" s="222"/>
    </row>
    <row r="14" spans="1:19" x14ac:dyDescent="0.2">
      <c r="A14" s="220"/>
      <c r="B14" s="146"/>
      <c r="C14" s="146"/>
      <c r="D14" s="220"/>
      <c r="E14" s="231"/>
      <c r="F14" s="231"/>
      <c r="G14" s="231"/>
      <c r="I14" s="37"/>
      <c r="J14" s="37"/>
      <c r="M14" s="180" t="s">
        <v>309</v>
      </c>
      <c r="N14" s="181" t="s">
        <v>310</v>
      </c>
      <c r="O14" s="221"/>
      <c r="P14" s="186"/>
      <c r="Q14" s="225"/>
      <c r="R14" s="232"/>
      <c r="S14" s="218"/>
    </row>
    <row r="15" spans="1:19" x14ac:dyDescent="0.2">
      <c r="A15" s="218" t="s">
        <v>311</v>
      </c>
      <c r="B15" s="149" t="str">
        <f>'S2 Maquette'!B15</f>
        <v>Semestre 2</v>
      </c>
      <c r="C15" s="150"/>
      <c r="D15" s="218" t="s">
        <v>312</v>
      </c>
      <c r="E15" s="231">
        <f>'S2 Maquette'!E15:F16</f>
        <v>0</v>
      </c>
      <c r="F15" s="231"/>
      <c r="G15" s="231"/>
      <c r="I15" s="37"/>
      <c r="J15" s="37"/>
      <c r="M15" s="180"/>
      <c r="N15" s="228"/>
      <c r="O15" s="229"/>
      <c r="P15" s="186"/>
      <c r="Q15" s="226"/>
      <c r="R15" s="232"/>
      <c r="S15" s="219"/>
    </row>
    <row r="16" spans="1:19" x14ac:dyDescent="0.2">
      <c r="A16" s="220"/>
      <c r="B16" s="152"/>
      <c r="C16" s="153"/>
      <c r="D16" s="220"/>
      <c r="E16" s="231"/>
      <c r="F16" s="231"/>
      <c r="G16" s="231"/>
      <c r="I16" s="37"/>
      <c r="J16" s="37"/>
      <c r="M16" s="180"/>
      <c r="N16" s="228"/>
      <c r="O16" s="229"/>
      <c r="P16" s="186"/>
      <c r="Q16" s="226"/>
      <c r="R16" s="232"/>
      <c r="S16" s="219"/>
    </row>
    <row r="17" spans="1:23" x14ac:dyDescent="0.2">
      <c r="L17" s="15"/>
      <c r="M17" s="180"/>
      <c r="N17" s="183"/>
      <c r="O17" s="222"/>
      <c r="P17" s="186"/>
      <c r="Q17" s="227"/>
      <c r="R17" s="232"/>
      <c r="S17" s="220"/>
    </row>
    <row r="18" spans="1:23" ht="59.5" customHeight="1" x14ac:dyDescent="0.2">
      <c r="A18" s="3" t="s">
        <v>313</v>
      </c>
      <c r="B18" s="36" t="s">
        <v>314</v>
      </c>
      <c r="C18" s="3" t="s">
        <v>5</v>
      </c>
      <c r="D18" s="3" t="s">
        <v>315</v>
      </c>
      <c r="E18" s="3" t="s">
        <v>316</v>
      </c>
      <c r="F18" s="3" t="s">
        <v>317</v>
      </c>
      <c r="G18" s="3" t="s">
        <v>318</v>
      </c>
      <c r="H18" s="3" t="s">
        <v>319</v>
      </c>
      <c r="I18" s="3" t="s">
        <v>320</v>
      </c>
      <c r="J18" s="3" t="s">
        <v>321</v>
      </c>
      <c r="K18" s="3" t="s">
        <v>322</v>
      </c>
      <c r="L18" s="3" t="s">
        <v>323</v>
      </c>
      <c r="M18" s="3" t="s">
        <v>324</v>
      </c>
      <c r="N18" s="3" t="s">
        <v>314</v>
      </c>
      <c r="O18" s="3" t="s">
        <v>325</v>
      </c>
      <c r="P18" s="3" t="s">
        <v>326</v>
      </c>
      <c r="Q18" s="3" t="s">
        <v>314</v>
      </c>
      <c r="R18" s="3" t="s">
        <v>325</v>
      </c>
      <c r="S18" s="4" t="s">
        <v>327</v>
      </c>
      <c r="T18" s="4" t="s">
        <v>328</v>
      </c>
      <c r="W18"/>
    </row>
    <row r="19" spans="1:23" ht="30.75" customHeight="1" x14ac:dyDescent="0.2">
      <c r="A19" s="8" t="str">
        <f>'S2 Maquette'!B19</f>
        <v>Compétences transversales S2</v>
      </c>
      <c r="B19" s="40" t="str">
        <f>'S2 Maquette'!C19</f>
        <v>UE</v>
      </c>
      <c r="C19" s="57">
        <f>'S2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 x14ac:dyDescent="0.2">
      <c r="A20" s="8" t="str">
        <f>'S2 Maquette'!B20</f>
        <v>Compétences numériques 1</v>
      </c>
      <c r="B20" s="40" t="str">
        <f>'S2 Maquette'!C20</f>
        <v>ECUE</v>
      </c>
      <c r="C20" s="57">
        <f>'S2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 x14ac:dyDescent="0.2">
      <c r="A21" s="8" t="str">
        <f>'S2 Maquette'!B21</f>
        <v>Compétences pré-professionnalisation 1</v>
      </c>
      <c r="B21" s="40" t="str">
        <f>'S2 Maquette'!C21</f>
        <v>ECUE</v>
      </c>
      <c r="C21" s="57">
        <f>'S2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 x14ac:dyDescent="0.2">
      <c r="A22" s="8" t="str">
        <f>'S2 Maquette'!B22</f>
        <v>Langue Vivante-2</v>
      </c>
      <c r="B22" s="40" t="str">
        <f>'S2 Maquette'!C22</f>
        <v>ECUE</v>
      </c>
      <c r="C22" s="57">
        <f>'S2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 x14ac:dyDescent="0.2">
      <c r="A23" s="8" t="str">
        <f>'S2 Maquette'!B23</f>
        <v>Min 1 Max 1</v>
      </c>
      <c r="B23" s="40" t="str">
        <f>'S2 Maquette'!C23</f>
        <v>OPTION</v>
      </c>
      <c r="C23" s="63">
        <f>'S2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 x14ac:dyDescent="0.2">
      <c r="A24" s="8" t="str">
        <f>'S2 Maquette'!B24</f>
        <v>Anglais 2</v>
      </c>
      <c r="B24" s="40" t="str">
        <f>'S2 Maquette'!C24</f>
        <v>ECUE</v>
      </c>
      <c r="C24" s="63">
        <f>'S2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 x14ac:dyDescent="0.2">
      <c r="A25" s="8" t="str">
        <f>'S2 Maquette'!B25</f>
        <v>Espagnol</v>
      </c>
      <c r="B25" s="40" t="str">
        <f>'S2 Maquette'!C25</f>
        <v>ECUE</v>
      </c>
      <c r="C25" s="63">
        <f>'S2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 x14ac:dyDescent="0.2">
      <c r="A26" s="8" t="str">
        <f>'S2 Maquette'!B26</f>
        <v>Italien</v>
      </c>
      <c r="B26" s="40" t="str">
        <f>'S2 Maquette'!C26</f>
        <v>ECUE</v>
      </c>
      <c r="C26" s="63">
        <f>'S2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 x14ac:dyDescent="0.2">
      <c r="A27" s="43" t="str">
        <f>'S2 Maquette'!B27</f>
        <v xml:space="preserve">UE fondamentale langue et littérature françaises </v>
      </c>
      <c r="B27" s="43" t="str">
        <f>'S2 Maquette'!C27</f>
        <v>UE</v>
      </c>
      <c r="C27" s="41">
        <f>'S2 Maquette'!F27</f>
        <v>0</v>
      </c>
      <c r="D27" s="20">
        <v>1</v>
      </c>
      <c r="E27" s="20" t="s">
        <v>329</v>
      </c>
      <c r="F27" s="20" t="s">
        <v>329</v>
      </c>
      <c r="G27" s="39" t="s">
        <v>329</v>
      </c>
      <c r="H27" s="39" t="s">
        <v>329</v>
      </c>
      <c r="I27" s="39" t="s">
        <v>330</v>
      </c>
      <c r="J27" s="39"/>
      <c r="K27" s="39" t="s">
        <v>8</v>
      </c>
      <c r="L27" s="39"/>
      <c r="M27" s="39">
        <v>4</v>
      </c>
      <c r="N27" s="39"/>
      <c r="O27" s="39"/>
      <c r="P27" s="39" t="s">
        <v>331</v>
      </c>
      <c r="Q27" s="39"/>
      <c r="R27" s="39"/>
      <c r="S27" s="39" t="s">
        <v>332</v>
      </c>
      <c r="T27" s="44"/>
      <c r="W27"/>
    </row>
    <row r="28" spans="1:23" ht="30.75" customHeight="1" x14ac:dyDescent="0.2">
      <c r="A28" s="43" t="str">
        <f>'S2 Maquette'!B28</f>
        <v>littérature française 6</v>
      </c>
      <c r="B28" s="43" t="str">
        <f>'S2 Maquette'!C28</f>
        <v>ECUE</v>
      </c>
      <c r="C28" s="41">
        <f>'S2 Maquette'!F32</f>
        <v>0</v>
      </c>
      <c r="D28" s="20">
        <v>1</v>
      </c>
      <c r="E28" s="20" t="s">
        <v>329</v>
      </c>
      <c r="F28" s="20" t="s">
        <v>329</v>
      </c>
      <c r="G28" s="39" t="s">
        <v>329</v>
      </c>
      <c r="H28" s="39" t="s">
        <v>329</v>
      </c>
      <c r="I28" s="39" t="s">
        <v>329</v>
      </c>
      <c r="J28" s="39"/>
      <c r="K28" s="39" t="s">
        <v>8</v>
      </c>
      <c r="L28" s="39"/>
      <c r="M28" s="39">
        <v>2</v>
      </c>
      <c r="N28" s="39"/>
      <c r="O28" s="39"/>
      <c r="P28" s="39" t="s">
        <v>331</v>
      </c>
      <c r="Q28" s="39"/>
      <c r="R28" s="39"/>
      <c r="S28" s="39"/>
      <c r="T28" s="44"/>
      <c r="W28"/>
    </row>
    <row r="29" spans="1:23" ht="30.75" customHeight="1" x14ac:dyDescent="0.2">
      <c r="A29" s="43" t="str">
        <f>'S2 Maquette'!B29</f>
        <v>langue française 3</v>
      </c>
      <c r="B29" s="43" t="str">
        <f>'S2 Maquette'!C29</f>
        <v>ECUE</v>
      </c>
      <c r="C29" s="41">
        <f>'S2 Maquette'!F34</f>
        <v>0</v>
      </c>
      <c r="D29" s="20">
        <v>1</v>
      </c>
      <c r="E29" s="20" t="s">
        <v>329</v>
      </c>
      <c r="F29" s="20" t="s">
        <v>329</v>
      </c>
      <c r="G29" s="39" t="s">
        <v>329</v>
      </c>
      <c r="H29" s="39" t="s">
        <v>329</v>
      </c>
      <c r="I29" s="39" t="s">
        <v>329</v>
      </c>
      <c r="J29" s="39"/>
      <c r="K29" s="39" t="s">
        <v>8</v>
      </c>
      <c r="L29" s="39"/>
      <c r="M29" s="39">
        <v>2</v>
      </c>
      <c r="N29" s="39"/>
      <c r="O29" s="39"/>
      <c r="P29" s="39" t="s">
        <v>331</v>
      </c>
      <c r="Q29" s="39"/>
      <c r="R29" s="39"/>
      <c r="S29" s="9"/>
      <c r="T29" s="44"/>
      <c r="W29"/>
    </row>
    <row r="30" spans="1:23" ht="30.75" customHeight="1" x14ac:dyDescent="0.2">
      <c r="A30" s="43" t="str">
        <f>'S2 Maquette'!B30</f>
        <v xml:space="preserve">UE fondamentale langues anciennes et littérature comparée </v>
      </c>
      <c r="B30" s="43" t="str">
        <f>'S2 Maquette'!C30</f>
        <v>UE</v>
      </c>
      <c r="C30" s="41">
        <f>'S2 Maquette'!F35</f>
        <v>0</v>
      </c>
      <c r="D30" s="20">
        <v>1</v>
      </c>
      <c r="E30" s="20" t="s">
        <v>329</v>
      </c>
      <c r="F30" s="20" t="s">
        <v>329</v>
      </c>
      <c r="G30" s="39" t="s">
        <v>329</v>
      </c>
      <c r="H30" s="39" t="s">
        <v>329</v>
      </c>
      <c r="I30" s="39" t="s">
        <v>329</v>
      </c>
      <c r="J30" s="39"/>
      <c r="K30" s="39" t="s">
        <v>8</v>
      </c>
      <c r="L30" s="39"/>
      <c r="M30" s="39"/>
      <c r="N30" s="39"/>
      <c r="O30" s="39"/>
      <c r="P30" s="39" t="s">
        <v>331</v>
      </c>
      <c r="Q30" s="39"/>
      <c r="R30" s="39"/>
      <c r="S30" s="39"/>
      <c r="T30" s="44"/>
      <c r="W30"/>
    </row>
    <row r="31" spans="1:23" ht="30.75" customHeight="1" x14ac:dyDescent="0.2">
      <c r="A31" s="43" t="str">
        <f>'S2 Maquette'!B31</f>
        <v xml:space="preserve">langue ancienne (latin ou grec) </v>
      </c>
      <c r="B31" s="43" t="str">
        <f>'S2 Maquette'!C31</f>
        <v>ECUE</v>
      </c>
      <c r="C31" s="41">
        <f>'S2 Maquette'!F36</f>
        <v>0</v>
      </c>
      <c r="D31" s="20">
        <v>1</v>
      </c>
      <c r="E31" s="20" t="s">
        <v>329</v>
      </c>
      <c r="F31" s="20" t="s">
        <v>329</v>
      </c>
      <c r="G31" s="39" t="s">
        <v>329</v>
      </c>
      <c r="H31" s="39" t="s">
        <v>329</v>
      </c>
      <c r="I31" s="39" t="s">
        <v>329</v>
      </c>
      <c r="J31" s="39"/>
      <c r="K31" s="39" t="s">
        <v>8</v>
      </c>
      <c r="L31" s="39"/>
      <c r="M31" s="39"/>
      <c r="N31" s="39"/>
      <c r="O31" s="39"/>
      <c r="P31" s="39" t="s">
        <v>331</v>
      </c>
      <c r="Q31" s="39"/>
      <c r="R31" s="39"/>
      <c r="S31" s="39"/>
      <c r="T31" s="44"/>
      <c r="W31"/>
    </row>
    <row r="32" spans="1:23" ht="30.75" customHeight="1" x14ac:dyDescent="0.2">
      <c r="A32" s="43" t="str">
        <f>'S2 Maquette'!B32</f>
        <v>Min1 Max 1</v>
      </c>
      <c r="B32" s="43" t="str">
        <f>'S2 Maquette'!C32</f>
        <v>OPTION</v>
      </c>
      <c r="C32" s="41">
        <f>'S2 Maquette'!F37</f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  <c r="W32"/>
    </row>
    <row r="33" spans="1:23" ht="30.75" customHeight="1" x14ac:dyDescent="0.2">
      <c r="A33" s="43" t="str">
        <f>'S2 Maquette'!B33</f>
        <v>L'épopée romaine (latin niveau 1bis)</v>
      </c>
      <c r="B33" s="43" t="str">
        <f>'S2 Maquette'!C33</f>
        <v>ECUE</v>
      </c>
      <c r="C33" s="41">
        <f>'S2 Maquette'!F64</f>
        <v>0</v>
      </c>
      <c r="D33" s="20">
        <v>1</v>
      </c>
      <c r="E33" s="20" t="s">
        <v>329</v>
      </c>
      <c r="F33" s="20" t="s">
        <v>329</v>
      </c>
      <c r="G33" s="39" t="s">
        <v>329</v>
      </c>
      <c r="H33" s="39" t="s">
        <v>329</v>
      </c>
      <c r="I33" s="39" t="s">
        <v>329</v>
      </c>
      <c r="J33" s="39"/>
      <c r="K33" s="39" t="s">
        <v>8</v>
      </c>
      <c r="L33" s="39"/>
      <c r="M33" s="39">
        <v>3</v>
      </c>
      <c r="N33" s="39"/>
      <c r="O33" s="39"/>
      <c r="P33" s="39" t="s">
        <v>331</v>
      </c>
      <c r="Q33" s="39"/>
      <c r="R33" s="39"/>
      <c r="S33" s="39" t="s">
        <v>335</v>
      </c>
      <c r="T33" s="44"/>
      <c r="W33"/>
    </row>
    <row r="34" spans="1:23" ht="30.75" customHeight="1" x14ac:dyDescent="0.2">
      <c r="A34" s="43" t="str">
        <f>'S2 Maquette'!B34</f>
        <v>L'épopée romaine (latin niveau 2)</v>
      </c>
      <c r="B34" s="43" t="str">
        <f>'S2 Maquette'!C34</f>
        <v>ECUE</v>
      </c>
      <c r="C34" s="41">
        <f>'S2 Maquette'!F66</f>
        <v>0</v>
      </c>
      <c r="D34" s="20">
        <v>1</v>
      </c>
      <c r="E34" s="20" t="s">
        <v>329</v>
      </c>
      <c r="F34" s="20" t="s">
        <v>329</v>
      </c>
      <c r="G34" s="39" t="s">
        <v>329</v>
      </c>
      <c r="H34" s="39" t="s">
        <v>329</v>
      </c>
      <c r="I34" s="39" t="s">
        <v>329</v>
      </c>
      <c r="J34" s="39"/>
      <c r="K34" s="39" t="s">
        <v>8</v>
      </c>
      <c r="L34" s="39"/>
      <c r="M34" s="39">
        <v>3</v>
      </c>
      <c r="N34" s="39"/>
      <c r="O34" s="39"/>
      <c r="P34" s="39" t="s">
        <v>331</v>
      </c>
      <c r="Q34" s="39"/>
      <c r="R34" s="39"/>
      <c r="S34" s="39" t="s">
        <v>335</v>
      </c>
      <c r="T34" s="44"/>
      <c r="W34"/>
    </row>
    <row r="35" spans="1:23" ht="30.75" customHeight="1" x14ac:dyDescent="0.2">
      <c r="A35" s="43" t="str">
        <f>'S2 Maquette'!B35</f>
        <v>L'aventure grecque (grec niveau 1bis)</v>
      </c>
      <c r="B35" s="43" t="str">
        <f>'S2 Maquette'!C35</f>
        <v>ECUE</v>
      </c>
      <c r="C35" s="41">
        <f>'S2 Maquette'!F67</f>
        <v>0</v>
      </c>
      <c r="D35" s="20">
        <v>1</v>
      </c>
      <c r="E35" s="20" t="s">
        <v>329</v>
      </c>
      <c r="F35" s="20" t="s">
        <v>329</v>
      </c>
      <c r="G35" s="39" t="s">
        <v>329</v>
      </c>
      <c r="H35" s="39" t="s">
        <v>329</v>
      </c>
      <c r="I35" s="39" t="s">
        <v>329</v>
      </c>
      <c r="J35" s="39"/>
      <c r="K35" s="39" t="s">
        <v>8</v>
      </c>
      <c r="L35" s="39"/>
      <c r="M35" s="39">
        <v>3</v>
      </c>
      <c r="N35" s="39"/>
      <c r="O35" s="39"/>
      <c r="P35" s="39" t="s">
        <v>331</v>
      </c>
      <c r="Q35" s="39"/>
      <c r="R35" s="39"/>
      <c r="S35" s="39" t="s">
        <v>335</v>
      </c>
      <c r="T35" s="44"/>
      <c r="W35"/>
    </row>
    <row r="36" spans="1:23" ht="30.75" customHeight="1" x14ac:dyDescent="0.2">
      <c r="A36" s="43" t="str">
        <f>'S2 Maquette'!B36</f>
        <v>L'aventure grecque (grec niveau 2)</v>
      </c>
      <c r="B36" s="43" t="str">
        <f>'S2 Maquette'!C36</f>
        <v>ECUE</v>
      </c>
      <c r="C36" s="41">
        <f>'S2 Maquette'!F68</f>
        <v>0</v>
      </c>
      <c r="D36" s="20">
        <v>1</v>
      </c>
      <c r="E36" s="20" t="s">
        <v>329</v>
      </c>
      <c r="F36" s="20" t="s">
        <v>329</v>
      </c>
      <c r="G36" s="39" t="s">
        <v>329</v>
      </c>
      <c r="H36" s="39" t="s">
        <v>329</v>
      </c>
      <c r="I36" s="39" t="s">
        <v>329</v>
      </c>
      <c r="J36" s="39"/>
      <c r="K36" s="39" t="s">
        <v>8</v>
      </c>
      <c r="L36" s="39"/>
      <c r="M36" s="39">
        <v>3</v>
      </c>
      <c r="N36" s="39"/>
      <c r="O36" s="39"/>
      <c r="P36" s="39" t="s">
        <v>331</v>
      </c>
      <c r="Q36" s="39"/>
      <c r="R36" s="39"/>
      <c r="S36" s="39" t="s">
        <v>335</v>
      </c>
      <c r="T36" s="44"/>
      <c r="W36"/>
    </row>
    <row r="37" spans="1:23" ht="30.75" customHeight="1" x14ac:dyDescent="0.2">
      <c r="A37" s="43" t="str">
        <f>'S2 Maquette'!B37</f>
        <v>littératures comparées</v>
      </c>
      <c r="B37" s="43" t="str">
        <f>'S2 Maquette'!C37</f>
        <v>ECUE</v>
      </c>
      <c r="C37" s="41">
        <f>'S2 Maquette'!F69</f>
        <v>0</v>
      </c>
      <c r="D37" s="20">
        <v>1</v>
      </c>
      <c r="E37" s="20" t="s">
        <v>329</v>
      </c>
      <c r="F37" s="20" t="s">
        <v>329</v>
      </c>
      <c r="G37" s="39" t="s">
        <v>329</v>
      </c>
      <c r="H37" s="39" t="s">
        <v>329</v>
      </c>
      <c r="I37" s="39" t="s">
        <v>329</v>
      </c>
      <c r="J37" s="39"/>
      <c r="K37" s="39" t="s">
        <v>8</v>
      </c>
      <c r="L37" s="39"/>
      <c r="M37" s="39"/>
      <c r="N37" s="39"/>
      <c r="O37" s="39"/>
      <c r="P37" s="39" t="s">
        <v>331</v>
      </c>
      <c r="Q37" s="39"/>
      <c r="R37" s="39"/>
      <c r="S37" s="39"/>
      <c r="T37" s="44"/>
      <c r="W37"/>
    </row>
    <row r="38" spans="1:23" ht="30.75" customHeight="1" x14ac:dyDescent="0.2">
      <c r="A38" s="43" t="str">
        <f>'S2 Maquette'!B38</f>
        <v>Min 1 Max 1</v>
      </c>
      <c r="B38" s="43" t="str">
        <f>'S2 Maquette'!C38</f>
        <v>OPTION</v>
      </c>
      <c r="C38" s="41">
        <f>'S2 Maquette'!F70</f>
        <v>0</v>
      </c>
      <c r="D38" s="20"/>
      <c r="E38" s="20"/>
      <c r="F38" s="20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  <c r="W38"/>
    </row>
    <row r="39" spans="1:23" ht="30.75" customHeight="1" x14ac:dyDescent="0.2">
      <c r="A39" s="43" t="str">
        <f>'S2 Maquette'!B39</f>
        <v>littératures comparées 5</v>
      </c>
      <c r="B39" s="43" t="str">
        <f>'S2 Maquette'!C39</f>
        <v>ECUE</v>
      </c>
      <c r="C39" s="41">
        <f>'S2 Maquette'!F79</f>
        <v>0</v>
      </c>
      <c r="D39" s="20">
        <v>1</v>
      </c>
      <c r="E39" s="20" t="s">
        <v>329</v>
      </c>
      <c r="F39" s="20" t="s">
        <v>329</v>
      </c>
      <c r="G39" s="39" t="s">
        <v>329</v>
      </c>
      <c r="H39" s="39" t="s">
        <v>329</v>
      </c>
      <c r="I39" s="39" t="s">
        <v>329</v>
      </c>
      <c r="J39" s="39"/>
      <c r="K39" s="39" t="s">
        <v>8</v>
      </c>
      <c r="L39" s="39"/>
      <c r="M39" s="39">
        <v>3</v>
      </c>
      <c r="N39" s="39"/>
      <c r="O39" s="39"/>
      <c r="P39" s="39" t="s">
        <v>331</v>
      </c>
      <c r="Q39" s="39"/>
      <c r="R39" s="39"/>
      <c r="S39" s="39" t="s">
        <v>334</v>
      </c>
      <c r="T39" s="44"/>
      <c r="W39"/>
    </row>
    <row r="40" spans="1:23" ht="30.75" customHeight="1" x14ac:dyDescent="0.2">
      <c r="A40" s="43" t="str">
        <f>'S2 Maquette'!B40</f>
        <v>littératures comparées 6</v>
      </c>
      <c r="B40" s="43" t="str">
        <f>'S2 Maquette'!C40</f>
        <v>ECUE</v>
      </c>
      <c r="C40" s="41">
        <f>'S2 Maquette'!F81</f>
        <v>0</v>
      </c>
      <c r="D40" s="20">
        <v>1</v>
      </c>
      <c r="E40" s="20" t="s">
        <v>329</v>
      </c>
      <c r="F40" s="20" t="s">
        <v>329</v>
      </c>
      <c r="G40" s="39" t="s">
        <v>329</v>
      </c>
      <c r="H40" s="39" t="s">
        <v>329</v>
      </c>
      <c r="I40" s="39" t="s">
        <v>329</v>
      </c>
      <c r="J40" s="39"/>
      <c r="K40" s="39" t="s">
        <v>8</v>
      </c>
      <c r="L40" s="39"/>
      <c r="M40" s="39">
        <v>3</v>
      </c>
      <c r="N40" s="39"/>
      <c r="O40" s="39"/>
      <c r="P40" s="39" t="s">
        <v>331</v>
      </c>
      <c r="Q40" s="39"/>
      <c r="R40" s="39"/>
      <c r="S40" s="39" t="s">
        <v>334</v>
      </c>
      <c r="T40" s="44"/>
      <c r="W40"/>
    </row>
    <row r="41" spans="1:23" ht="30.75" customHeight="1" x14ac:dyDescent="0.2">
      <c r="A41" s="43" t="str">
        <f>'S2 Maquette'!B41</f>
        <v>littératures comparées 7</v>
      </c>
      <c r="B41" s="43" t="str">
        <f>'S2 Maquette'!C41</f>
        <v>ECUE</v>
      </c>
      <c r="C41" s="41">
        <f>'S2 Maquette'!F82</f>
        <v>0</v>
      </c>
      <c r="D41" s="20">
        <v>1</v>
      </c>
      <c r="E41" s="20" t="s">
        <v>329</v>
      </c>
      <c r="F41" s="20" t="s">
        <v>329</v>
      </c>
      <c r="G41" s="39" t="s">
        <v>329</v>
      </c>
      <c r="H41" s="39" t="s">
        <v>329</v>
      </c>
      <c r="I41" s="39" t="s">
        <v>329</v>
      </c>
      <c r="J41" s="39"/>
      <c r="K41" s="39" t="s">
        <v>8</v>
      </c>
      <c r="L41" s="39"/>
      <c r="M41" s="39">
        <v>3</v>
      </c>
      <c r="N41" s="39"/>
      <c r="O41" s="39"/>
      <c r="P41" s="39" t="s">
        <v>331</v>
      </c>
      <c r="Q41" s="39"/>
      <c r="R41" s="39"/>
      <c r="S41" s="39" t="s">
        <v>334</v>
      </c>
      <c r="T41" s="44"/>
      <c r="W41"/>
    </row>
    <row r="42" spans="1:23" ht="30.75" customHeight="1" x14ac:dyDescent="0.2">
      <c r="A42" s="43" t="str">
        <f>'S2 Maquette'!B42</f>
        <v>littératures comparées 8</v>
      </c>
      <c r="B42" s="43" t="str">
        <f>'S2 Maquette'!C42</f>
        <v>ECUE</v>
      </c>
      <c r="C42" s="41">
        <f>'S2 Maquette'!F83</f>
        <v>0</v>
      </c>
      <c r="D42" s="20">
        <v>1</v>
      </c>
      <c r="E42" s="20" t="s">
        <v>329</v>
      </c>
      <c r="F42" s="20" t="s">
        <v>329</v>
      </c>
      <c r="G42" s="39" t="s">
        <v>329</v>
      </c>
      <c r="H42" s="39" t="s">
        <v>329</v>
      </c>
      <c r="I42" s="39" t="s">
        <v>329</v>
      </c>
      <c r="J42" s="39"/>
      <c r="K42" s="39" t="s">
        <v>8</v>
      </c>
      <c r="L42" s="39"/>
      <c r="M42" s="39">
        <v>3</v>
      </c>
      <c r="N42" s="39"/>
      <c r="O42" s="39"/>
      <c r="P42" s="39" t="s">
        <v>331</v>
      </c>
      <c r="Q42" s="39"/>
      <c r="R42" s="39"/>
      <c r="S42" s="39" t="s">
        <v>334</v>
      </c>
      <c r="T42" s="44"/>
      <c r="W42"/>
    </row>
    <row r="43" spans="1:23" ht="30.75" customHeight="1" x14ac:dyDescent="0.2">
      <c r="A43" s="43" t="str">
        <f>'S2 Maquette'!B43</f>
        <v xml:space="preserve">UE spécialisation 3 </v>
      </c>
      <c r="B43" s="43" t="str">
        <f>'S2 Maquette'!C43</f>
        <v>UE</v>
      </c>
      <c r="C43" s="41">
        <f>'S2 Maquette'!F84</f>
        <v>0</v>
      </c>
      <c r="D43" s="20">
        <v>1</v>
      </c>
      <c r="E43" s="20" t="s">
        <v>329</v>
      </c>
      <c r="F43" s="20" t="s">
        <v>329</v>
      </c>
      <c r="G43" s="39" t="s">
        <v>329</v>
      </c>
      <c r="H43" s="39" t="s">
        <v>329</v>
      </c>
      <c r="I43" s="39" t="s">
        <v>329</v>
      </c>
      <c r="J43" s="39"/>
      <c r="K43" s="39" t="s">
        <v>8</v>
      </c>
      <c r="L43" s="39"/>
      <c r="M43" s="39"/>
      <c r="N43" s="39"/>
      <c r="O43" s="39"/>
      <c r="P43" s="39" t="s">
        <v>331</v>
      </c>
      <c r="Q43" s="39"/>
      <c r="R43" s="39"/>
      <c r="S43" s="39"/>
      <c r="T43" s="44"/>
      <c r="W43"/>
    </row>
    <row r="44" spans="1:23" ht="30.75" customHeight="1" x14ac:dyDescent="0.2">
      <c r="A44" s="43" t="str">
        <f>'S2 Maquette'!B44</f>
        <v>Min 2 Max 2</v>
      </c>
      <c r="B44" s="43" t="str">
        <f>'S2 Maquette'!C44</f>
        <v>OPTION</v>
      </c>
      <c r="C44" s="41">
        <f>'S2 Maquette'!F85</f>
        <v>0</v>
      </c>
      <c r="D44" s="20"/>
      <c r="E44" s="20"/>
      <c r="F44" s="20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  <c r="W44"/>
    </row>
    <row r="45" spans="1:23" ht="30.75" customHeight="1" x14ac:dyDescent="0.2">
      <c r="A45" s="43" t="str">
        <f>'S2 Maquette'!B45</f>
        <v>spécialisation langue française</v>
      </c>
      <c r="B45" s="43" t="str">
        <f>'S2 Maquette'!C45</f>
        <v>ECUE</v>
      </c>
      <c r="C45" s="41">
        <f>'S2 Maquette'!F86</f>
        <v>0</v>
      </c>
      <c r="D45" s="20">
        <v>1</v>
      </c>
      <c r="E45" s="20" t="s">
        <v>329</v>
      </c>
      <c r="F45" s="20" t="s">
        <v>329</v>
      </c>
      <c r="G45" s="39" t="s">
        <v>329</v>
      </c>
      <c r="H45" s="39" t="s">
        <v>329</v>
      </c>
      <c r="I45" s="39" t="s">
        <v>329</v>
      </c>
      <c r="J45" s="39"/>
      <c r="K45" s="39" t="s">
        <v>8</v>
      </c>
      <c r="L45" s="39"/>
      <c r="M45" s="39"/>
      <c r="N45" s="39"/>
      <c r="O45" s="39"/>
      <c r="P45" s="39" t="s">
        <v>331</v>
      </c>
      <c r="Q45" s="39"/>
      <c r="R45" s="39"/>
      <c r="S45" s="39"/>
      <c r="T45" s="44"/>
      <c r="W45"/>
    </row>
    <row r="46" spans="1:23" ht="30.75" customHeight="1" x14ac:dyDescent="0.2">
      <c r="A46" s="43" t="str">
        <f>'S2 Maquette'!B46</f>
        <v>Min 1 Max 1</v>
      </c>
      <c r="B46" s="43" t="str">
        <f>'S2 Maquette'!C46</f>
        <v>OPTION</v>
      </c>
      <c r="C46" s="41">
        <f>'S2 Maquette'!F87</f>
        <v>0</v>
      </c>
      <c r="D46" s="20"/>
      <c r="E46" s="20"/>
      <c r="F46" s="20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  <c r="W46"/>
    </row>
    <row r="47" spans="1:23" ht="30.75" customHeight="1" x14ac:dyDescent="0.2">
      <c r="A47" s="43" t="str">
        <f>'S2 Maquette'!B47</f>
        <v>langue française 4</v>
      </c>
      <c r="B47" s="43" t="str">
        <f>'S2 Maquette'!C47</f>
        <v>ECUE</v>
      </c>
      <c r="C47" s="41">
        <f>'S2 Maquette'!F88</f>
        <v>0</v>
      </c>
      <c r="D47" s="20">
        <v>1</v>
      </c>
      <c r="E47" s="20" t="s">
        <v>329</v>
      </c>
      <c r="F47" s="20" t="s">
        <v>329</v>
      </c>
      <c r="G47" s="39" t="s">
        <v>329</v>
      </c>
      <c r="H47" s="39" t="s">
        <v>329</v>
      </c>
      <c r="I47" s="39" t="s">
        <v>329</v>
      </c>
      <c r="J47" s="39"/>
      <c r="K47" s="39" t="s">
        <v>8</v>
      </c>
      <c r="L47" s="39"/>
      <c r="M47" s="137">
        <v>3</v>
      </c>
      <c r="N47" s="39"/>
      <c r="O47" s="39"/>
      <c r="P47" s="39" t="s">
        <v>331</v>
      </c>
      <c r="Q47" s="39"/>
      <c r="R47" s="39"/>
      <c r="S47" s="39" t="s">
        <v>334</v>
      </c>
      <c r="T47" s="44"/>
      <c r="W47"/>
    </row>
    <row r="48" spans="1:23" ht="30.75" customHeight="1" x14ac:dyDescent="0.2">
      <c r="A48" s="43" t="str">
        <f>'S2 Maquette'!B48</f>
        <v>langue française 5</v>
      </c>
      <c r="B48" s="43" t="str">
        <f>'S2 Maquette'!C48</f>
        <v>ECUE</v>
      </c>
      <c r="C48" s="41">
        <f>'S2 Maquette'!F89</f>
        <v>0</v>
      </c>
      <c r="D48" s="20">
        <v>1</v>
      </c>
      <c r="E48" s="20" t="s">
        <v>329</v>
      </c>
      <c r="F48" s="20" t="s">
        <v>329</v>
      </c>
      <c r="G48" s="39" t="s">
        <v>329</v>
      </c>
      <c r="H48" s="39" t="s">
        <v>329</v>
      </c>
      <c r="I48" s="39" t="s">
        <v>329</v>
      </c>
      <c r="J48" s="39"/>
      <c r="K48" s="39" t="s">
        <v>8</v>
      </c>
      <c r="L48" s="39"/>
      <c r="M48" s="137">
        <v>3</v>
      </c>
      <c r="N48" s="39"/>
      <c r="O48" s="39"/>
      <c r="P48" s="39" t="s">
        <v>331</v>
      </c>
      <c r="Q48" s="39"/>
      <c r="R48" s="39"/>
      <c r="S48" s="39" t="s">
        <v>334</v>
      </c>
      <c r="T48" s="44"/>
      <c r="W48"/>
    </row>
    <row r="49" spans="1:23" ht="30.75" customHeight="1" x14ac:dyDescent="0.2">
      <c r="A49" s="43" t="str">
        <f>'S2 Maquette'!B49</f>
        <v>spécialisation littérature française</v>
      </c>
      <c r="B49" s="43" t="str">
        <f>'S2 Maquette'!C49</f>
        <v>ECUE</v>
      </c>
      <c r="C49" s="41">
        <f>'S2 Maquette'!F90</f>
        <v>0</v>
      </c>
      <c r="D49" s="39">
        <v>1</v>
      </c>
      <c r="E49" s="39" t="s">
        <v>329</v>
      </c>
      <c r="F49" s="39" t="s">
        <v>329</v>
      </c>
      <c r="G49" s="39" t="s">
        <v>329</v>
      </c>
      <c r="H49" s="39" t="s">
        <v>329</v>
      </c>
      <c r="I49" s="39" t="s">
        <v>329</v>
      </c>
      <c r="J49" s="39"/>
      <c r="K49" s="39" t="s">
        <v>8</v>
      </c>
      <c r="L49" s="39"/>
      <c r="M49" s="39"/>
      <c r="N49" s="39"/>
      <c r="O49" s="39"/>
      <c r="P49" s="39" t="s">
        <v>331</v>
      </c>
      <c r="Q49" s="39"/>
      <c r="R49" s="39"/>
      <c r="S49" s="39"/>
      <c r="T49" s="44"/>
      <c r="W49"/>
    </row>
    <row r="50" spans="1:23" ht="30.75" customHeight="1" x14ac:dyDescent="0.2">
      <c r="A50" s="43" t="str">
        <f>'S2 Maquette'!B50</f>
        <v>Min 1 Max 1</v>
      </c>
      <c r="B50" s="43" t="str">
        <f>'S2 Maquette'!C50</f>
        <v>OPTION</v>
      </c>
      <c r="C50" s="41">
        <f>'S2 Maquette'!F91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  <c r="W50"/>
    </row>
    <row r="51" spans="1:23" ht="30.75" customHeight="1" x14ac:dyDescent="0.2">
      <c r="A51" s="43" t="str">
        <f>'S2 Maquette'!B51</f>
        <v>littérature française 7</v>
      </c>
      <c r="B51" s="43" t="str">
        <f>'S2 Maquette'!C51</f>
        <v>ECUE</v>
      </c>
      <c r="C51" s="41">
        <f>'S2 Maquette'!F98</f>
        <v>0</v>
      </c>
      <c r="D51" s="39">
        <v>1</v>
      </c>
      <c r="E51" s="39" t="s">
        <v>329</v>
      </c>
      <c r="F51" s="39" t="s">
        <v>329</v>
      </c>
      <c r="G51" s="39" t="s">
        <v>329</v>
      </c>
      <c r="H51" s="39" t="s">
        <v>329</v>
      </c>
      <c r="I51" s="39" t="s">
        <v>329</v>
      </c>
      <c r="J51" s="39"/>
      <c r="K51" s="39" t="s">
        <v>8</v>
      </c>
      <c r="L51" s="39"/>
      <c r="M51" s="39">
        <v>2</v>
      </c>
      <c r="N51" s="39"/>
      <c r="O51" s="39"/>
      <c r="P51" s="39" t="s">
        <v>331</v>
      </c>
      <c r="Q51" s="39"/>
      <c r="R51" s="39"/>
      <c r="S51" s="20" t="s">
        <v>333</v>
      </c>
      <c r="T51" s="44"/>
      <c r="W51"/>
    </row>
    <row r="52" spans="1:23" ht="30.75" customHeight="1" x14ac:dyDescent="0.2">
      <c r="A52" s="43" t="str">
        <f>'S2 Maquette'!B52</f>
        <v>littérature française 8</v>
      </c>
      <c r="B52" s="43" t="str">
        <f>'S2 Maquette'!C52</f>
        <v>ECUE</v>
      </c>
      <c r="C52" s="41">
        <f>'S2 Maquette'!F99</f>
        <v>0</v>
      </c>
      <c r="D52" s="39">
        <v>1</v>
      </c>
      <c r="E52" s="39" t="s">
        <v>329</v>
      </c>
      <c r="F52" s="39" t="s">
        <v>329</v>
      </c>
      <c r="G52" s="39" t="s">
        <v>329</v>
      </c>
      <c r="H52" s="39" t="s">
        <v>329</v>
      </c>
      <c r="I52" s="39" t="s">
        <v>329</v>
      </c>
      <c r="J52" s="39"/>
      <c r="K52" s="39" t="s">
        <v>8</v>
      </c>
      <c r="L52" s="39"/>
      <c r="M52" s="39">
        <v>2</v>
      </c>
      <c r="N52" s="39"/>
      <c r="O52" s="39"/>
      <c r="P52" s="39" t="s">
        <v>331</v>
      </c>
      <c r="Q52" s="39"/>
      <c r="R52" s="39"/>
      <c r="S52" s="20" t="s">
        <v>333</v>
      </c>
      <c r="T52" s="44"/>
      <c r="W52"/>
    </row>
    <row r="53" spans="1:23" ht="30.75" customHeight="1" x14ac:dyDescent="0.2">
      <c r="A53" s="43" t="str">
        <f>'S2 Maquette'!B53</f>
        <v>littérature française 9</v>
      </c>
      <c r="B53" s="43" t="str">
        <f>'S2 Maquette'!C53</f>
        <v>ECUE</v>
      </c>
      <c r="C53" s="41">
        <f>'S2 Maquette'!F100</f>
        <v>0</v>
      </c>
      <c r="D53" s="39">
        <v>1</v>
      </c>
      <c r="E53" s="39" t="s">
        <v>329</v>
      </c>
      <c r="F53" s="39" t="s">
        <v>329</v>
      </c>
      <c r="G53" s="39" t="s">
        <v>329</v>
      </c>
      <c r="H53" s="39" t="s">
        <v>329</v>
      </c>
      <c r="I53" s="39" t="s">
        <v>329</v>
      </c>
      <c r="J53" s="39"/>
      <c r="K53" s="39" t="s">
        <v>8</v>
      </c>
      <c r="L53" s="39"/>
      <c r="M53" s="39">
        <v>2</v>
      </c>
      <c r="N53" s="39"/>
      <c r="O53" s="39"/>
      <c r="P53" s="39" t="s">
        <v>331</v>
      </c>
      <c r="Q53" s="39"/>
      <c r="R53" s="39"/>
      <c r="S53" s="20" t="s">
        <v>333</v>
      </c>
      <c r="T53" s="44"/>
      <c r="W53"/>
    </row>
    <row r="54" spans="1:23" ht="30.75" customHeight="1" x14ac:dyDescent="0.2">
      <c r="A54" s="43" t="str">
        <f>'S2 Maquette'!B54</f>
        <v>L'épopée romaine (langue et civilisation latines)</v>
      </c>
      <c r="B54" s="43" t="str">
        <f>'S2 Maquette'!C54</f>
        <v>ECUE</v>
      </c>
      <c r="C54" s="41">
        <f>'S2 Maquette'!F101</f>
        <v>0</v>
      </c>
      <c r="D54" s="39">
        <v>1</v>
      </c>
      <c r="E54" s="39" t="s">
        <v>329</v>
      </c>
      <c r="F54" s="39" t="s">
        <v>329</v>
      </c>
      <c r="G54" s="39" t="s">
        <v>329</v>
      </c>
      <c r="H54" s="39" t="s">
        <v>329</v>
      </c>
      <c r="I54" s="39" t="s">
        <v>329</v>
      </c>
      <c r="J54" s="39"/>
      <c r="K54" s="39" t="s">
        <v>8</v>
      </c>
      <c r="L54" s="39"/>
      <c r="M54" s="39"/>
      <c r="N54" s="39"/>
      <c r="O54" s="39"/>
      <c r="P54" s="39" t="s">
        <v>331</v>
      </c>
      <c r="Q54" s="39"/>
      <c r="R54" s="39"/>
      <c r="S54" s="39"/>
      <c r="T54" s="44"/>
      <c r="W54"/>
    </row>
    <row r="55" spans="1:23" ht="30.75" customHeight="1" x14ac:dyDescent="0.2">
      <c r="A55" s="43" t="str">
        <f>'S2 Maquette'!B55</f>
        <v>Min 1 Max 1</v>
      </c>
      <c r="B55" s="43" t="str">
        <f>'S2 Maquette'!C55</f>
        <v>OPTION</v>
      </c>
      <c r="C55" s="41">
        <f>'S2 Maquette'!F102</f>
        <v>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44"/>
      <c r="W55"/>
    </row>
    <row r="56" spans="1:23" ht="30.75" customHeight="1" x14ac:dyDescent="0.2">
      <c r="A56" s="43" t="str">
        <f>'S2 Maquette'!B56</f>
        <v>latin niveau 1 bis</v>
      </c>
      <c r="B56" s="43" t="str">
        <f>'S2 Maquette'!C56</f>
        <v>ECUE</v>
      </c>
      <c r="C56" s="41">
        <f>'S2 Maquette'!F103</f>
        <v>0</v>
      </c>
      <c r="D56" s="39">
        <v>1</v>
      </c>
      <c r="E56" s="39" t="s">
        <v>329</v>
      </c>
      <c r="F56" s="39" t="s">
        <v>329</v>
      </c>
      <c r="G56" s="39" t="s">
        <v>329</v>
      </c>
      <c r="H56" s="39" t="s">
        <v>329</v>
      </c>
      <c r="I56" s="39" t="s">
        <v>329</v>
      </c>
      <c r="J56" s="39"/>
      <c r="K56" s="39" t="s">
        <v>8</v>
      </c>
      <c r="L56" s="39"/>
      <c r="M56" s="126"/>
      <c r="N56" s="126"/>
      <c r="O56" s="126"/>
      <c r="P56" s="126" t="s">
        <v>331</v>
      </c>
      <c r="Q56" s="39"/>
      <c r="R56" s="39"/>
      <c r="S56" s="39" t="s">
        <v>388</v>
      </c>
      <c r="T56" s="44"/>
      <c r="W56"/>
    </row>
    <row r="57" spans="1:23" ht="30.75" customHeight="1" x14ac:dyDescent="0.2">
      <c r="A57" s="43" t="str">
        <f>'S2 Maquette'!B57</f>
        <v>latin niveau 2</v>
      </c>
      <c r="B57" s="43" t="str">
        <f>'S2 Maquette'!C57</f>
        <v>ECUE</v>
      </c>
      <c r="C57" s="41">
        <f>'S2 Maquette'!F104</f>
        <v>0</v>
      </c>
      <c r="D57" s="39">
        <v>1</v>
      </c>
      <c r="E57" s="39" t="s">
        <v>329</v>
      </c>
      <c r="F57" s="39" t="s">
        <v>329</v>
      </c>
      <c r="G57" s="39" t="s">
        <v>329</v>
      </c>
      <c r="H57" s="39" t="s">
        <v>329</v>
      </c>
      <c r="I57" s="39" t="s">
        <v>329</v>
      </c>
      <c r="J57" s="39"/>
      <c r="K57" s="39" t="s">
        <v>8</v>
      </c>
      <c r="L57" s="39"/>
      <c r="M57" s="126"/>
      <c r="N57" s="126"/>
      <c r="O57" s="126"/>
      <c r="P57" s="126" t="s">
        <v>331</v>
      </c>
      <c r="Q57" s="39"/>
      <c r="R57" s="39"/>
      <c r="S57" s="39"/>
      <c r="T57" s="44"/>
      <c r="W57"/>
    </row>
    <row r="58" spans="1:23" ht="30.75" customHeight="1" x14ac:dyDescent="0.2">
      <c r="A58" s="43" t="str">
        <f>'S2 Maquette'!B58</f>
        <v>L'aventure grecque (langue et civilisation grecques)</v>
      </c>
      <c r="B58" s="43" t="str">
        <f>'S2 Maquette'!C58</f>
        <v>ECUE</v>
      </c>
      <c r="C58" s="41">
        <f>'S2 Maquette'!F105</f>
        <v>0</v>
      </c>
      <c r="D58" s="39">
        <v>1</v>
      </c>
      <c r="E58" s="39" t="s">
        <v>329</v>
      </c>
      <c r="F58" s="39" t="s">
        <v>329</v>
      </c>
      <c r="G58" s="39" t="s">
        <v>329</v>
      </c>
      <c r="H58" s="39" t="s">
        <v>329</v>
      </c>
      <c r="I58" s="39" t="s">
        <v>329</v>
      </c>
      <c r="J58" s="39"/>
      <c r="K58" s="39" t="s">
        <v>8</v>
      </c>
      <c r="L58" s="39"/>
      <c r="M58" s="39"/>
      <c r="N58" s="39"/>
      <c r="O58" s="39"/>
      <c r="P58" s="39" t="s">
        <v>331</v>
      </c>
      <c r="Q58" s="39"/>
      <c r="R58" s="39"/>
      <c r="S58" s="39"/>
      <c r="T58" s="44"/>
      <c r="W58"/>
    </row>
    <row r="59" spans="1:23" ht="30.75" customHeight="1" x14ac:dyDescent="0.2">
      <c r="A59" s="43" t="str">
        <f>'S2 Maquette'!B59</f>
        <v>Min 1 Max 1</v>
      </c>
      <c r="B59" s="43" t="str">
        <f>'S2 Maquette'!C59</f>
        <v>OPTION</v>
      </c>
      <c r="C59" s="41">
        <f>'S2 Maquette'!F113</f>
        <v>0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44"/>
      <c r="W59"/>
    </row>
    <row r="60" spans="1:23" ht="30.75" customHeight="1" x14ac:dyDescent="0.2">
      <c r="A60" s="43" t="str">
        <f>'S2 Maquette'!B60</f>
        <v>L'aventure grecque (grec niveau 1bis)</v>
      </c>
      <c r="B60" s="43" t="str">
        <f>'S2 Maquette'!C60</f>
        <v>ECUE</v>
      </c>
      <c r="C60" s="41">
        <f>'S2 Maquette'!F114</f>
        <v>0</v>
      </c>
      <c r="D60" s="39">
        <v>1</v>
      </c>
      <c r="E60" s="39" t="s">
        <v>329</v>
      </c>
      <c r="F60" s="39" t="s">
        <v>329</v>
      </c>
      <c r="G60" s="39" t="s">
        <v>329</v>
      </c>
      <c r="H60" s="39" t="s">
        <v>329</v>
      </c>
      <c r="I60" s="39" t="s">
        <v>329</v>
      </c>
      <c r="J60" s="39"/>
      <c r="K60" s="39" t="s">
        <v>8</v>
      </c>
      <c r="L60" s="39"/>
      <c r="M60" s="126"/>
      <c r="N60" s="126"/>
      <c r="O60" s="126"/>
      <c r="P60" s="126" t="s">
        <v>331</v>
      </c>
      <c r="Q60" s="39"/>
      <c r="R60" s="39"/>
      <c r="S60" s="39" t="s">
        <v>388</v>
      </c>
      <c r="T60" s="44"/>
      <c r="W60"/>
    </row>
    <row r="61" spans="1:23" ht="30.75" customHeight="1" x14ac:dyDescent="0.2">
      <c r="A61" s="43" t="str">
        <f>'S2 Maquette'!B61</f>
        <v>L'aventure grecque (grec niveau 2)</v>
      </c>
      <c r="B61" s="43" t="str">
        <f>'S2 Maquette'!C61</f>
        <v>ECUE</v>
      </c>
      <c r="C61" s="41">
        <f>'S2 Maquette'!F115</f>
        <v>0</v>
      </c>
      <c r="D61" s="39">
        <v>1</v>
      </c>
      <c r="E61" s="39" t="s">
        <v>329</v>
      </c>
      <c r="F61" s="39" t="s">
        <v>329</v>
      </c>
      <c r="G61" s="39" t="s">
        <v>329</v>
      </c>
      <c r="H61" s="39" t="s">
        <v>329</v>
      </c>
      <c r="I61" s="39" t="s">
        <v>329</v>
      </c>
      <c r="J61" s="39"/>
      <c r="K61" s="39" t="s">
        <v>8</v>
      </c>
      <c r="L61" s="39"/>
      <c r="M61" s="126"/>
      <c r="N61" s="126"/>
      <c r="O61" s="126"/>
      <c r="P61" s="126" t="s">
        <v>331</v>
      </c>
      <c r="Q61" s="39"/>
      <c r="R61" s="39"/>
      <c r="S61" s="39"/>
      <c r="T61" s="44"/>
      <c r="W61"/>
    </row>
    <row r="62" spans="1:23" ht="30.75" customHeight="1" x14ac:dyDescent="0.2">
      <c r="A62" s="43" t="str">
        <f>'S2 Maquette'!B62</f>
        <v>civilisation mondes anciens</v>
      </c>
      <c r="B62" s="43" t="str">
        <f>'S2 Maquette'!C62</f>
        <v>ECUE</v>
      </c>
      <c r="C62" s="41">
        <f>'S2 Maquette'!F116</f>
        <v>0</v>
      </c>
      <c r="D62" s="39">
        <v>1</v>
      </c>
      <c r="E62" s="39" t="s">
        <v>329</v>
      </c>
      <c r="F62" s="39" t="s">
        <v>329</v>
      </c>
      <c r="G62" s="39" t="s">
        <v>329</v>
      </c>
      <c r="H62" s="39" t="s">
        <v>329</v>
      </c>
      <c r="I62" s="39" t="s">
        <v>329</v>
      </c>
      <c r="J62" s="39"/>
      <c r="K62" s="39" t="s">
        <v>8</v>
      </c>
      <c r="L62" s="39"/>
      <c r="M62" s="39"/>
      <c r="N62" s="39"/>
      <c r="O62" s="39"/>
      <c r="P62" s="39" t="s">
        <v>331</v>
      </c>
      <c r="Q62" s="39"/>
      <c r="R62" s="39"/>
      <c r="S62" s="39"/>
      <c r="T62" s="44"/>
      <c r="W62"/>
    </row>
    <row r="63" spans="1:23" ht="30.75" customHeight="1" x14ac:dyDescent="0.2">
      <c r="A63" s="43" t="str">
        <f>'S2 Maquette'!B63</f>
        <v>Min 1 Max 1</v>
      </c>
      <c r="B63" s="43" t="str">
        <f>'S2 Maquette'!C63</f>
        <v>OPTION</v>
      </c>
      <c r="C63" s="41">
        <f>'S2 Maquette'!F117</f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  <c r="W63"/>
    </row>
    <row r="64" spans="1:23" ht="30.75" customHeight="1" x14ac:dyDescent="0.2">
      <c r="A64" s="43" t="str">
        <f>'S2 Maquette'!B64</f>
        <v>mondes anciens 6</v>
      </c>
      <c r="B64" s="43" t="str">
        <f>'S2 Maquette'!C64</f>
        <v>ECUE</v>
      </c>
      <c r="C64" s="41">
        <f>'S2 Maquette'!F118</f>
        <v>0</v>
      </c>
      <c r="D64" s="39">
        <v>1</v>
      </c>
      <c r="E64" s="39" t="s">
        <v>329</v>
      </c>
      <c r="F64" s="39" t="s">
        <v>329</v>
      </c>
      <c r="G64" s="39" t="s">
        <v>329</v>
      </c>
      <c r="H64" s="39" t="s">
        <v>329</v>
      </c>
      <c r="I64" s="39" t="s">
        <v>329</v>
      </c>
      <c r="J64" s="39"/>
      <c r="K64" s="39" t="s">
        <v>8</v>
      </c>
      <c r="L64" s="39"/>
      <c r="M64" s="39">
        <v>3</v>
      </c>
      <c r="N64" s="39"/>
      <c r="O64" s="39"/>
      <c r="P64" s="39" t="s">
        <v>331</v>
      </c>
      <c r="Q64" s="39"/>
      <c r="R64" s="39"/>
      <c r="S64" s="39" t="s">
        <v>335</v>
      </c>
      <c r="T64" s="44"/>
      <c r="W64"/>
    </row>
    <row r="65" spans="1:23" ht="30.75" customHeight="1" x14ac:dyDescent="0.2">
      <c r="A65" s="43" t="str">
        <f>'S2 Maquette'!B65</f>
        <v>mondes anciens 7</v>
      </c>
      <c r="B65" s="43" t="str">
        <f>'S2 Maquette'!C65</f>
        <v>ECUE</v>
      </c>
      <c r="C65" s="41">
        <f>'S2 Maquette'!F119</f>
        <v>0</v>
      </c>
      <c r="D65" s="39">
        <v>1</v>
      </c>
      <c r="E65" s="39" t="s">
        <v>329</v>
      </c>
      <c r="F65" s="39" t="s">
        <v>329</v>
      </c>
      <c r="G65" s="39" t="s">
        <v>329</v>
      </c>
      <c r="H65" s="39" t="s">
        <v>329</v>
      </c>
      <c r="I65" s="39" t="s">
        <v>329</v>
      </c>
      <c r="J65" s="39"/>
      <c r="K65" s="39" t="s">
        <v>8</v>
      </c>
      <c r="L65" s="39"/>
      <c r="M65" s="39">
        <v>3</v>
      </c>
      <c r="N65" s="39"/>
      <c r="O65" s="39"/>
      <c r="P65" s="39" t="s">
        <v>331</v>
      </c>
      <c r="Q65" s="39"/>
      <c r="R65" s="39"/>
      <c r="S65" s="39" t="s">
        <v>335</v>
      </c>
      <c r="T65" s="44"/>
      <c r="W65"/>
    </row>
    <row r="66" spans="1:23" ht="30.75" customHeight="1" x14ac:dyDescent="0.2">
      <c r="A66" s="43" t="str">
        <f>'S2 Maquette'!B66</f>
        <v>mondes anciens 8</v>
      </c>
      <c r="B66" s="43" t="str">
        <f>'S2 Maquette'!C66</f>
        <v>ECUE</v>
      </c>
      <c r="C66" s="41">
        <f>'S2 Maquette'!F120</f>
        <v>0</v>
      </c>
      <c r="D66" s="39">
        <v>1</v>
      </c>
      <c r="E66" s="39" t="s">
        <v>329</v>
      </c>
      <c r="F66" s="39" t="s">
        <v>329</v>
      </c>
      <c r="G66" s="39" t="s">
        <v>329</v>
      </c>
      <c r="H66" s="39" t="s">
        <v>329</v>
      </c>
      <c r="I66" s="39" t="s">
        <v>329</v>
      </c>
      <c r="J66" s="39"/>
      <c r="K66" s="39" t="s">
        <v>8</v>
      </c>
      <c r="L66" s="39"/>
      <c r="M66" s="39">
        <v>3</v>
      </c>
      <c r="N66" s="39"/>
      <c r="O66" s="39"/>
      <c r="P66" s="39" t="s">
        <v>331</v>
      </c>
      <c r="Q66" s="39"/>
      <c r="R66" s="39"/>
      <c r="S66" s="39" t="s">
        <v>335</v>
      </c>
      <c r="T66" s="44"/>
      <c r="W66"/>
    </row>
    <row r="67" spans="1:23" ht="30.75" customHeight="1" x14ac:dyDescent="0.2">
      <c r="A67" s="43" t="str">
        <f>'S2 Maquette'!B67</f>
        <v>mondes anciens 9</v>
      </c>
      <c r="B67" s="43" t="str">
        <f>'S2 Maquette'!C67</f>
        <v>ECUE</v>
      </c>
      <c r="C67" s="41">
        <f>'S2 Maquette'!F121</f>
        <v>0</v>
      </c>
      <c r="D67" s="39">
        <v>1</v>
      </c>
      <c r="E67" s="39" t="s">
        <v>329</v>
      </c>
      <c r="F67" s="39" t="s">
        <v>329</v>
      </c>
      <c r="G67" s="39" t="s">
        <v>329</v>
      </c>
      <c r="H67" s="39" t="s">
        <v>329</v>
      </c>
      <c r="I67" s="39" t="s">
        <v>329</v>
      </c>
      <c r="J67" s="39"/>
      <c r="K67" s="39" t="s">
        <v>8</v>
      </c>
      <c r="L67" s="39"/>
      <c r="M67" s="39">
        <v>3</v>
      </c>
      <c r="N67" s="39"/>
      <c r="O67" s="39"/>
      <c r="P67" s="39" t="s">
        <v>331</v>
      </c>
      <c r="Q67" s="39"/>
      <c r="R67" s="39"/>
      <c r="S67" s="39" t="s">
        <v>335</v>
      </c>
      <c r="T67" s="44"/>
      <c r="W67"/>
    </row>
    <row r="68" spans="1:23" ht="30.75" customHeight="1" x14ac:dyDescent="0.2">
      <c r="A68" s="43" t="str">
        <f>'S2 Maquette'!B68</f>
        <v>mondes anciens 10</v>
      </c>
      <c r="B68" s="43" t="str">
        <f>'S2 Maquette'!C68</f>
        <v>ECUE</v>
      </c>
      <c r="C68" s="41">
        <f>'S2 Maquette'!F122</f>
        <v>0</v>
      </c>
      <c r="D68" s="39">
        <v>1</v>
      </c>
      <c r="E68" s="39" t="s">
        <v>329</v>
      </c>
      <c r="F68" s="39" t="s">
        <v>329</v>
      </c>
      <c r="G68" s="39" t="s">
        <v>329</v>
      </c>
      <c r="H68" s="39" t="s">
        <v>329</v>
      </c>
      <c r="I68" s="39" t="s">
        <v>329</v>
      </c>
      <c r="J68" s="39"/>
      <c r="K68" s="39" t="s">
        <v>8</v>
      </c>
      <c r="L68" s="39"/>
      <c r="M68" s="39">
        <v>3</v>
      </c>
      <c r="N68" s="39"/>
      <c r="O68" s="39"/>
      <c r="P68" s="39" t="s">
        <v>331</v>
      </c>
      <c r="Q68" s="39"/>
      <c r="R68" s="39"/>
      <c r="S68" s="39" t="s">
        <v>335</v>
      </c>
      <c r="T68" s="44"/>
      <c r="W68"/>
    </row>
    <row r="69" spans="1:23" ht="30.75" customHeight="1" x14ac:dyDescent="0.2">
      <c r="A69" s="43" t="str">
        <f>'S2 Maquette'!B69</f>
        <v>UE d'ouverture (dans et hors mention) 1 cours au choix</v>
      </c>
      <c r="B69" s="43" t="str">
        <f>'S2 Maquette'!C69</f>
        <v>UE</v>
      </c>
      <c r="C69" s="41">
        <f>'S2 Maquette'!F123</f>
        <v>0</v>
      </c>
      <c r="D69" s="39">
        <v>1</v>
      </c>
      <c r="E69" s="39" t="s">
        <v>329</v>
      </c>
      <c r="F69" s="39" t="s">
        <v>329</v>
      </c>
      <c r="G69" s="39" t="s">
        <v>329</v>
      </c>
      <c r="H69" s="39" t="s">
        <v>329</v>
      </c>
      <c r="I69" s="39" t="s">
        <v>329</v>
      </c>
      <c r="J69" s="39"/>
      <c r="K69" s="39" t="s">
        <v>8</v>
      </c>
      <c r="L69" s="39"/>
      <c r="M69" s="39"/>
      <c r="N69" s="39"/>
      <c r="O69" s="39"/>
      <c r="P69" s="39" t="s">
        <v>331</v>
      </c>
      <c r="Q69" s="39"/>
      <c r="R69" s="39"/>
      <c r="S69" s="39"/>
      <c r="T69" s="44"/>
      <c r="W69"/>
    </row>
    <row r="70" spans="1:23" ht="30.75" customHeight="1" x14ac:dyDescent="0.2">
      <c r="A70" s="43">
        <f>'S2 Maquette'!B70</f>
        <v>0</v>
      </c>
      <c r="B70" s="43">
        <f>'S2 Maquette'!C70</f>
        <v>0</v>
      </c>
      <c r="C70" s="41">
        <f>'S2 Maquette'!F124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  <c r="W70"/>
    </row>
    <row r="71" spans="1:23" ht="30.75" customHeight="1" x14ac:dyDescent="0.2">
      <c r="A71" s="43">
        <f>'S2 Maquette'!B71</f>
        <v>0</v>
      </c>
      <c r="B71" s="43">
        <f>'S2 Maquette'!C71</f>
        <v>0</v>
      </c>
      <c r="C71" s="41">
        <f>'S2 Maquette'!F125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  <c r="W71"/>
    </row>
    <row r="72" spans="1:23" ht="30.75" customHeight="1" x14ac:dyDescent="0.2">
      <c r="A72" s="43">
        <f>'S2 Maquette'!B72</f>
        <v>0</v>
      </c>
      <c r="B72" s="43">
        <f>'S2 Maquette'!C72</f>
        <v>0</v>
      </c>
      <c r="C72" s="41">
        <f>'S2 Maquette'!F126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  <c r="W72"/>
    </row>
    <row r="73" spans="1:23" ht="30.75" customHeight="1" x14ac:dyDescent="0.2">
      <c r="A73" s="43">
        <f>'S2 Maquette'!B73</f>
        <v>0</v>
      </c>
      <c r="B73" s="43">
        <f>'S2 Maquette'!C73</f>
        <v>0</v>
      </c>
      <c r="C73" s="41">
        <f>'S2 Maquette'!F127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  <c r="W73"/>
    </row>
    <row r="74" spans="1:23" ht="30.75" customHeight="1" x14ac:dyDescent="0.2">
      <c r="A74" s="43">
        <f>'S2 Maquette'!B74</f>
        <v>0</v>
      </c>
      <c r="B74" s="43">
        <f>'S2 Maquette'!C74</f>
        <v>0</v>
      </c>
      <c r="C74" s="41">
        <f>'S2 Maquette'!F128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  <c r="W74"/>
    </row>
    <row r="75" spans="1:23" ht="30.75" customHeight="1" x14ac:dyDescent="0.2">
      <c r="A75" s="43">
        <f>'S2 Maquette'!B75</f>
        <v>0</v>
      </c>
      <c r="B75" s="43">
        <f>'S2 Maquette'!C75</f>
        <v>0</v>
      </c>
      <c r="C75" s="41">
        <f>'S2 Maquette'!F129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  <c r="W75"/>
    </row>
    <row r="76" spans="1:23" ht="30.75" customHeight="1" x14ac:dyDescent="0.2">
      <c r="A76" s="43">
        <f>'S2 Maquette'!B76</f>
        <v>0</v>
      </c>
      <c r="B76" s="43">
        <f>'S2 Maquette'!C76</f>
        <v>0</v>
      </c>
      <c r="C76" s="41">
        <f>'S2 Maquette'!F130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  <c r="W76"/>
    </row>
    <row r="77" spans="1:23" ht="30.75" customHeight="1" x14ac:dyDescent="0.2">
      <c r="A77" s="43">
        <f>'S2 Maquette'!B77</f>
        <v>0</v>
      </c>
      <c r="B77" s="43">
        <f>'S2 Maquette'!C77</f>
        <v>0</v>
      </c>
      <c r="C77" s="41">
        <f>'S2 Maquette'!F131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  <c r="W77"/>
    </row>
    <row r="78" spans="1:23" ht="30.75" customHeight="1" x14ac:dyDescent="0.2">
      <c r="A78" s="43">
        <f>'S2 Maquette'!B78</f>
        <v>0</v>
      </c>
      <c r="B78" s="43">
        <f>'S2 Maquette'!C78</f>
        <v>0</v>
      </c>
      <c r="C78" s="41">
        <f>'S2 Maquette'!F132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  <c r="W78"/>
    </row>
    <row r="79" spans="1:23" ht="30.75" customHeight="1" x14ac:dyDescent="0.2">
      <c r="A79" s="43">
        <f>'S2 Maquette'!B79</f>
        <v>0</v>
      </c>
      <c r="B79" s="43">
        <f>'S2 Maquette'!C79</f>
        <v>0</v>
      </c>
      <c r="C79" s="41">
        <f>'S2 Maquette'!F133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  <c r="W79"/>
    </row>
    <row r="80" spans="1:23" ht="30.75" customHeight="1" x14ac:dyDescent="0.2">
      <c r="A80" s="43">
        <f>'S2 Maquette'!B80</f>
        <v>0</v>
      </c>
      <c r="B80" s="43">
        <f>'S2 Maquette'!C80</f>
        <v>0</v>
      </c>
      <c r="C80" s="41">
        <f>'S2 Maquette'!F134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  <c r="W80"/>
    </row>
    <row r="81" spans="1:23" ht="30.75" customHeight="1" x14ac:dyDescent="0.2">
      <c r="A81" s="43">
        <f>'S2 Maquette'!B81</f>
        <v>0</v>
      </c>
      <c r="B81" s="43">
        <f>'S2 Maquette'!C81</f>
        <v>0</v>
      </c>
      <c r="C81" s="41">
        <f>'S2 Maquette'!F135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  <c r="W81"/>
    </row>
    <row r="82" spans="1:23" ht="30.75" customHeight="1" x14ac:dyDescent="0.2">
      <c r="A82" s="43">
        <f>'S2 Maquette'!B82</f>
        <v>0</v>
      </c>
      <c r="B82" s="43">
        <f>'S2 Maquette'!C82</f>
        <v>0</v>
      </c>
      <c r="C82" s="41">
        <f>'S2 Maquette'!F136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  <c r="W82"/>
    </row>
    <row r="83" spans="1:23" ht="30.75" customHeight="1" x14ac:dyDescent="0.2">
      <c r="A83" s="43">
        <f>'S2 Maquette'!B83</f>
        <v>0</v>
      </c>
      <c r="B83" s="43">
        <f>'S2 Maquette'!C83</f>
        <v>0</v>
      </c>
      <c r="C83" s="41">
        <f>'S2 Maquette'!F137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  <c r="W83"/>
    </row>
    <row r="84" spans="1:23" ht="30.75" customHeight="1" x14ac:dyDescent="0.2">
      <c r="A84" s="43">
        <f>'S2 Maquette'!B84</f>
        <v>0</v>
      </c>
      <c r="B84" s="43">
        <f>'S2 Maquette'!C84</f>
        <v>0</v>
      </c>
      <c r="C84" s="41">
        <f>'S2 Maquette'!F138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  <c r="W84"/>
    </row>
    <row r="85" spans="1:23" ht="30.75" customHeight="1" x14ac:dyDescent="0.2">
      <c r="A85" s="43">
        <f>'S2 Maquette'!B85</f>
        <v>0</v>
      </c>
      <c r="B85" s="43">
        <f>'S2 Maquette'!C85</f>
        <v>0</v>
      </c>
      <c r="C85" s="41">
        <f>'S2 Maquette'!F139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75" customHeight="1" x14ac:dyDescent="0.2">
      <c r="A86" s="43">
        <f>'S2 Maquette'!B86</f>
        <v>0</v>
      </c>
      <c r="B86" s="43">
        <f>'S2 Maquette'!C86</f>
        <v>0</v>
      </c>
      <c r="C86" s="41">
        <f>'S2 Maquette'!F140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75" customHeight="1" x14ac:dyDescent="0.2">
      <c r="A87" s="43">
        <f>'S2 Maquette'!B87</f>
        <v>0</v>
      </c>
      <c r="B87" s="43">
        <f>'S2 Maquette'!C87</f>
        <v>0</v>
      </c>
      <c r="C87" s="41">
        <f>'S2 Maquette'!F141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75" customHeight="1" x14ac:dyDescent="0.2">
      <c r="A88" s="43">
        <f>'S2 Maquette'!B88</f>
        <v>0</v>
      </c>
      <c r="B88" s="43">
        <f>'S2 Maquette'!C88</f>
        <v>0</v>
      </c>
      <c r="C88" s="41">
        <f>'S2 Maquette'!F142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75" customHeight="1" x14ac:dyDescent="0.2">
      <c r="A89" s="43">
        <f>'S2 Maquette'!B89</f>
        <v>0</v>
      </c>
      <c r="B89" s="43">
        <f>'S2 Maquette'!C89</f>
        <v>0</v>
      </c>
      <c r="C89" s="41">
        <f>'S2 Maquette'!F143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75" customHeight="1" x14ac:dyDescent="0.2">
      <c r="A90" s="43">
        <f>'S2 Maquette'!B90</f>
        <v>0</v>
      </c>
      <c r="B90" s="43">
        <f>'S2 Maquette'!C90</f>
        <v>0</v>
      </c>
      <c r="C90" s="41">
        <f>'S2 Maquette'!F144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75" customHeight="1" x14ac:dyDescent="0.2">
      <c r="A91" s="43">
        <f>'S2 Maquette'!B91</f>
        <v>0</v>
      </c>
      <c r="B91" s="43">
        <f>'S2 Maquette'!C91</f>
        <v>0</v>
      </c>
      <c r="C91" s="41">
        <f>'S2 Maquette'!F145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75" customHeight="1" x14ac:dyDescent="0.2">
      <c r="A92" s="43">
        <f>'S2 Maquette'!B92</f>
        <v>0</v>
      </c>
      <c r="B92" s="43">
        <f>'S2 Maquette'!C92</f>
        <v>0</v>
      </c>
      <c r="C92" s="41">
        <f>'S2 Maquette'!F146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75" customHeight="1" x14ac:dyDescent="0.2">
      <c r="A93" s="43">
        <f>'S2 Maquette'!B93</f>
        <v>0</v>
      </c>
      <c r="B93" s="43">
        <f>'S2 Maquette'!C93</f>
        <v>0</v>
      </c>
      <c r="C93" s="41">
        <f>'S2 Maquette'!F147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75" customHeight="1" x14ac:dyDescent="0.2">
      <c r="A94" s="43">
        <f>'S2 Maquette'!B94</f>
        <v>0</v>
      </c>
      <c r="B94" s="43">
        <f>'S2 Maquette'!C94</f>
        <v>0</v>
      </c>
      <c r="C94" s="41">
        <f>'S2 Maquette'!F148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75" customHeight="1" x14ac:dyDescent="0.2">
      <c r="A95" s="43">
        <f>'S2 Maquette'!B95</f>
        <v>0</v>
      </c>
      <c r="B95" s="43">
        <f>'S2 Maquette'!C95</f>
        <v>0</v>
      </c>
      <c r="C95" s="41">
        <f>'S2 Maquette'!F149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75" customHeight="1" x14ac:dyDescent="0.2">
      <c r="A96" s="43">
        <f>'S2 Maquette'!B96</f>
        <v>0</v>
      </c>
      <c r="B96" s="43">
        <f>'S2 Maquette'!C96</f>
        <v>0</v>
      </c>
      <c r="C96" s="41">
        <f>'S2 Maquette'!F150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75" customHeight="1" x14ac:dyDescent="0.2">
      <c r="A97" s="43">
        <f>'S2 Maquette'!B97</f>
        <v>0</v>
      </c>
      <c r="B97" s="43">
        <f>'S2 Maquette'!C97</f>
        <v>0</v>
      </c>
      <c r="C97" s="41">
        <f>'S2 Maquette'!F151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75" customHeight="1" x14ac:dyDescent="0.2">
      <c r="A98" s="43">
        <f>'S2 Maquette'!B98</f>
        <v>0</v>
      </c>
      <c r="B98" s="43">
        <f>'S2 Maquette'!C98</f>
        <v>0</v>
      </c>
      <c r="C98" s="41">
        <f>'S2 Maquette'!F152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75" customHeight="1" x14ac:dyDescent="0.2">
      <c r="A99" s="43">
        <f>'S2 Maquette'!B99</f>
        <v>0</v>
      </c>
      <c r="B99" s="43">
        <f>'S2 Maquette'!C99</f>
        <v>0</v>
      </c>
      <c r="C99" s="41">
        <f>'S2 Maquette'!F153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75" customHeight="1" x14ac:dyDescent="0.2">
      <c r="A100" s="43">
        <f>'S2 Maquette'!B100</f>
        <v>0</v>
      </c>
      <c r="B100" s="43">
        <f>'S2 Maquette'!C100</f>
        <v>0</v>
      </c>
      <c r="C100" s="41">
        <f>'S2 Maquette'!F154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75" customHeight="1" x14ac:dyDescent="0.2">
      <c r="A101" s="43">
        <f>'S2 Maquette'!B101</f>
        <v>0</v>
      </c>
      <c r="B101" s="43">
        <f>'S2 Maquette'!C101</f>
        <v>0</v>
      </c>
      <c r="C101" s="41">
        <f>'S2 Maquette'!F155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75" customHeight="1" x14ac:dyDescent="0.2">
      <c r="A102" s="43">
        <f>'S2 Maquette'!B102</f>
        <v>0</v>
      </c>
      <c r="B102" s="43">
        <f>'S2 Maquette'!C102</f>
        <v>0</v>
      </c>
      <c r="C102" s="41">
        <f>'S2 Maquette'!F156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75" customHeight="1" x14ac:dyDescent="0.2">
      <c r="A103" s="43">
        <f>'S2 Maquette'!B103</f>
        <v>0</v>
      </c>
      <c r="B103" s="43">
        <f>'S2 Maquette'!C103</f>
        <v>0</v>
      </c>
      <c r="C103" s="41">
        <f>'S2 Maquette'!F157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75" customHeight="1" x14ac:dyDescent="0.2">
      <c r="A104" s="43">
        <f>'S2 Maquette'!B104</f>
        <v>0</v>
      </c>
      <c r="B104" s="43">
        <f>'S2 Maquette'!C104</f>
        <v>0</v>
      </c>
      <c r="C104" s="41">
        <f>'S2 Maquette'!F158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75" customHeight="1" x14ac:dyDescent="0.2">
      <c r="A105" s="43">
        <f>'S2 Maquette'!B105</f>
        <v>0</v>
      </c>
      <c r="B105" s="43">
        <f>'S2 Maquette'!C105</f>
        <v>0</v>
      </c>
      <c r="C105" s="41">
        <f>'S2 Maquette'!F159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75" customHeight="1" x14ac:dyDescent="0.2">
      <c r="A106" s="43">
        <f>'S2 Maquette'!B106</f>
        <v>0</v>
      </c>
      <c r="B106" s="43">
        <f>'S2 Maquette'!C106</f>
        <v>0</v>
      </c>
      <c r="C106" s="41">
        <f>'S2 Maquette'!F160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75" customHeight="1" x14ac:dyDescent="0.2">
      <c r="A107" s="43">
        <f>'S2 Maquette'!B107</f>
        <v>0</v>
      </c>
      <c r="B107" s="43">
        <f>'S2 Maquette'!C107</f>
        <v>0</v>
      </c>
      <c r="C107" s="41">
        <f>'S2 Maquette'!F161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75" customHeight="1" x14ac:dyDescent="0.2">
      <c r="A108" s="43">
        <f>'S2 Maquette'!B108</f>
        <v>0</v>
      </c>
      <c r="B108" s="43">
        <f>'S2 Maquette'!C108</f>
        <v>0</v>
      </c>
      <c r="C108" s="41">
        <f>'S2 Maquette'!F162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75" customHeight="1" x14ac:dyDescent="0.2">
      <c r="A109" s="43">
        <f>'S2 Maquette'!B109</f>
        <v>0</v>
      </c>
      <c r="B109" s="43">
        <f>'S2 Maquette'!C109</f>
        <v>0</v>
      </c>
      <c r="C109" s="41">
        <f>'S2 Maquette'!F163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75" customHeight="1" x14ac:dyDescent="0.2">
      <c r="A110" s="43">
        <f>'S2 Maquette'!B110</f>
        <v>0</v>
      </c>
      <c r="B110" s="43">
        <f>'S2 Maquette'!C110</f>
        <v>0</v>
      </c>
      <c r="C110" s="41">
        <f>'S2 Maquette'!F164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75" customHeight="1" x14ac:dyDescent="0.2">
      <c r="A111" s="43">
        <f>'S2 Maquette'!B111</f>
        <v>0</v>
      </c>
      <c r="B111" s="43">
        <f>'S2 Maquette'!C111</f>
        <v>0</v>
      </c>
      <c r="C111" s="41">
        <f>'S2 Maquette'!F165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75" customHeight="1" x14ac:dyDescent="0.2">
      <c r="A112" s="43">
        <f>'S2 Maquette'!B112</f>
        <v>0</v>
      </c>
      <c r="B112" s="43">
        <f>'S2 Maquette'!C112</f>
        <v>0</v>
      </c>
      <c r="C112" s="41">
        <f>'S2 Maquette'!F166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75" customHeight="1" x14ac:dyDescent="0.2">
      <c r="A113" s="43">
        <f>'S2 Maquette'!B113</f>
        <v>0</v>
      </c>
      <c r="B113" s="43">
        <f>'S2 Maquette'!C113</f>
        <v>0</v>
      </c>
      <c r="C113" s="41">
        <f>'S2 Maquette'!F167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75" customHeight="1" x14ac:dyDescent="0.2">
      <c r="A114" s="43">
        <f>'S2 Maquette'!B168</f>
        <v>0</v>
      </c>
      <c r="B114" s="43">
        <f>'S2 Maquette'!C168</f>
        <v>0</v>
      </c>
      <c r="C114" s="41">
        <f>'S2 Maquette'!F168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75" customHeight="1" x14ac:dyDescent="0.2">
      <c r="A115" s="43">
        <f>'S2 Maquette'!B169</f>
        <v>0</v>
      </c>
      <c r="B115" s="43">
        <f>'S2 Maquette'!C169</f>
        <v>0</v>
      </c>
      <c r="C115" s="41">
        <f>'S2 Maquette'!F169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75" customHeight="1" x14ac:dyDescent="0.2">
      <c r="A116" s="43">
        <f>'S2 Maquette'!B170</f>
        <v>0</v>
      </c>
      <c r="B116" s="43">
        <f>'S2 Maquette'!C170</f>
        <v>0</v>
      </c>
      <c r="C116" s="41">
        <f>'S2 Maquette'!F170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75" customHeight="1" x14ac:dyDescent="0.2">
      <c r="A117" s="43">
        <f>'S2 Maquette'!B171</f>
        <v>0</v>
      </c>
      <c r="B117" s="43">
        <f>'S2 Maquette'!C171</f>
        <v>0</v>
      </c>
      <c r="C117" s="41">
        <f>'S2 Maquette'!F171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75" customHeight="1" x14ac:dyDescent="0.2">
      <c r="A118" s="43">
        <f>'S2 Maquette'!B172</f>
        <v>0</v>
      </c>
      <c r="B118" s="43">
        <f>'S2 Maquette'!C172</f>
        <v>0</v>
      </c>
      <c r="C118" s="41">
        <f>'S2 Maquette'!F172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75" customHeight="1" x14ac:dyDescent="0.2">
      <c r="A119" s="43">
        <f>'S2 Maquette'!B173</f>
        <v>0</v>
      </c>
      <c r="B119" s="43">
        <f>'S2 Maquette'!C173</f>
        <v>0</v>
      </c>
      <c r="C119" s="41">
        <f>'S2 Maquette'!F173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75" customHeight="1" x14ac:dyDescent="0.2">
      <c r="A120" s="43">
        <f>'S2 Maquette'!B174</f>
        <v>0</v>
      </c>
      <c r="B120" s="43">
        <f>'S2 Maquette'!C174</f>
        <v>0</v>
      </c>
      <c r="C120" s="41">
        <f>'S2 Maquette'!F174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75" customHeight="1" x14ac:dyDescent="0.2">
      <c r="A121" s="43">
        <f>'S2 Maquette'!B175</f>
        <v>0</v>
      </c>
      <c r="B121" s="43">
        <f>'S2 Maquette'!C175</f>
        <v>0</v>
      </c>
      <c r="C121" s="41">
        <f>'S2 Maquette'!F175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75" customHeight="1" x14ac:dyDescent="0.2">
      <c r="A122" s="43">
        <f>'S2 Maquette'!B176</f>
        <v>0</v>
      </c>
      <c r="B122" s="43">
        <f>'S2 Maquette'!C176</f>
        <v>0</v>
      </c>
      <c r="C122" s="41">
        <f>'S2 Maquette'!F176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75" customHeight="1" x14ac:dyDescent="0.2">
      <c r="A123" s="43">
        <f>'S2 Maquette'!B177</f>
        <v>0</v>
      </c>
      <c r="B123" s="43">
        <f>'S2 Maquette'!C177</f>
        <v>0</v>
      </c>
      <c r="C123" s="41">
        <f>'S2 Maquette'!F177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75" customHeight="1" x14ac:dyDescent="0.2">
      <c r="A124" s="43">
        <f>'S2 Maquette'!B178</f>
        <v>0</v>
      </c>
      <c r="B124" s="43">
        <f>'S2 Maquette'!C178</f>
        <v>0</v>
      </c>
      <c r="C124" s="41">
        <f>'S2 Maquette'!F178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75" customHeight="1" x14ac:dyDescent="0.2">
      <c r="A125" s="43">
        <f>'S2 Maquette'!B179</f>
        <v>0</v>
      </c>
      <c r="B125" s="43">
        <f>'S2 Maquette'!C179</f>
        <v>0</v>
      </c>
      <c r="C125" s="41">
        <f>'S2 Maquette'!F179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75" customHeight="1" x14ac:dyDescent="0.2">
      <c r="A126" s="43">
        <f>'S2 Maquette'!B180</f>
        <v>0</v>
      </c>
      <c r="B126" s="43">
        <f>'S2 Maquette'!C180</f>
        <v>0</v>
      </c>
      <c r="C126" s="41">
        <f>'S2 Maquette'!F180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75" customHeight="1" x14ac:dyDescent="0.2">
      <c r="A127" s="43">
        <f>'S2 Maquette'!B181</f>
        <v>0</v>
      </c>
      <c r="B127" s="43">
        <f>'S2 Maquette'!C181</f>
        <v>0</v>
      </c>
      <c r="C127" s="41">
        <f>'S2 Maquette'!F181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75" customHeight="1" x14ac:dyDescent="0.2">
      <c r="A128" s="43">
        <f>'S2 Maquette'!B182</f>
        <v>0</v>
      </c>
      <c r="B128" s="43">
        <f>'S2 Maquette'!C182</f>
        <v>0</v>
      </c>
      <c r="C128" s="41">
        <f>'S2 Maquette'!F182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75" customHeight="1" x14ac:dyDescent="0.2">
      <c r="A129" s="43">
        <f>'S2 Maquette'!B183</f>
        <v>0</v>
      </c>
      <c r="B129" s="43">
        <f>'S2 Maquette'!C183</f>
        <v>0</v>
      </c>
      <c r="C129" s="41">
        <f>'S2 Maquette'!F183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75" customHeight="1" x14ac:dyDescent="0.2">
      <c r="A130" s="43">
        <f>'S2 Maquette'!B184</f>
        <v>0</v>
      </c>
      <c r="B130" s="43">
        <f>'S2 Maquette'!C184</f>
        <v>0</v>
      </c>
      <c r="C130" s="41">
        <f>'S2 Maquette'!F184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75" customHeight="1" x14ac:dyDescent="0.2">
      <c r="A131" s="43">
        <f>'S2 Maquette'!B185</f>
        <v>0</v>
      </c>
      <c r="B131" s="43">
        <f>'S2 Maquette'!C185</f>
        <v>0</v>
      </c>
      <c r="C131" s="41">
        <f>'S2 Maquette'!F185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75" customHeight="1" x14ac:dyDescent="0.2">
      <c r="A132" s="43">
        <f>'S2 Maquette'!B186</f>
        <v>0</v>
      </c>
      <c r="B132" s="43">
        <f>'S2 Maquette'!C186</f>
        <v>0</v>
      </c>
      <c r="C132" s="41">
        <f>'S2 Maquette'!F186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75" customHeight="1" x14ac:dyDescent="0.2">
      <c r="A133" s="43">
        <f>'S2 Maquette'!B187</f>
        <v>0</v>
      </c>
      <c r="B133" s="43">
        <f>'S2 Maquette'!C187</f>
        <v>0</v>
      </c>
      <c r="C133" s="41">
        <f>'S2 Maquette'!F187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75" customHeight="1" x14ac:dyDescent="0.2">
      <c r="A134" s="43">
        <f>'S2 Maquette'!B188</f>
        <v>0</v>
      </c>
      <c r="B134" s="43">
        <f>'S2 Maquette'!C188</f>
        <v>0</v>
      </c>
      <c r="C134" s="41">
        <f>'S2 Maquette'!F188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75" customHeight="1" x14ac:dyDescent="0.2">
      <c r="A135" s="43">
        <f>'S2 Maquette'!B189</f>
        <v>0</v>
      </c>
      <c r="B135" s="43">
        <f>'S2 Maquette'!C189</f>
        <v>0</v>
      </c>
      <c r="C135" s="41">
        <f>'S2 Maquette'!F189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75" customHeight="1" x14ac:dyDescent="0.2">
      <c r="A136" s="43">
        <f>'S2 Maquette'!B190</f>
        <v>0</v>
      </c>
      <c r="B136" s="43">
        <f>'S2 Maquette'!C190</f>
        <v>0</v>
      </c>
      <c r="C136" s="41">
        <f>'S2 Maquette'!F190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75" customHeight="1" x14ac:dyDescent="0.2">
      <c r="A137" s="43">
        <f>'S2 Maquette'!B191</f>
        <v>0</v>
      </c>
      <c r="B137" s="43">
        <f>'S2 Maquette'!C191</f>
        <v>0</v>
      </c>
      <c r="C137" s="41">
        <f>'S2 Maquette'!F191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75" customHeight="1" x14ac:dyDescent="0.2">
      <c r="A138" s="43">
        <f>'S2 Maquette'!B192</f>
        <v>0</v>
      </c>
      <c r="B138" s="43">
        <f>'S2 Maquette'!C192</f>
        <v>0</v>
      </c>
      <c r="C138" s="41">
        <f>'S2 Maquette'!F192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75" customHeight="1" x14ac:dyDescent="0.2">
      <c r="A139" s="43">
        <f>'S2 Maquette'!B193</f>
        <v>0</v>
      </c>
      <c r="B139" s="43">
        <f>'S2 Maquette'!C193</f>
        <v>0</v>
      </c>
      <c r="C139" s="41">
        <f>'S2 Maquette'!F193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75" customHeight="1" x14ac:dyDescent="0.2">
      <c r="A140" s="43">
        <f>'S2 Maquette'!B194</f>
        <v>0</v>
      </c>
      <c r="B140" s="43">
        <f>'S2 Maquette'!C194</f>
        <v>0</v>
      </c>
      <c r="C140" s="41">
        <f>'S2 Maquette'!F194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75" customHeight="1" x14ac:dyDescent="0.2">
      <c r="A141" s="43">
        <f>'S2 Maquette'!B195</f>
        <v>0</v>
      </c>
      <c r="B141" s="43">
        <f>'S2 Maquette'!C195</f>
        <v>0</v>
      </c>
      <c r="C141" s="41">
        <f>'S2 Maquette'!F195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75" customHeight="1" x14ac:dyDescent="0.2">
      <c r="A142" s="43">
        <f>'S2 Maquette'!B196</f>
        <v>0</v>
      </c>
      <c r="B142" s="43">
        <f>'S2 Maquette'!C196</f>
        <v>0</v>
      </c>
      <c r="C142" s="41">
        <f>'S2 Maquette'!F196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75" customHeight="1" x14ac:dyDescent="0.2">
      <c r="A143" s="43">
        <f>'S2 Maquette'!B197</f>
        <v>0</v>
      </c>
      <c r="B143" s="43">
        <f>'S2 Maquette'!C197</f>
        <v>0</v>
      </c>
      <c r="C143" s="41">
        <f>'S2 Maquette'!F197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75" customHeight="1" x14ac:dyDescent="0.2">
      <c r="A144" s="43">
        <f>'S2 Maquette'!B198</f>
        <v>0</v>
      </c>
      <c r="B144" s="43">
        <f>'S2 Maquette'!C198</f>
        <v>0</v>
      </c>
      <c r="C144" s="41">
        <f>'S2 Maquette'!F198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75" customHeight="1" x14ac:dyDescent="0.2">
      <c r="A145" s="43">
        <f>'S2 Maquette'!B199</f>
        <v>0</v>
      </c>
      <c r="B145" s="43">
        <f>'S2 Maquette'!C199</f>
        <v>0</v>
      </c>
      <c r="C145" s="41">
        <f>'S2 Maquette'!F199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75" customHeight="1" x14ac:dyDescent="0.2">
      <c r="A146" s="43">
        <f>'S2 Maquette'!B200</f>
        <v>0</v>
      </c>
      <c r="B146" s="43">
        <f>'S2 Maquette'!C200</f>
        <v>0</v>
      </c>
      <c r="C146" s="41">
        <f>'S2 Maquette'!F200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75" customHeight="1" x14ac:dyDescent="0.2">
      <c r="A147" s="43">
        <f>'S2 Maquette'!B201</f>
        <v>0</v>
      </c>
      <c r="B147" s="43">
        <f>'S2 Maquette'!C201</f>
        <v>0</v>
      </c>
      <c r="C147" s="41">
        <f>'S2 Maquette'!F201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75" customHeight="1" x14ac:dyDescent="0.2">
      <c r="A148" s="43">
        <f>'S2 Maquette'!B202</f>
        <v>0</v>
      </c>
      <c r="B148" s="43">
        <f>'S2 Maquette'!C202</f>
        <v>0</v>
      </c>
      <c r="C148" s="41">
        <f>'S2 Maquette'!F202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75" customHeight="1" x14ac:dyDescent="0.2">
      <c r="A149" s="43">
        <f>'S2 Maquette'!B203</f>
        <v>0</v>
      </c>
      <c r="B149" s="43">
        <f>'S2 Maquette'!C203</f>
        <v>0</v>
      </c>
      <c r="C149" s="41">
        <f>'S2 Maquette'!F203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75" customHeight="1" x14ac:dyDescent="0.2">
      <c r="A150" s="43">
        <f>'S2 Maquette'!B204</f>
        <v>0</v>
      </c>
      <c r="B150" s="43">
        <f>'S2 Maquette'!C204</f>
        <v>0</v>
      </c>
      <c r="C150" s="41">
        <f>'S2 Maquette'!F204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75" customHeight="1" x14ac:dyDescent="0.2">
      <c r="A151" s="43">
        <f>'S2 Maquette'!B205</f>
        <v>0</v>
      </c>
      <c r="B151" s="43">
        <f>'S2 Maquette'!C205</f>
        <v>0</v>
      </c>
      <c r="C151" s="41">
        <f>'S2 Maquette'!F205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75" customHeight="1" x14ac:dyDescent="0.2">
      <c r="A152" s="43">
        <f>'S2 Maquette'!B206</f>
        <v>0</v>
      </c>
      <c r="B152" s="43">
        <f>'S2 Maquette'!C206</f>
        <v>0</v>
      </c>
      <c r="C152" s="41">
        <f>'S2 Maquette'!F206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75" customHeight="1" x14ac:dyDescent="0.2">
      <c r="A153" s="43">
        <f>'S2 Maquette'!B207</f>
        <v>0</v>
      </c>
      <c r="B153" s="43">
        <f>'S2 Maquette'!C207</f>
        <v>0</v>
      </c>
      <c r="C153" s="41">
        <f>'S2 Maquette'!F207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75" customHeight="1" x14ac:dyDescent="0.2">
      <c r="A154" s="43">
        <f>'S2 Maquette'!B208</f>
        <v>0</v>
      </c>
      <c r="B154" s="43">
        <f>'S2 Maquette'!C208</f>
        <v>0</v>
      </c>
      <c r="C154" s="41">
        <f>'S2 Maquette'!F208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75" customHeight="1" x14ac:dyDescent="0.2">
      <c r="A155" s="43">
        <f>'S2 Maquette'!B209</f>
        <v>0</v>
      </c>
      <c r="B155" s="43">
        <f>'S2 Maquette'!C209</f>
        <v>0</v>
      </c>
      <c r="C155" s="41">
        <f>'S2 Maquette'!F209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75" customHeight="1" x14ac:dyDescent="0.2">
      <c r="A156" s="43">
        <f>'S2 Maquette'!B210</f>
        <v>0</v>
      </c>
      <c r="B156" s="43">
        <f>'S2 Maquette'!C210</f>
        <v>0</v>
      </c>
      <c r="C156" s="41">
        <f>'S2 Maquette'!F210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75" customHeight="1" x14ac:dyDescent="0.2">
      <c r="A157" s="43">
        <f>'S2 Maquette'!B211</f>
        <v>0</v>
      </c>
      <c r="B157" s="43">
        <f>'S2 Maquette'!C211</f>
        <v>0</v>
      </c>
      <c r="C157" s="41">
        <f>'S2 Maquette'!F211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75" customHeight="1" x14ac:dyDescent="0.2">
      <c r="A158" s="43">
        <f>'S2 Maquette'!B212</f>
        <v>0</v>
      </c>
      <c r="B158" s="43">
        <f>'S2 Maquette'!C212</f>
        <v>0</v>
      </c>
      <c r="C158" s="41">
        <f>'S2 Maquette'!F212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75" customHeight="1" x14ac:dyDescent="0.2">
      <c r="A159" s="43">
        <f>'S2 Maquette'!B213</f>
        <v>0</v>
      </c>
      <c r="B159" s="43">
        <f>'S2 Maquette'!C213</f>
        <v>0</v>
      </c>
      <c r="C159" s="41">
        <f>'S2 Maquette'!F213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75" customHeight="1" x14ac:dyDescent="0.2">
      <c r="A160" s="43">
        <f>'S2 Maquette'!B214</f>
        <v>0</v>
      </c>
      <c r="B160" s="43">
        <f>'S2 Maquette'!C214</f>
        <v>0</v>
      </c>
      <c r="C160" s="41">
        <f>'S2 Maquette'!F214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75" customHeight="1" x14ac:dyDescent="0.2">
      <c r="A161" s="43">
        <f>'S2 Maquette'!B215</f>
        <v>0</v>
      </c>
      <c r="B161" s="43">
        <f>'S2 Maquette'!C215</f>
        <v>0</v>
      </c>
      <c r="C161" s="41">
        <f>'S2 Maquette'!F215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75" customHeight="1" x14ac:dyDescent="0.2">
      <c r="A162" s="43">
        <f>'S2 Maquette'!B216</f>
        <v>0</v>
      </c>
      <c r="B162" s="43">
        <f>'S2 Maquette'!C216</f>
        <v>0</v>
      </c>
      <c r="C162" s="41">
        <f>'S2 Maquette'!F216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75" customHeight="1" x14ac:dyDescent="0.2">
      <c r="A163" s="43">
        <f>'S2 Maquette'!B217</f>
        <v>0</v>
      </c>
      <c r="B163" s="43">
        <f>'S2 Maquette'!C217</f>
        <v>0</v>
      </c>
      <c r="C163" s="41">
        <f>'S2 Maquette'!F217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75" customHeight="1" x14ac:dyDescent="0.2">
      <c r="A164" s="43">
        <f>'S2 Maquette'!B218</f>
        <v>0</v>
      </c>
      <c r="B164" s="43">
        <f>'S2 Maquette'!C218</f>
        <v>0</v>
      </c>
      <c r="C164" s="41">
        <f>'S2 Maquette'!F218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75" customHeight="1" x14ac:dyDescent="0.2">
      <c r="A165" s="43">
        <f>'S2 Maquette'!B219</f>
        <v>0</v>
      </c>
      <c r="B165" s="43">
        <f>'S2 Maquette'!C219</f>
        <v>0</v>
      </c>
      <c r="C165" s="41">
        <f>'S2 Maquette'!F219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75" customHeight="1" x14ac:dyDescent="0.2">
      <c r="A166" s="43">
        <f>'S2 Maquette'!B220</f>
        <v>0</v>
      </c>
      <c r="B166" s="43">
        <f>'S2 Maquette'!C220</f>
        <v>0</v>
      </c>
      <c r="C166" s="41">
        <f>'S2 Maquette'!F220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75" customHeight="1" x14ac:dyDescent="0.2">
      <c r="A167" s="43">
        <f>'S2 Maquette'!B221</f>
        <v>0</v>
      </c>
      <c r="B167" s="43">
        <f>'S2 Maquette'!C221</f>
        <v>0</v>
      </c>
      <c r="C167" s="41">
        <f>'S2 Maquette'!F221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75" customHeight="1" x14ac:dyDescent="0.2">
      <c r="A168" s="43">
        <f>'S2 Maquette'!B222</f>
        <v>0</v>
      </c>
      <c r="B168" s="43">
        <f>'S2 Maquette'!C222</f>
        <v>0</v>
      </c>
      <c r="C168" s="41">
        <f>'S2 Maquette'!F222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75" customHeight="1" x14ac:dyDescent="0.2">
      <c r="A169" s="43">
        <f>'S2 Maquette'!B223</f>
        <v>0</v>
      </c>
      <c r="B169" s="43">
        <f>'S2 Maquette'!C223</f>
        <v>0</v>
      </c>
      <c r="C169" s="41">
        <f>'S2 Maquette'!F223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75" customHeight="1" x14ac:dyDescent="0.2">
      <c r="A170" s="43">
        <f>'S2 Maquette'!B224</f>
        <v>0</v>
      </c>
      <c r="B170" s="43">
        <f>'S2 Maquette'!C224</f>
        <v>0</v>
      </c>
      <c r="C170" s="41">
        <f>'S2 Maquette'!F224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75" customHeight="1" x14ac:dyDescent="0.2">
      <c r="A171" s="43">
        <f>'S2 Maquette'!B225</f>
        <v>0</v>
      </c>
      <c r="B171" s="43">
        <f>'S2 Maquette'!C225</f>
        <v>0</v>
      </c>
      <c r="C171" s="41">
        <f>'S2 Maquette'!F225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75" customHeight="1" x14ac:dyDescent="0.2">
      <c r="A172" s="43">
        <f>'S2 Maquette'!B226</f>
        <v>0</v>
      </c>
      <c r="B172" s="43">
        <f>'S2 Maquette'!C226</f>
        <v>0</v>
      </c>
      <c r="C172" s="41">
        <f>'S2 Maquette'!F226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75" customHeight="1" x14ac:dyDescent="0.2">
      <c r="A173" s="43">
        <f>'S2 Maquette'!B227</f>
        <v>0</v>
      </c>
      <c r="B173" s="43">
        <f>'S2 Maquette'!C227</f>
        <v>0</v>
      </c>
      <c r="C173" s="41">
        <f>'S2 Maquette'!F227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75" customHeight="1" x14ac:dyDescent="0.2">
      <c r="A174" s="43">
        <f>'S2 Maquette'!B228</f>
        <v>0</v>
      </c>
      <c r="B174" s="43">
        <f>'S2 Maquette'!C228</f>
        <v>0</v>
      </c>
      <c r="C174" s="41">
        <f>'S2 Maquette'!F228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75" customHeight="1" x14ac:dyDescent="0.2">
      <c r="A175" s="43">
        <f>'S2 Maquette'!B229</f>
        <v>0</v>
      </c>
      <c r="B175" s="43">
        <f>'S2 Maquette'!C229</f>
        <v>0</v>
      </c>
      <c r="C175" s="41">
        <f>'S2 Maquette'!F229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75" customHeight="1" x14ac:dyDescent="0.2">
      <c r="A176" s="43">
        <f>'S2 Maquette'!B230</f>
        <v>0</v>
      </c>
      <c r="B176" s="43">
        <f>'S2 Maquette'!C230</f>
        <v>0</v>
      </c>
      <c r="C176" s="41">
        <f>'S2 Maquette'!F230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75" customHeight="1" x14ac:dyDescent="0.2">
      <c r="A177" s="43">
        <f>'S2 Maquette'!B231</f>
        <v>0</v>
      </c>
      <c r="B177" s="43">
        <f>'S2 Maquette'!C231</f>
        <v>0</v>
      </c>
      <c r="C177" s="41">
        <f>'S2 Maquette'!F231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75" customHeight="1" x14ac:dyDescent="0.2">
      <c r="A178" s="43">
        <f>'S2 Maquette'!B232</f>
        <v>0</v>
      </c>
      <c r="B178" s="43">
        <f>'S2 Maquette'!C232</f>
        <v>0</v>
      </c>
      <c r="C178" s="41">
        <f>'S2 Maquette'!F232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75" customHeight="1" x14ac:dyDescent="0.2">
      <c r="A179" s="43">
        <f>'S2 Maquette'!B233</f>
        <v>0</v>
      </c>
      <c r="B179" s="43">
        <f>'S2 Maquette'!C233</f>
        <v>0</v>
      </c>
      <c r="C179" s="41">
        <f>'S2 Maquette'!F233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75" customHeight="1" x14ac:dyDescent="0.2">
      <c r="A180" s="43">
        <f>'S2 Maquette'!B234</f>
        <v>0</v>
      </c>
      <c r="B180" s="43">
        <f>'S2 Maquette'!C234</f>
        <v>0</v>
      </c>
      <c r="C180" s="41">
        <f>'S2 Maquette'!F234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75" customHeight="1" x14ac:dyDescent="0.2">
      <c r="A181" s="43">
        <f>'S2 Maquette'!B235</f>
        <v>0</v>
      </c>
      <c r="B181" s="43">
        <f>'S2 Maquette'!C235</f>
        <v>0</v>
      </c>
      <c r="C181" s="41">
        <f>'S2 Maquette'!F235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75" customHeight="1" x14ac:dyDescent="0.2">
      <c r="A182" s="43">
        <f>'S2 Maquette'!B236</f>
        <v>0</v>
      </c>
      <c r="B182" s="43">
        <f>'S2 Maquette'!C236</f>
        <v>0</v>
      </c>
      <c r="C182" s="41">
        <f>'S2 Maquette'!F236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75" customHeight="1" x14ac:dyDescent="0.2">
      <c r="A183" s="43">
        <f>'S2 Maquette'!B237</f>
        <v>0</v>
      </c>
      <c r="B183" s="43">
        <f>'S2 Maquette'!C237</f>
        <v>0</v>
      </c>
      <c r="C183" s="41">
        <f>'S2 Maquette'!F237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75" customHeight="1" x14ac:dyDescent="0.2">
      <c r="A184" s="43">
        <f>'S2 Maquette'!B238</f>
        <v>0</v>
      </c>
      <c r="B184" s="43">
        <f>'S2 Maquette'!C238</f>
        <v>0</v>
      </c>
      <c r="C184" s="41">
        <f>'S2 Maquette'!F238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75" customHeight="1" x14ac:dyDescent="0.2">
      <c r="A185" s="43">
        <f>'S2 Maquette'!B239</f>
        <v>0</v>
      </c>
      <c r="B185" s="43">
        <f>'S2 Maquette'!C239</f>
        <v>0</v>
      </c>
      <c r="C185" s="41">
        <f>'S2 Maquette'!F239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75" customHeight="1" x14ac:dyDescent="0.2">
      <c r="A186" s="43">
        <f>'S2 Maquette'!B240</f>
        <v>0</v>
      </c>
      <c r="B186" s="43">
        <f>'S2 Maquette'!C240</f>
        <v>0</v>
      </c>
      <c r="C186" s="41">
        <f>'S2 Maquette'!F240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75" customHeight="1" x14ac:dyDescent="0.2">
      <c r="A187" s="43">
        <f>'S2 Maquette'!B241</f>
        <v>0</v>
      </c>
      <c r="B187" s="43">
        <f>'S2 Maquette'!C241</f>
        <v>0</v>
      </c>
      <c r="C187" s="41">
        <f>'S2 Maquette'!F241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75" customHeight="1" x14ac:dyDescent="0.2">
      <c r="A188" s="43">
        <f>'S2 Maquette'!B242</f>
        <v>0</v>
      </c>
      <c r="B188" s="43">
        <f>'S2 Maquette'!C242</f>
        <v>0</v>
      </c>
      <c r="C188" s="41">
        <f>'S2 Maquette'!F242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75" customHeight="1" x14ac:dyDescent="0.2">
      <c r="A189" s="43">
        <f>'S2 Maquette'!B243</f>
        <v>0</v>
      </c>
      <c r="B189" s="43">
        <f>'S2 Maquette'!C243</f>
        <v>0</v>
      </c>
      <c r="C189" s="41">
        <f>'S2 Maquette'!F243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75" customHeight="1" x14ac:dyDescent="0.2">
      <c r="A190" s="43">
        <f>'S2 Maquette'!B244</f>
        <v>0</v>
      </c>
      <c r="B190" s="43">
        <f>'S2 Maquette'!C244</f>
        <v>0</v>
      </c>
      <c r="C190" s="41">
        <f>'S2 Maquette'!F244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75" customHeight="1" x14ac:dyDescent="0.2">
      <c r="A191" s="43">
        <f>'S2 Maquette'!B245</f>
        <v>0</v>
      </c>
      <c r="B191" s="43">
        <f>'S2 Maquette'!C245</f>
        <v>0</v>
      </c>
      <c r="C191" s="41">
        <f>'S2 Maquette'!F245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75" customHeight="1" x14ac:dyDescent="0.2">
      <c r="A192" s="43">
        <f>'S2 Maquette'!B246</f>
        <v>0</v>
      </c>
      <c r="B192" s="43">
        <f>'S2 Maquette'!C246</f>
        <v>0</v>
      </c>
      <c r="C192" s="41">
        <f>'S2 Maquette'!F246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75" customHeight="1" x14ac:dyDescent="0.2">
      <c r="A193" s="43">
        <f>'S2 Maquette'!B247</f>
        <v>0</v>
      </c>
      <c r="B193" s="43">
        <f>'S2 Maquette'!C247</f>
        <v>0</v>
      </c>
      <c r="C193" s="41">
        <f>'S2 Maquette'!F247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75" customHeight="1" x14ac:dyDescent="0.2">
      <c r="A194" s="43">
        <f>'S2 Maquette'!B248</f>
        <v>0</v>
      </c>
      <c r="B194" s="43">
        <f>'S2 Maquette'!C248</f>
        <v>0</v>
      </c>
      <c r="C194" s="41">
        <f>'S2 Maquette'!F248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75" customHeight="1" x14ac:dyDescent="0.2">
      <c r="A195" s="43">
        <f>'S2 Maquette'!B249</f>
        <v>0</v>
      </c>
      <c r="B195" s="43">
        <f>'S2 Maquette'!C249</f>
        <v>0</v>
      </c>
      <c r="C195" s="41">
        <f>'S2 Maquette'!F249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75" customHeight="1" x14ac:dyDescent="0.2">
      <c r="A196" s="43">
        <f>'S2 Maquette'!B250</f>
        <v>0</v>
      </c>
      <c r="B196" s="43">
        <f>'S2 Maquette'!C250</f>
        <v>0</v>
      </c>
      <c r="C196" s="41">
        <f>'S2 Maquette'!F250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75" customHeight="1" x14ac:dyDescent="0.2">
      <c r="A197" s="43">
        <f>'S2 Maquette'!B251</f>
        <v>0</v>
      </c>
      <c r="B197" s="43">
        <f>'S2 Maquette'!C251</f>
        <v>0</v>
      </c>
      <c r="C197" s="41">
        <f>'S2 Maquette'!F251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75" customHeight="1" x14ac:dyDescent="0.2">
      <c r="A198" s="43">
        <f>'S2 Maquette'!B252</f>
        <v>0</v>
      </c>
      <c r="B198" s="43">
        <f>'S2 Maquette'!C252</f>
        <v>0</v>
      </c>
      <c r="C198" s="41">
        <f>'S2 Maquette'!F252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75" customHeight="1" x14ac:dyDescent="0.2">
      <c r="A199" s="43">
        <f>'S2 Maquette'!B253</f>
        <v>0</v>
      </c>
      <c r="B199" s="43">
        <f>'S2 Maquette'!C253</f>
        <v>0</v>
      </c>
      <c r="C199" s="41">
        <f>'S2 Maquette'!F253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75" customHeight="1" x14ac:dyDescent="0.2">
      <c r="A200" s="43">
        <f>'S2 Maquette'!B254</f>
        <v>0</v>
      </c>
      <c r="B200" s="43">
        <f>'S2 Maquette'!C254</f>
        <v>0</v>
      </c>
      <c r="C200" s="41">
        <f>'S2 Maquette'!F254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75" customHeight="1" x14ac:dyDescent="0.2">
      <c r="A201" s="43">
        <f>'S2 Maquette'!B255</f>
        <v>0</v>
      </c>
      <c r="B201" s="43">
        <f>'S2 Maquette'!C255</f>
        <v>0</v>
      </c>
      <c r="C201" s="41">
        <f>'S2 Maquette'!F255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75" customHeight="1" x14ac:dyDescent="0.2">
      <c r="A202" s="43">
        <f>'S2 Maquette'!B256</f>
        <v>0</v>
      </c>
      <c r="B202" s="43">
        <f>'S2 Maquette'!C256</f>
        <v>0</v>
      </c>
      <c r="C202" s="41">
        <f>'S2 Maquette'!F256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75" customHeight="1" x14ac:dyDescent="0.2">
      <c r="A203" s="43">
        <f>'S2 Maquette'!B257</f>
        <v>0</v>
      </c>
      <c r="B203" s="43">
        <f>'S2 Maquette'!C257</f>
        <v>0</v>
      </c>
      <c r="C203" s="41">
        <f>'S2 Maquette'!F257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75" customHeight="1" x14ac:dyDescent="0.2">
      <c r="A204" s="43">
        <f>'S2 Maquette'!B258</f>
        <v>0</v>
      </c>
      <c r="B204" s="43">
        <f>'S2 Maquette'!C258</f>
        <v>0</v>
      </c>
      <c r="C204" s="41">
        <f>'S2 Maquette'!F258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75" customHeight="1" x14ac:dyDescent="0.2">
      <c r="A205" s="43">
        <f>'S2 Maquette'!B259</f>
        <v>0</v>
      </c>
      <c r="B205" s="43">
        <f>'S2 Maquette'!C259</f>
        <v>0</v>
      </c>
      <c r="C205" s="41">
        <f>'S2 Maquette'!F259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75" customHeight="1" x14ac:dyDescent="0.2">
      <c r="A206" s="43">
        <f>'S2 Maquette'!B260</f>
        <v>0</v>
      </c>
      <c r="B206" s="43">
        <f>'S2 Maquette'!C260</f>
        <v>0</v>
      </c>
      <c r="C206" s="41">
        <f>'S2 Maquette'!F260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75" customHeight="1" x14ac:dyDescent="0.2">
      <c r="A207" s="43">
        <f>'S2 Maquette'!B261</f>
        <v>0</v>
      </c>
      <c r="B207" s="43">
        <f>'S2 Maquette'!C261</f>
        <v>0</v>
      </c>
      <c r="C207" s="41">
        <f>'S2 Maquette'!F261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75" customHeight="1" x14ac:dyDescent="0.2">
      <c r="A208" s="43">
        <f>'S2 Maquette'!B262</f>
        <v>0</v>
      </c>
      <c r="B208" s="43">
        <f>'S2 Maquette'!C262</f>
        <v>0</v>
      </c>
      <c r="C208" s="41">
        <f>'S2 Maquette'!F262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75" customHeight="1" x14ac:dyDescent="0.2">
      <c r="A209" s="43">
        <f>'S2 Maquette'!B263</f>
        <v>0</v>
      </c>
      <c r="B209" s="43">
        <f>'S2 Maquette'!C263</f>
        <v>0</v>
      </c>
      <c r="C209" s="41">
        <f>'S2 Maquette'!F263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75" customHeight="1" x14ac:dyDescent="0.2">
      <c r="A210" s="43">
        <f>'S2 Maquette'!B264</f>
        <v>0</v>
      </c>
      <c r="B210" s="43">
        <f>'S2 Maquette'!C264</f>
        <v>0</v>
      </c>
      <c r="C210" s="41">
        <f>'S2 Maquette'!F264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75" customHeight="1" x14ac:dyDescent="0.2">
      <c r="A211" s="43">
        <f>'S2 Maquette'!B265</f>
        <v>0</v>
      </c>
      <c r="B211" s="43">
        <f>'S2 Maquette'!C265</f>
        <v>0</v>
      </c>
      <c r="C211" s="41">
        <f>'S2 Maquette'!F265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75" customHeight="1" x14ac:dyDescent="0.2">
      <c r="A212" s="43">
        <f>'S2 Maquette'!B266</f>
        <v>0</v>
      </c>
      <c r="B212" s="43">
        <f>'S2 Maquette'!C266</f>
        <v>0</v>
      </c>
      <c r="C212" s="41">
        <f>'S2 Maquette'!F266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75" customHeight="1" x14ac:dyDescent="0.2">
      <c r="A213" s="43">
        <f>'S2 Maquette'!B267</f>
        <v>0</v>
      </c>
      <c r="B213" s="43">
        <f>'S2 Maquette'!C267</f>
        <v>0</v>
      </c>
      <c r="C213" s="41">
        <f>'S2 Maquette'!F267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75" customHeight="1" x14ac:dyDescent="0.2">
      <c r="A214" s="43">
        <f>'S2 Maquette'!B268</f>
        <v>0</v>
      </c>
      <c r="B214" s="43">
        <f>'S2 Maquette'!C268</f>
        <v>0</v>
      </c>
      <c r="C214" s="41">
        <f>'S2 Maquette'!F268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75" customHeight="1" x14ac:dyDescent="0.2">
      <c r="A215" s="43">
        <f>'S2 Maquette'!B269</f>
        <v>0</v>
      </c>
      <c r="B215" s="43">
        <f>'S2 Maquette'!C269</f>
        <v>0</v>
      </c>
      <c r="C215" s="41">
        <f>'S2 Maquette'!F269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75" customHeight="1" x14ac:dyDescent="0.2">
      <c r="A216" s="43">
        <f>'S2 Maquette'!B270</f>
        <v>0</v>
      </c>
      <c r="B216" s="43">
        <f>'S2 Maquette'!C270</f>
        <v>0</v>
      </c>
      <c r="C216" s="41">
        <f>'S2 Maquette'!F270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75" customHeight="1" x14ac:dyDescent="0.2">
      <c r="A217" s="43">
        <f>'S2 Maquette'!B271</f>
        <v>0</v>
      </c>
      <c r="B217" s="43">
        <f>'S2 Maquette'!C271</f>
        <v>0</v>
      </c>
      <c r="C217" s="41">
        <f>'S2 Maquette'!F271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75" customHeight="1" x14ac:dyDescent="0.2">
      <c r="A218" s="43">
        <f>'S2 Maquette'!B272</f>
        <v>0</v>
      </c>
      <c r="B218" s="43">
        <f>'S2 Maquette'!C272</f>
        <v>0</v>
      </c>
      <c r="C218" s="41">
        <f>'S2 Maquette'!F272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75" customHeight="1" x14ac:dyDescent="0.2">
      <c r="A219" s="43">
        <f>'S2 Maquette'!B273</f>
        <v>0</v>
      </c>
      <c r="B219" s="43">
        <f>'S2 Maquette'!C273</f>
        <v>0</v>
      </c>
      <c r="C219" s="41">
        <f>'S2 Maquette'!F273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75" customHeight="1" x14ac:dyDescent="0.2">
      <c r="A220" s="43">
        <f>'S2 Maquette'!B274</f>
        <v>0</v>
      </c>
      <c r="B220" s="43">
        <f>'S2 Maquette'!C274</f>
        <v>0</v>
      </c>
      <c r="C220" s="41">
        <f>'S2 Maquette'!F274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75" customHeight="1" x14ac:dyDescent="0.2">
      <c r="A221" s="43">
        <f>'S2 Maquette'!B275</f>
        <v>0</v>
      </c>
      <c r="B221" s="43">
        <f>'S2 Maquette'!C275</f>
        <v>0</v>
      </c>
      <c r="C221" s="41">
        <f>'S2 Maquette'!F275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75" customHeight="1" x14ac:dyDescent="0.2">
      <c r="A222" s="43">
        <f>'S2 Maquette'!B276</f>
        <v>0</v>
      </c>
      <c r="B222" s="43">
        <f>'S2 Maquette'!C276</f>
        <v>0</v>
      </c>
      <c r="C222" s="41">
        <f>'S2 Maquette'!F276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75" customHeight="1" x14ac:dyDescent="0.2">
      <c r="A223" s="43">
        <f>'S2 Maquette'!B277</f>
        <v>0</v>
      </c>
      <c r="B223" s="43">
        <f>'S2 Maquette'!C277</f>
        <v>0</v>
      </c>
      <c r="C223" s="41">
        <f>'S2 Maquette'!F277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75" customHeight="1" x14ac:dyDescent="0.2">
      <c r="A224" s="43">
        <f>'S2 Maquette'!B278</f>
        <v>0</v>
      </c>
      <c r="B224" s="43">
        <f>'S2 Maquette'!C278</f>
        <v>0</v>
      </c>
      <c r="C224" s="41">
        <f>'S2 Maquette'!F278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75" customHeight="1" x14ac:dyDescent="0.2">
      <c r="A225" s="43">
        <f>'S2 Maquette'!B279</f>
        <v>0</v>
      </c>
      <c r="B225" s="43">
        <f>'S2 Maquette'!C279</f>
        <v>0</v>
      </c>
      <c r="C225" s="41">
        <f>'S2 Maquette'!F279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75" customHeight="1" x14ac:dyDescent="0.2">
      <c r="A226" s="43">
        <f>'S2 Maquette'!B280</f>
        <v>0</v>
      </c>
      <c r="B226" s="43">
        <f>'S2 Maquette'!C280</f>
        <v>0</v>
      </c>
      <c r="C226" s="41">
        <f>'S2 Maquette'!F280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75" customHeight="1" x14ac:dyDescent="0.2">
      <c r="A227" s="43">
        <f>'S2 Maquette'!B281</f>
        <v>0</v>
      </c>
      <c r="B227" s="43">
        <f>'S2 Maquette'!C281</f>
        <v>0</v>
      </c>
      <c r="C227" s="41">
        <f>'S2 Maquette'!F281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75" customHeight="1" x14ac:dyDescent="0.2">
      <c r="A228" s="43">
        <f>'S2 Maquette'!B282</f>
        <v>0</v>
      </c>
      <c r="B228" s="43">
        <f>'S2 Maquette'!C282</f>
        <v>0</v>
      </c>
      <c r="C228" s="41">
        <f>'S2 Maquette'!F282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75" customHeight="1" x14ac:dyDescent="0.2">
      <c r="A229" s="43">
        <f>'S2 Maquette'!B283</f>
        <v>0</v>
      </c>
      <c r="B229" s="43">
        <f>'S2 Maquette'!C283</f>
        <v>0</v>
      </c>
      <c r="C229" s="41">
        <f>'S2 Maquette'!F283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75" customHeight="1" x14ac:dyDescent="0.2">
      <c r="A230" s="43">
        <f>'S2 Maquette'!B284</f>
        <v>0</v>
      </c>
      <c r="B230" s="43">
        <f>'S2 Maquette'!C284</f>
        <v>0</v>
      </c>
      <c r="C230" s="41">
        <f>'S2 Maquette'!F284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75" customHeight="1" x14ac:dyDescent="0.2">
      <c r="A231" s="43">
        <f>'S2 Maquette'!B285</f>
        <v>0</v>
      </c>
      <c r="B231" s="43">
        <f>'S2 Maquette'!C285</f>
        <v>0</v>
      </c>
      <c r="C231" s="41">
        <f>'S2 Maquette'!F285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75" customHeight="1" x14ac:dyDescent="0.2">
      <c r="A232" s="43">
        <f>'S2 Maquette'!B286</f>
        <v>0</v>
      </c>
      <c r="B232" s="43">
        <f>'S2 Maquette'!C286</f>
        <v>0</v>
      </c>
      <c r="C232" s="41">
        <f>'S2 Maquette'!F286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75" customHeight="1" x14ac:dyDescent="0.2">
      <c r="A233" s="43">
        <f>'S2 Maquette'!B287</f>
        <v>0</v>
      </c>
      <c r="B233" s="43">
        <f>'S2 Maquette'!C287</f>
        <v>0</v>
      </c>
      <c r="C233" s="41">
        <f>'S2 Maquette'!F287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75" customHeight="1" x14ac:dyDescent="0.2">
      <c r="A234" s="43">
        <f>'S2 Maquette'!B288</f>
        <v>0</v>
      </c>
      <c r="B234" s="43">
        <f>'S2 Maquette'!C288</f>
        <v>0</v>
      </c>
      <c r="C234" s="41">
        <f>'S2 Maquette'!F288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75" customHeight="1" x14ac:dyDescent="0.2">
      <c r="A235" s="43">
        <f>'S2 Maquette'!B289</f>
        <v>0</v>
      </c>
      <c r="B235" s="43">
        <f>'S2 Maquette'!C289</f>
        <v>0</v>
      </c>
      <c r="C235" s="41">
        <f>'S2 Maquette'!F289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75" customHeight="1" x14ac:dyDescent="0.2">
      <c r="A236" s="43">
        <f>'S2 Maquette'!B290</f>
        <v>0</v>
      </c>
      <c r="B236" s="43">
        <f>'S2 Maquette'!C290</f>
        <v>0</v>
      </c>
      <c r="C236" s="41">
        <f>'S2 Maquette'!F290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75" customHeight="1" x14ac:dyDescent="0.2">
      <c r="A237" s="43">
        <f>'S2 Maquette'!B291</f>
        <v>0</v>
      </c>
      <c r="B237" s="43">
        <f>'S2 Maquette'!C291</f>
        <v>0</v>
      </c>
      <c r="C237" s="41">
        <f>'S2 Maquette'!F291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75" customHeight="1" x14ac:dyDescent="0.2">
      <c r="A238" s="43">
        <f>'S2 Maquette'!B292</f>
        <v>0</v>
      </c>
      <c r="B238" s="43">
        <f>'S2 Maquette'!C292</f>
        <v>0</v>
      </c>
      <c r="C238" s="41">
        <f>'S2 Maquette'!F292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75" customHeight="1" x14ac:dyDescent="0.2">
      <c r="A239" s="43">
        <f>'S2 Maquette'!B293</f>
        <v>0</v>
      </c>
      <c r="B239" s="43">
        <f>'S2 Maquette'!C293</f>
        <v>0</v>
      </c>
      <c r="C239" s="41">
        <f>'S2 Maquette'!F293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75" customHeight="1" x14ac:dyDescent="0.2">
      <c r="A240" s="43">
        <f>'S2 Maquette'!B294</f>
        <v>0</v>
      </c>
      <c r="B240" s="43">
        <f>'S2 Maquette'!C294</f>
        <v>0</v>
      </c>
      <c r="C240" s="41">
        <f>'S2 Maquette'!F294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75" customHeight="1" x14ac:dyDescent="0.2">
      <c r="A241" s="43">
        <f>'S2 Maquette'!B295</f>
        <v>0</v>
      </c>
      <c r="B241" s="43">
        <f>'S2 Maquette'!C295</f>
        <v>0</v>
      </c>
      <c r="C241" s="41">
        <f>'S2 Maquette'!F295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75" customHeight="1" x14ac:dyDescent="0.2">
      <c r="A242" s="43">
        <f>'S2 Maquette'!B296</f>
        <v>0</v>
      </c>
      <c r="B242" s="43">
        <f>'S2 Maquette'!C296</f>
        <v>0</v>
      </c>
      <c r="C242" s="41">
        <f>'S2 Maquette'!F296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75" customHeight="1" x14ac:dyDescent="0.2">
      <c r="A243" s="43">
        <f>'S2 Maquette'!B297</f>
        <v>0</v>
      </c>
      <c r="B243" s="43">
        <f>'S2 Maquette'!C297</f>
        <v>0</v>
      </c>
      <c r="C243" s="41">
        <f>'S2 Maquette'!F297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75" customHeight="1" x14ac:dyDescent="0.2">
      <c r="A244" s="43">
        <f>'S2 Maquette'!B298</f>
        <v>0</v>
      </c>
      <c r="B244" s="43">
        <f>'S2 Maquette'!C298</f>
        <v>0</v>
      </c>
      <c r="C244" s="41">
        <f>'S2 Maquette'!F298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75" customHeight="1" x14ac:dyDescent="0.2">
      <c r="A245" s="43">
        <f>'S2 Maquette'!B299</f>
        <v>0</v>
      </c>
      <c r="B245" s="43">
        <f>'S2 Maquette'!C299</f>
        <v>0</v>
      </c>
      <c r="C245" s="41">
        <f>'S2 Maquette'!F299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75" customHeight="1" x14ac:dyDescent="0.2">
      <c r="A246" s="43">
        <f>'S2 Maquette'!B300</f>
        <v>0</v>
      </c>
      <c r="B246" s="43">
        <f>'S2 Maquette'!C300</f>
        <v>0</v>
      </c>
      <c r="C246" s="41">
        <f>'S2 Maquette'!F300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75" customHeight="1" x14ac:dyDescent="0.2">
      <c r="A247" s="43">
        <f>'S2 Maquette'!B301</f>
        <v>0</v>
      </c>
      <c r="B247" s="43">
        <f>'S2 Maquette'!C301</f>
        <v>0</v>
      </c>
      <c r="C247" s="41">
        <f>'S2 Maquette'!F301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75" customHeight="1" x14ac:dyDescent="0.2">
      <c r="A248" s="43">
        <f>'S2 Maquette'!B302</f>
        <v>0</v>
      </c>
      <c r="B248" s="43">
        <f>'S2 Maquette'!C302</f>
        <v>0</v>
      </c>
      <c r="C248" s="41">
        <f>'S2 Maquette'!F302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75" customHeight="1" x14ac:dyDescent="0.2">
      <c r="A249" s="43">
        <f>'S2 Maquette'!B303</f>
        <v>0</v>
      </c>
      <c r="B249" s="43">
        <f>'S2 Maquette'!C303</f>
        <v>0</v>
      </c>
      <c r="C249" s="41">
        <f>'S2 Maquette'!F303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75" customHeight="1" x14ac:dyDescent="0.2">
      <c r="A250" s="43">
        <f>'S2 Maquette'!B304</f>
        <v>0</v>
      </c>
      <c r="B250" s="43">
        <f>'S2 Maquette'!C304</f>
        <v>0</v>
      </c>
      <c r="C250" s="41">
        <f>'S2 Maquette'!F304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75" customHeight="1" x14ac:dyDescent="0.2">
      <c r="A251" s="43">
        <f>'S2 Maquette'!B305</f>
        <v>0</v>
      </c>
      <c r="B251" s="43">
        <f>'S2 Maquette'!C305</f>
        <v>0</v>
      </c>
      <c r="C251" s="41">
        <f>'S2 Maquette'!F305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75" customHeight="1" x14ac:dyDescent="0.2">
      <c r="A252" s="43">
        <f>'S2 Maquette'!B306</f>
        <v>0</v>
      </c>
      <c r="B252" s="43">
        <f>'S2 Maquette'!C306</f>
        <v>0</v>
      </c>
      <c r="C252" s="41">
        <f>'S2 Maquette'!F306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75" customHeight="1" x14ac:dyDescent="0.2">
      <c r="A253" s="43">
        <f>'S2 Maquette'!B307</f>
        <v>0</v>
      </c>
      <c r="B253" s="43">
        <f>'S2 Maquette'!C307</f>
        <v>0</v>
      </c>
      <c r="C253" s="41">
        <f>'S2 Maquette'!F307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75" customHeight="1" x14ac:dyDescent="0.2">
      <c r="A254" s="43">
        <f>'S2 Maquette'!B308</f>
        <v>0</v>
      </c>
      <c r="B254" s="43">
        <f>'S2 Maquette'!C308</f>
        <v>0</v>
      </c>
      <c r="C254" s="41">
        <f>'S2 Maquette'!F308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75" customHeight="1" x14ac:dyDescent="0.2">
      <c r="A255" s="43">
        <f>'S2 Maquette'!B309</f>
        <v>0</v>
      </c>
      <c r="B255" s="43">
        <f>'S2 Maquette'!C309</f>
        <v>0</v>
      </c>
      <c r="C255" s="41">
        <f>'S2 Maquette'!F309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75" customHeight="1" x14ac:dyDescent="0.2">
      <c r="A256" s="43">
        <f>'S2 Maquette'!B310</f>
        <v>0</v>
      </c>
      <c r="B256" s="43">
        <f>'S2 Maquette'!C310</f>
        <v>0</v>
      </c>
      <c r="C256" s="41">
        <f>'S2 Maquette'!F310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75" customHeight="1" x14ac:dyDescent="0.2">
      <c r="A257" s="43">
        <f>'S2 Maquette'!B311</f>
        <v>0</v>
      </c>
      <c r="B257" s="43">
        <f>'S2 Maquette'!C311</f>
        <v>0</v>
      </c>
      <c r="C257" s="41">
        <f>'S2 Maquette'!F311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75" customHeight="1" x14ac:dyDescent="0.2">
      <c r="A258" s="43">
        <f>'S2 Maquette'!B312</f>
        <v>0</v>
      </c>
      <c r="B258" s="43">
        <f>'S2 Maquette'!C312</f>
        <v>0</v>
      </c>
      <c r="C258" s="41">
        <f>'S2 Maquette'!F312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75" customHeight="1" x14ac:dyDescent="0.2">
      <c r="A259" s="43">
        <f>'S2 Maquette'!B313</f>
        <v>0</v>
      </c>
      <c r="B259" s="43">
        <f>'S2 Maquette'!C313</f>
        <v>0</v>
      </c>
      <c r="C259" s="41">
        <f>'S2 Maquette'!F313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75" customHeight="1" x14ac:dyDescent="0.2">
      <c r="A260" s="43">
        <f>'S2 Maquette'!B314</f>
        <v>0</v>
      </c>
      <c r="B260" s="43">
        <f>'S2 Maquette'!C314</f>
        <v>0</v>
      </c>
      <c r="C260" s="41">
        <f>'S2 Maquette'!F314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75" customHeight="1" x14ac:dyDescent="0.2">
      <c r="A261" s="43">
        <f>'S2 Maquette'!B315</f>
        <v>0</v>
      </c>
      <c r="B261" s="43">
        <f>'S2 Maquette'!C315</f>
        <v>0</v>
      </c>
      <c r="C261" s="41">
        <f>'S2 Maquette'!F315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75" customHeight="1" x14ac:dyDescent="0.2">
      <c r="A262" s="43">
        <f>'S2 Maquette'!B316</f>
        <v>0</v>
      </c>
      <c r="B262" s="43">
        <f>'S2 Maquette'!C316</f>
        <v>0</v>
      </c>
      <c r="C262" s="41">
        <f>'S2 Maquette'!F316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75" customHeight="1" x14ac:dyDescent="0.2">
      <c r="A263" s="43">
        <f>'S2 Maquette'!B317</f>
        <v>0</v>
      </c>
      <c r="B263" s="43">
        <f>'S2 Maquette'!C317</f>
        <v>0</v>
      </c>
      <c r="C263" s="41">
        <f>'S2 Maquette'!F317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75" customHeight="1" x14ac:dyDescent="0.2">
      <c r="A264" s="43">
        <f>'S2 Maquette'!B318</f>
        <v>0</v>
      </c>
      <c r="B264" s="43">
        <f>'S2 Maquette'!C318</f>
        <v>0</v>
      </c>
      <c r="C264" s="41">
        <f>'S2 Maquette'!F318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75" customHeight="1" x14ac:dyDescent="0.2">
      <c r="A265" s="43">
        <f>'S2 Maquette'!B319</f>
        <v>0</v>
      </c>
      <c r="B265" s="43">
        <f>'S2 Maquette'!C319</f>
        <v>0</v>
      </c>
      <c r="C265" s="41">
        <f>'S2 Maquette'!F319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75" customHeight="1" x14ac:dyDescent="0.2">
      <c r="A266" s="43">
        <f>'S2 Maquette'!B320</f>
        <v>0</v>
      </c>
      <c r="B266" s="43">
        <f>'S2 Maquette'!C320</f>
        <v>0</v>
      </c>
      <c r="C266" s="41">
        <f>'S2 Maquette'!F320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75" customHeight="1" x14ac:dyDescent="0.2">
      <c r="A267" s="43">
        <f>'S2 Maquette'!B321</f>
        <v>0</v>
      </c>
      <c r="B267" s="43">
        <f>'S2 Maquette'!C321</f>
        <v>0</v>
      </c>
      <c r="C267" s="41">
        <f>'S2 Maquette'!F321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75" customHeight="1" x14ac:dyDescent="0.2">
      <c r="A268" s="43">
        <f>'S2 Maquette'!B322</f>
        <v>0</v>
      </c>
      <c r="B268" s="43">
        <f>'S2 Maquette'!C322</f>
        <v>0</v>
      </c>
      <c r="C268" s="41">
        <f>'S2 Maquette'!F322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75" customHeight="1" x14ac:dyDescent="0.2">
      <c r="A269" s="43">
        <f>'S2 Maquette'!B323</f>
        <v>0</v>
      </c>
      <c r="B269" s="43">
        <f>'S2 Maquette'!C323</f>
        <v>0</v>
      </c>
      <c r="C269" s="41">
        <f>'S2 Maquette'!F323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75" customHeight="1" x14ac:dyDescent="0.2">
      <c r="A270" s="43">
        <f>'S2 Maquette'!B324</f>
        <v>0</v>
      </c>
      <c r="B270" s="43">
        <f>'S2 Maquette'!C324</f>
        <v>0</v>
      </c>
      <c r="C270" s="41">
        <f>'S2 Maquette'!F324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75" customHeight="1" x14ac:dyDescent="0.2">
      <c r="A271" s="43">
        <f>'S2 Maquette'!B325</f>
        <v>0</v>
      </c>
      <c r="B271" s="43">
        <f>'S2 Maquette'!C325</f>
        <v>0</v>
      </c>
      <c r="C271" s="41">
        <f>'S2 Maquette'!F325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75" customHeight="1" x14ac:dyDescent="0.2">
      <c r="A272" s="43">
        <f>'S2 Maquette'!B326</f>
        <v>0</v>
      </c>
      <c r="B272" s="43">
        <f>'S2 Maquette'!C326</f>
        <v>0</v>
      </c>
      <c r="C272" s="41">
        <f>'S2 Maquette'!F326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75" customHeight="1" x14ac:dyDescent="0.2">
      <c r="A273" s="43">
        <f>'S2 Maquette'!B327</f>
        <v>0</v>
      </c>
      <c r="B273" s="43">
        <f>'S2 Maquette'!C327</f>
        <v>0</v>
      </c>
      <c r="C273" s="41">
        <f>'S2 Maquette'!F327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75" customHeight="1" x14ac:dyDescent="0.2">
      <c r="A274" s="43">
        <f>'S2 Maquette'!B328</f>
        <v>0</v>
      </c>
      <c r="B274" s="43">
        <f>'S2 Maquette'!C328</f>
        <v>0</v>
      </c>
      <c r="C274" s="41">
        <f>'S2 Maquette'!F328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75" customHeight="1" x14ac:dyDescent="0.2">
      <c r="A275" s="43">
        <f>'S2 Maquette'!B329</f>
        <v>0</v>
      </c>
      <c r="B275" s="43">
        <f>'S2 Maquette'!C329</f>
        <v>0</v>
      </c>
      <c r="C275" s="41">
        <f>'S2 Maquette'!F329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75" customHeight="1" x14ac:dyDescent="0.2">
      <c r="A276" s="43">
        <f>'S2 Maquette'!B330</f>
        <v>0</v>
      </c>
      <c r="B276" s="43">
        <f>'S2 Maquette'!C330</f>
        <v>0</v>
      </c>
      <c r="C276" s="41">
        <f>'S2 Maquette'!F330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75" customHeight="1" x14ac:dyDescent="0.2">
      <c r="A277" s="43">
        <f>'S2 Maquette'!B331</f>
        <v>0</v>
      </c>
      <c r="B277" s="43">
        <f>'S2 Maquette'!C331</f>
        <v>0</v>
      </c>
      <c r="C277" s="41">
        <f>'S2 Maquette'!F331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75" customHeight="1" x14ac:dyDescent="0.2">
      <c r="A278" s="43">
        <f>'S2 Maquette'!B332</f>
        <v>0</v>
      </c>
      <c r="B278" s="43">
        <f>'S2 Maquette'!C332</f>
        <v>0</v>
      </c>
      <c r="C278" s="41">
        <f>'S2 Maquette'!F332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75" customHeight="1" x14ac:dyDescent="0.2">
      <c r="A279" s="43">
        <f>'S2 Maquette'!B333</f>
        <v>0</v>
      </c>
      <c r="B279" s="43">
        <f>'S2 Maquette'!C333</f>
        <v>0</v>
      </c>
      <c r="C279" s="41">
        <f>'S2 Maquette'!F333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75" customHeight="1" x14ac:dyDescent="0.2">
      <c r="A280" s="43">
        <f>'S2 Maquette'!B334</f>
        <v>0</v>
      </c>
      <c r="B280" s="43">
        <f>'S2 Maquette'!C334</f>
        <v>0</v>
      </c>
      <c r="C280" s="41">
        <f>'S2 Maquette'!F334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75" customHeight="1" x14ac:dyDescent="0.2">
      <c r="A281" s="43">
        <f>'S2 Maquette'!B335</f>
        <v>0</v>
      </c>
      <c r="B281" s="43">
        <f>'S2 Maquette'!C335</f>
        <v>0</v>
      </c>
      <c r="C281" s="41">
        <f>'S2 Maquette'!F335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75" customHeight="1" x14ac:dyDescent="0.2">
      <c r="A282" s="43">
        <f>'S2 Maquette'!B336</f>
        <v>0</v>
      </c>
      <c r="B282" s="43">
        <f>'S2 Maquette'!C336</f>
        <v>0</v>
      </c>
      <c r="C282" s="41">
        <f>'S2 Maquette'!F336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75" customHeight="1" x14ac:dyDescent="0.2">
      <c r="A283" s="43">
        <f>'S2 Maquette'!B337</f>
        <v>0</v>
      </c>
      <c r="B283" s="43">
        <f>'S2 Maquette'!C337</f>
        <v>0</v>
      </c>
      <c r="C283" s="41">
        <f>'S2 Maquette'!F337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75" customHeight="1" x14ac:dyDescent="0.2">
      <c r="A284" s="43">
        <f>'S2 Maquette'!B338</f>
        <v>0</v>
      </c>
      <c r="B284" s="43">
        <f>'S2 Maquette'!C338</f>
        <v>0</v>
      </c>
      <c r="C284" s="41">
        <f>'S2 Maquette'!F338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75" customHeight="1" x14ac:dyDescent="0.2">
      <c r="A285" s="43">
        <f>'S2 Maquette'!B339</f>
        <v>0</v>
      </c>
      <c r="B285" s="43">
        <f>'S2 Maquette'!C339</f>
        <v>0</v>
      </c>
      <c r="C285" s="41">
        <f>'S2 Maquette'!F339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75" customHeight="1" x14ac:dyDescent="0.2">
      <c r="A286" s="43">
        <f>'S2 Maquette'!B340</f>
        <v>0</v>
      </c>
      <c r="B286" s="43">
        <f>'S2 Maquette'!C340</f>
        <v>0</v>
      </c>
      <c r="C286" s="41">
        <f>'S2 Maquette'!F340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75" customHeight="1" x14ac:dyDescent="0.2">
      <c r="A287" s="43">
        <f>'S2 Maquette'!B341</f>
        <v>0</v>
      </c>
      <c r="B287" s="43">
        <f>'S2 Maquette'!C341</f>
        <v>0</v>
      </c>
      <c r="C287" s="41">
        <f>'S2 Maquette'!F341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75" customHeight="1" x14ac:dyDescent="0.2">
      <c r="A288" s="43">
        <f>'S2 Maquette'!B342</f>
        <v>0</v>
      </c>
      <c r="B288" s="43">
        <f>'S2 Maquette'!C342</f>
        <v>0</v>
      </c>
      <c r="C288" s="41">
        <f>'S2 Maquette'!F342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75" customHeight="1" x14ac:dyDescent="0.2">
      <c r="A289" s="43">
        <f>'S2 Maquette'!B343</f>
        <v>0</v>
      </c>
      <c r="B289" s="43">
        <f>'S2 Maquette'!C343</f>
        <v>0</v>
      </c>
      <c r="C289" s="41">
        <f>'S2 Maquette'!F343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75" customHeight="1" x14ac:dyDescent="0.2">
      <c r="A290" s="43">
        <f>'S2 Maquette'!B344</f>
        <v>0</v>
      </c>
      <c r="B290" s="43">
        <f>'S2 Maquette'!C344</f>
        <v>0</v>
      </c>
      <c r="C290" s="41">
        <f>'S2 Maquette'!F344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75" customHeight="1" x14ac:dyDescent="0.2">
      <c r="A291" s="43">
        <f>'S2 Maquette'!B345</f>
        <v>0</v>
      </c>
      <c r="B291" s="43">
        <f>'S2 Maquette'!C345</f>
        <v>0</v>
      </c>
      <c r="C291" s="41">
        <f>'S2 Maquette'!F345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75" customHeight="1" x14ac:dyDescent="0.2">
      <c r="A292" s="43">
        <f>'S2 Maquette'!B346</f>
        <v>0</v>
      </c>
      <c r="B292" s="43">
        <f>'S2 Maquette'!C346</f>
        <v>0</v>
      </c>
      <c r="C292" s="41">
        <f>'S2 Maquette'!F346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75" customHeight="1" x14ac:dyDescent="0.2">
      <c r="A293" s="43">
        <f>'S2 Maquette'!B347</f>
        <v>0</v>
      </c>
      <c r="B293" s="43">
        <f>'S2 Maquette'!C347</f>
        <v>0</v>
      </c>
      <c r="C293" s="41">
        <f>'S2 Maquette'!F347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75" customHeight="1" x14ac:dyDescent="0.2">
      <c r="A294" s="43">
        <f>'S2 Maquette'!B348</f>
        <v>0</v>
      </c>
      <c r="B294" s="43">
        <f>'S2 Maquette'!C348</f>
        <v>0</v>
      </c>
      <c r="C294" s="41">
        <f>'S2 Maquette'!F348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75" customHeight="1" x14ac:dyDescent="0.2">
      <c r="A295" s="43">
        <f>'S2 Maquette'!B349</f>
        <v>0</v>
      </c>
      <c r="B295" s="43">
        <f>'S2 Maquette'!C349</f>
        <v>0</v>
      </c>
      <c r="C295" s="41">
        <f>'S2 Maquette'!F349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75" customHeight="1" x14ac:dyDescent="0.2">
      <c r="A296" s="43">
        <f>'S2 Maquette'!B350</f>
        <v>0</v>
      </c>
      <c r="B296" s="43">
        <f>'S2 Maquette'!C350</f>
        <v>0</v>
      </c>
      <c r="C296" s="41">
        <f>'S2 Maquette'!F350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75" customHeight="1" x14ac:dyDescent="0.2">
      <c r="A297" s="43">
        <f>'S2 Maquette'!B351</f>
        <v>0</v>
      </c>
      <c r="B297" s="43">
        <f>'S2 Maquette'!C351</f>
        <v>0</v>
      </c>
      <c r="C297" s="41">
        <f>'S2 Maquette'!F351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75" customHeight="1" x14ac:dyDescent="0.2">
      <c r="A298" s="43">
        <f>'S2 Maquette'!B352</f>
        <v>0</v>
      </c>
      <c r="B298" s="43">
        <f>'S2 Maquette'!C352</f>
        <v>0</v>
      </c>
      <c r="C298" s="41">
        <f>'S2 Maquette'!F352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75" customHeight="1" x14ac:dyDescent="0.2">
      <c r="A299" s="43">
        <f>'S2 Maquette'!B353</f>
        <v>0</v>
      </c>
      <c r="B299" s="43">
        <f>'S2 Maquette'!C353</f>
        <v>0</v>
      </c>
      <c r="C299" s="41">
        <f>'S2 Maquette'!F353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75" customHeight="1" x14ac:dyDescent="0.2">
      <c r="A300" s="43">
        <f>'S2 Maquette'!B354</f>
        <v>0</v>
      </c>
      <c r="B300" s="43">
        <f>'S2 Maquette'!C354</f>
        <v>0</v>
      </c>
      <c r="C300" s="41">
        <f>'S2 Maquette'!F354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</sheetData>
  <sheetProtection algorithmName="SHA-512" hashValue="/vUTxwRyvrJNe3v1UCUryAs/nY5sjVlcZ4XxH7uPWqlqbjRK5tdMzVz/FqonQqHQlYrZufUT3CiHUHpaQRmdyw==" saltValue="/GQvCkK4twnsb8y6kdS+gA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125" priority="7">
      <formula>$C1="Parcours Pédagogique"</formula>
    </cfRule>
    <cfRule type="expression" dxfId="124" priority="8">
      <formula>$C1="BLOC"</formula>
    </cfRule>
    <cfRule type="expression" dxfId="123" priority="9">
      <formula>$C1="OPTION"</formula>
    </cfRule>
  </conditionalFormatting>
  <conditionalFormatting sqref="T18 A18:S300">
    <cfRule type="expression" dxfId="122" priority="14">
      <formula>$C18="Modification MCC"</formula>
    </cfRule>
  </conditionalFormatting>
  <conditionalFormatting sqref="B1:S7 C8:S9 C10 E10 J10:S11 B12:M12 P12 B13:L13 B14:N14 P14:S17 B15:M17 B301:S999">
    <cfRule type="expression" dxfId="121" priority="11">
      <formula>$D1="Modification"</formula>
    </cfRule>
    <cfRule type="expression" dxfId="120" priority="12">
      <formula>$D1="Création"</formula>
    </cfRule>
    <cfRule type="expression" dxfId="119" priority="13">
      <formula>$D1="Fermeture"</formula>
    </cfRule>
  </conditionalFormatting>
  <conditionalFormatting sqref="B1:S7 C8:S9 J10:S11 B12:M12 B13:L13 B14:N14 B15:M17 B301:S999 P14:S17 C10 E10 P12">
    <cfRule type="expression" dxfId="118" priority="10">
      <formula>$D1="Modification MCC"</formula>
    </cfRule>
  </conditionalFormatting>
  <conditionalFormatting sqref="C1:S9 C10 E10 J10:S11 C12:S1001">
    <cfRule type="expression" dxfId="117" priority="1">
      <formula>$B1="Option"</formula>
    </cfRule>
  </conditionalFormatting>
  <conditionalFormatting sqref="J1:J1001">
    <cfRule type="expression" dxfId="116" priority="5">
      <formula>$I1="NON"</formula>
    </cfRule>
  </conditionalFormatting>
  <conditionalFormatting sqref="N1:O1001">
    <cfRule type="expression" dxfId="115" priority="4">
      <formula>$K1="CCI (CC Intégral)"</formula>
    </cfRule>
  </conditionalFormatting>
  <conditionalFormatting sqref="Q1:R1001">
    <cfRule type="expression" dxfId="114" priority="3">
      <formula>$P1="Autres"</formula>
    </cfRule>
  </conditionalFormatting>
  <conditionalFormatting sqref="S1:S1001 T18">
    <cfRule type="expression" dxfId="113" priority="2">
      <formula>$P1="CT (Contrôle terminal)"</formula>
    </cfRule>
  </conditionalFormatting>
  <conditionalFormatting sqref="T18 A18:S300">
    <cfRule type="expression" dxfId="112" priority="15">
      <formula>$C18="Modification"</formula>
    </cfRule>
    <cfRule type="expression" dxfId="111" priority="16">
      <formula>$C18="Création"</formula>
    </cfRule>
    <cfRule type="expression" dxfId="110" priority="17">
      <formula>$C18="Fermeture"</formula>
    </cfRule>
  </conditionalFormatting>
  <dataValidations count="6">
    <dataValidation type="list" allowBlank="1" showInputMessage="1" showErrorMessage="1" sqref="Q19:Q300 N19:N300" xr:uid="{00000000-0002-0000-0700-000000000000}">
      <formula1>List_Controle</formula1>
    </dataValidation>
    <dataValidation type="list" allowBlank="1" showInputMessage="1" showErrorMessage="1" sqref="K19:K300" xr:uid="{00000000-0002-0000-0700-000001000000}">
      <formula1>List_Controle2</formula1>
    </dataValidation>
    <dataValidation type="list" allowBlank="1" showInputMessage="1" showErrorMessage="1" sqref="C23:C300" xr:uid="{00000000-0002-0000-0700-000002000000}">
      <formula1>"Modification MCC"</formula1>
    </dataValidation>
    <dataValidation type="list" allowBlank="1" showInputMessage="1" showErrorMessage="1" sqref="D1:D6" xr:uid="{00000000-0002-0000-0700-000003000000}">
      <formula1>"Obligatoire, Facultatif, Complémentaire"</formula1>
    </dataValidation>
    <dataValidation type="list" allowBlank="1" showInputMessage="1" showErrorMessage="1" sqref="P19:P300" xr:uid="{00000000-0002-0000-0700-000004000000}">
      <formula1>"CT (Contrôle terminal), Autres"</formula1>
    </dataValidation>
    <dataValidation type="list" allowBlank="1" showInputMessage="1" showErrorMessage="1" sqref="E19:I300" xr:uid="{00000000-0002-0000-07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W300"/>
  <sheetViews>
    <sheetView zoomScale="94" zoomScaleNormal="94" workbookViewId="0">
      <pane ySplit="18" topLeftCell="A45" activePane="bottomLeft" state="frozen"/>
      <selection activeCell="D25" sqref="D25"/>
      <selection pane="bottomLeft" activeCell="E69" sqref="E69"/>
    </sheetView>
  </sheetViews>
  <sheetFormatPr baseColWidth="10" defaultColWidth="11.5" defaultRowHeight="15" x14ac:dyDescent="0.2"/>
  <cols>
    <col min="1" max="1" width="39" style="14" customWidth="1"/>
    <col min="2" max="2" width="50.6640625" style="14" customWidth="1"/>
    <col min="3" max="3" width="15.5" style="18" customWidth="1"/>
    <col min="4" max="4" width="20.83203125" style="14" customWidth="1"/>
    <col min="5" max="5" width="15.5" style="14" customWidth="1"/>
    <col min="6" max="6" width="24.6640625" style="14" customWidth="1"/>
    <col min="7" max="7" width="22" style="14" customWidth="1"/>
    <col min="8" max="8" width="27.1640625" style="14" customWidth="1"/>
    <col min="9" max="9" width="35.33203125" style="14" customWidth="1"/>
    <col min="10" max="10" width="18.6640625" style="14" customWidth="1"/>
    <col min="11" max="11" width="40.6640625" style="14" customWidth="1"/>
    <col min="12" max="12" width="31.6640625" style="14" customWidth="1"/>
    <col min="13" max="14" width="22.5" style="14" customWidth="1"/>
    <col min="15" max="15" width="20.33203125" style="14" customWidth="1"/>
    <col min="16" max="16" width="20.83203125" style="14" bestFit="1" customWidth="1"/>
    <col min="17" max="17" width="20.5" style="14" customWidth="1"/>
    <col min="18" max="18" width="17.33203125" style="14" customWidth="1"/>
    <col min="19" max="19" width="51.33203125" style="14" customWidth="1"/>
    <col min="20" max="20" width="46.1640625" style="18" customWidth="1"/>
    <col min="21" max="23" width="11.5" style="30"/>
  </cols>
  <sheetData>
    <row r="1" spans="1:19" x14ac:dyDescent="0.2">
      <c r="A1" s="186"/>
      <c r="B1" s="186"/>
      <c r="C1" s="186"/>
      <c r="D1" s="186"/>
      <c r="E1" s="186"/>
      <c r="F1" s="186"/>
      <c r="G1" s="186"/>
      <c r="H1" s="186"/>
      <c r="I1" s="186"/>
      <c r="J1" s="33"/>
    </row>
    <row r="2" spans="1:19" x14ac:dyDescent="0.2">
      <c r="A2" s="186"/>
      <c r="B2" s="186"/>
      <c r="C2" s="186"/>
      <c r="D2" s="186"/>
      <c r="E2" s="186"/>
      <c r="F2" s="186"/>
      <c r="G2" s="186"/>
      <c r="H2" s="186"/>
      <c r="I2" s="186"/>
      <c r="J2" s="33"/>
    </row>
    <row r="3" spans="1:19" x14ac:dyDescent="0.2">
      <c r="A3" s="186"/>
      <c r="B3" s="186"/>
      <c r="C3" s="186"/>
      <c r="D3" s="186"/>
      <c r="E3" s="186"/>
      <c r="F3" s="186"/>
      <c r="G3" s="186"/>
      <c r="H3" s="186"/>
      <c r="I3" s="186"/>
      <c r="J3" s="33"/>
    </row>
    <row r="4" spans="1:19" x14ac:dyDescent="0.2">
      <c r="A4" s="186"/>
      <c r="B4" s="186"/>
      <c r="C4" s="186"/>
      <c r="D4" s="186"/>
      <c r="E4" s="186"/>
      <c r="F4" s="186"/>
      <c r="G4" s="186"/>
      <c r="H4" s="186"/>
      <c r="I4" s="186"/>
      <c r="J4" s="33"/>
    </row>
    <row r="5" spans="1:19" x14ac:dyDescent="0.2">
      <c r="A5" s="186"/>
      <c r="B5" s="186"/>
      <c r="C5" s="186"/>
      <c r="D5" s="186"/>
      <c r="E5" s="186"/>
      <c r="F5" s="186"/>
      <c r="G5" s="186"/>
      <c r="H5" s="186"/>
      <c r="I5" s="186"/>
      <c r="J5" s="33"/>
    </row>
    <row r="6" spans="1:19" x14ac:dyDescent="0.2">
      <c r="A6" s="186"/>
      <c r="B6" s="186"/>
      <c r="C6" s="186"/>
      <c r="D6" s="186"/>
      <c r="E6" s="186"/>
      <c r="F6" s="186"/>
      <c r="G6" s="186"/>
      <c r="H6" s="186"/>
      <c r="I6" s="186"/>
      <c r="J6" s="33"/>
    </row>
    <row r="7" spans="1:19" ht="14.5" customHeight="1" x14ac:dyDescent="0.2">
      <c r="A7" s="188" t="s">
        <v>303</v>
      </c>
      <c r="B7" s="185" t="str">
        <f>'[1]Fiche Générale'!B3</f>
        <v>Portail_LLAC</v>
      </c>
      <c r="C7" s="210" t="s">
        <v>304</v>
      </c>
      <c r="D7" s="188"/>
      <c r="E7" s="208">
        <f>'[1]Fiche Générale'!B4</f>
        <v>0</v>
      </c>
      <c r="F7" s="185"/>
      <c r="G7" s="188" t="s">
        <v>305</v>
      </c>
      <c r="H7" s="209" t="str">
        <f>'[1]Fiche Générale'!B5</f>
        <v>-</v>
      </c>
      <c r="I7" s="209"/>
      <c r="J7" s="34"/>
      <c r="K7" s="19"/>
    </row>
    <row r="8" spans="1:19" ht="14.5" customHeight="1" x14ac:dyDescent="0.2">
      <c r="A8" s="188"/>
      <c r="B8" s="185"/>
      <c r="C8" s="210"/>
      <c r="D8" s="188"/>
      <c r="E8" s="208"/>
      <c r="F8" s="185"/>
      <c r="G8" s="188"/>
      <c r="H8" s="209"/>
      <c r="I8" s="209"/>
      <c r="J8" s="34"/>
      <c r="K8" s="19"/>
    </row>
    <row r="9" spans="1:19" ht="14.5" customHeight="1" x14ac:dyDescent="0.2">
      <c r="A9" s="188"/>
      <c r="B9" s="185"/>
      <c r="C9" s="210"/>
      <c r="D9" s="188"/>
      <c r="E9" s="208"/>
      <c r="F9" s="185"/>
      <c r="G9" s="188"/>
      <c r="H9" s="209"/>
      <c r="I9" s="209"/>
      <c r="J9" s="34"/>
      <c r="K9" s="19"/>
    </row>
    <row r="10" spans="1:19" ht="14.5" customHeight="1" x14ac:dyDescent="0.2">
      <c r="A10" s="188"/>
      <c r="B10" s="185"/>
      <c r="C10" s="201" t="s">
        <v>180</v>
      </c>
      <c r="D10" s="201"/>
      <c r="E10" s="211" t="str">
        <f>'[1]Fiche Générale'!B9</f>
        <v>Mention Lettres</v>
      </c>
      <c r="F10" s="211"/>
      <c r="G10" s="211"/>
      <c r="H10" s="211"/>
      <c r="I10" s="211"/>
      <c r="J10" s="34"/>
      <c r="K10" s="19"/>
    </row>
    <row r="11" spans="1:19" ht="14.5" customHeight="1" x14ac:dyDescent="0.2">
      <c r="A11" s="188"/>
      <c r="B11" s="185"/>
      <c r="C11" s="201"/>
      <c r="D11" s="201"/>
      <c r="E11" s="211"/>
      <c r="F11" s="211"/>
      <c r="G11" s="211"/>
      <c r="H11" s="211"/>
      <c r="I11" s="211"/>
      <c r="J11" s="34"/>
      <c r="K11" s="19"/>
    </row>
    <row r="12" spans="1:19" x14ac:dyDescent="0.2">
      <c r="C12" s="14"/>
      <c r="I12" s="37"/>
      <c r="J12" s="37"/>
      <c r="M12" s="181" t="s">
        <v>306</v>
      </c>
      <c r="N12" s="182"/>
      <c r="O12" s="221"/>
      <c r="P12" s="181" t="s">
        <v>307</v>
      </c>
      <c r="Q12" s="182"/>
      <c r="R12" s="182"/>
      <c r="S12" s="221"/>
    </row>
    <row r="13" spans="1:19" x14ac:dyDescent="0.2">
      <c r="A13" s="218" t="s">
        <v>181</v>
      </c>
      <c r="B13" s="146" t="str">
        <f>'[1]S2 Maquette'!B13</f>
        <v>1ère année de Portail</v>
      </c>
      <c r="C13" s="146"/>
      <c r="D13" s="218" t="s">
        <v>308</v>
      </c>
      <c r="E13" s="231">
        <f>'[1]S2 Maquette'!E13</f>
        <v>0</v>
      </c>
      <c r="F13" s="231"/>
      <c r="G13" s="231"/>
      <c r="I13" s="37"/>
      <c r="J13" s="37"/>
      <c r="M13" s="183"/>
      <c r="N13" s="184"/>
      <c r="O13" s="222"/>
      <c r="P13" s="183"/>
      <c r="Q13" s="184"/>
      <c r="R13" s="184"/>
      <c r="S13" s="222"/>
    </row>
    <row r="14" spans="1:19" x14ac:dyDescent="0.2">
      <c r="A14" s="220"/>
      <c r="B14" s="146"/>
      <c r="C14" s="146"/>
      <c r="D14" s="220"/>
      <c r="E14" s="231"/>
      <c r="F14" s="231"/>
      <c r="G14" s="231"/>
      <c r="I14" s="37"/>
      <c r="J14" s="37"/>
      <c r="M14" s="180" t="s">
        <v>309</v>
      </c>
      <c r="N14" s="181" t="s">
        <v>310</v>
      </c>
      <c r="O14" s="221"/>
      <c r="P14" s="186"/>
      <c r="Q14" s="225"/>
      <c r="R14" s="232"/>
      <c r="S14" s="218"/>
    </row>
    <row r="15" spans="1:19" x14ac:dyDescent="0.2">
      <c r="A15" s="218" t="s">
        <v>311</v>
      </c>
      <c r="B15" s="149" t="str">
        <f>'[1]S2 Maquette'!B15</f>
        <v>Semestre 2</v>
      </c>
      <c r="C15" s="150"/>
      <c r="D15" s="218" t="s">
        <v>312</v>
      </c>
      <c r="E15" s="231">
        <f>'[1]S2 Maquette'!E15:F16</f>
        <v>0</v>
      </c>
      <c r="F15" s="231"/>
      <c r="G15" s="231"/>
      <c r="I15" s="37"/>
      <c r="J15" s="37"/>
      <c r="M15" s="180"/>
      <c r="N15" s="228"/>
      <c r="O15" s="229"/>
      <c r="P15" s="186"/>
      <c r="Q15" s="226"/>
      <c r="R15" s="232"/>
      <c r="S15" s="219"/>
    </row>
    <row r="16" spans="1:19" x14ac:dyDescent="0.2">
      <c r="A16" s="220"/>
      <c r="B16" s="152"/>
      <c r="C16" s="153"/>
      <c r="D16" s="220"/>
      <c r="E16" s="231"/>
      <c r="F16" s="231"/>
      <c r="G16" s="231"/>
      <c r="I16" s="37"/>
      <c r="J16" s="37"/>
      <c r="M16" s="180"/>
      <c r="N16" s="228"/>
      <c r="O16" s="229"/>
      <c r="P16" s="186"/>
      <c r="Q16" s="226"/>
      <c r="R16" s="232"/>
      <c r="S16" s="219"/>
    </row>
    <row r="17" spans="1:23" x14ac:dyDescent="0.2">
      <c r="L17" s="15"/>
      <c r="M17" s="180"/>
      <c r="N17" s="183"/>
      <c r="O17" s="222"/>
      <c r="P17" s="186"/>
      <c r="Q17" s="227"/>
      <c r="R17" s="232"/>
      <c r="S17" s="220"/>
    </row>
    <row r="18" spans="1:23" ht="59.5" customHeight="1" x14ac:dyDescent="0.2">
      <c r="A18" s="3" t="s">
        <v>313</v>
      </c>
      <c r="B18" s="36" t="s">
        <v>314</v>
      </c>
      <c r="C18" s="3" t="s">
        <v>5</v>
      </c>
      <c r="D18" s="3" t="s">
        <v>315</v>
      </c>
      <c r="E18" s="3" t="s">
        <v>316</v>
      </c>
      <c r="F18" s="3" t="s">
        <v>317</v>
      </c>
      <c r="G18" s="3" t="s">
        <v>318</v>
      </c>
      <c r="H18" s="3" t="s">
        <v>319</v>
      </c>
      <c r="I18" s="3" t="s">
        <v>320</v>
      </c>
      <c r="J18" s="3" t="s">
        <v>321</v>
      </c>
      <c r="K18" s="3" t="s">
        <v>322</v>
      </c>
      <c r="L18" s="3" t="s">
        <v>323</v>
      </c>
      <c r="M18" s="3" t="s">
        <v>324</v>
      </c>
      <c r="N18" s="3" t="s">
        <v>314</v>
      </c>
      <c r="O18" s="3" t="s">
        <v>325</v>
      </c>
      <c r="P18" s="3" t="s">
        <v>326</v>
      </c>
      <c r="Q18" s="3" t="s">
        <v>314</v>
      </c>
      <c r="R18" s="3" t="s">
        <v>325</v>
      </c>
      <c r="S18" s="4" t="s">
        <v>327</v>
      </c>
      <c r="T18" s="4" t="s">
        <v>328</v>
      </c>
      <c r="W18"/>
    </row>
    <row r="19" spans="1:23" ht="30.5" customHeight="1" x14ac:dyDescent="0.2">
      <c r="A19" s="8" t="str">
        <f>'[1]S2 Maquette'!B19</f>
        <v>Compétences transversales S2</v>
      </c>
      <c r="B19" s="40" t="str">
        <f>'[1]S2 Maquette'!C19</f>
        <v>UE</v>
      </c>
      <c r="C19" s="57">
        <f>'[1]S2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'[1]S2 Maquette'!B20</f>
        <v>Compétences numériques 1</v>
      </c>
      <c r="B20" s="40" t="str">
        <f>'[1]S2 Maquette'!C20</f>
        <v>ECUE</v>
      </c>
      <c r="C20" s="57">
        <f>'[1]S2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'[1]S2 Maquette'!B21</f>
        <v>Compétences pré-professionnalisation 1</v>
      </c>
      <c r="B21" s="40" t="str">
        <f>'[1]S2 Maquette'!C21</f>
        <v>ECUE</v>
      </c>
      <c r="C21" s="57">
        <f>'[1]S2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'[1]S2 Maquette'!B22</f>
        <v>Langue Vivante-2</v>
      </c>
      <c r="B22" s="40" t="str">
        <f>'[1]S2 Maquette'!C22</f>
        <v>ECUE</v>
      </c>
      <c r="C22" s="57">
        <f>'[1]S2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'[1]S2 Maquette'!B23</f>
        <v>Min 1 Max 1</v>
      </c>
      <c r="B23" s="40" t="str">
        <f>'[1]S2 Maquette'!C23</f>
        <v>OPTION</v>
      </c>
      <c r="C23" s="63">
        <f>'[1]S2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'[1]S2 Maquette'!B24</f>
        <v>Anglais 2</v>
      </c>
      <c r="B24" s="40" t="str">
        <f>'[1]S2 Maquette'!C24</f>
        <v>ECUE</v>
      </c>
      <c r="C24" s="63">
        <f>'[1]S2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'[1]S2 Maquette'!B25</f>
        <v>Espagnol</v>
      </c>
      <c r="B25" s="40" t="str">
        <f>'[1]S2 Maquette'!C25</f>
        <v>ECUE</v>
      </c>
      <c r="C25" s="63">
        <f>'[1]S2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'[1]S2 Maquette'!B26</f>
        <v>Italien</v>
      </c>
      <c r="B26" s="40" t="str">
        <f>'[1]S2 Maquette'!C26</f>
        <v>ECUE</v>
      </c>
      <c r="C26" s="63">
        <f>'[1]S2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3" t="str">
        <f>'[1]S2 Maquette'!B27</f>
        <v xml:space="preserve">UE fondamentale langue et littérature françaises </v>
      </c>
      <c r="B27" s="43" t="str">
        <f>'[1]S2 Maquette'!C27</f>
        <v>UE</v>
      </c>
      <c r="C27" s="41">
        <f>'[1]S2 Maquette'!F27</f>
        <v>0</v>
      </c>
      <c r="D27" s="20">
        <v>1</v>
      </c>
      <c r="E27" s="20" t="s">
        <v>329</v>
      </c>
      <c r="F27" s="20" t="s">
        <v>329</v>
      </c>
      <c r="G27" s="39" t="s">
        <v>329</v>
      </c>
      <c r="H27" s="39" t="s">
        <v>329</v>
      </c>
      <c r="I27" s="39" t="s">
        <v>330</v>
      </c>
      <c r="J27" s="39"/>
      <c r="K27" s="39" t="s">
        <v>8</v>
      </c>
      <c r="L27" s="39"/>
      <c r="M27" s="39">
        <v>4</v>
      </c>
      <c r="N27" s="39"/>
      <c r="O27" s="39"/>
      <c r="P27" s="39" t="s">
        <v>331</v>
      </c>
      <c r="Q27" s="39"/>
      <c r="R27" s="39"/>
      <c r="S27" s="39" t="s">
        <v>479</v>
      </c>
      <c r="T27" s="44"/>
      <c r="W27"/>
    </row>
    <row r="28" spans="1:23" ht="30.5" customHeight="1" x14ac:dyDescent="0.2">
      <c r="A28" s="43" t="str">
        <f>'[1]S2 Maquette'!B28</f>
        <v>littérature française 6</v>
      </c>
      <c r="B28" s="43" t="str">
        <f>'[1]S2 Maquette'!C28</f>
        <v>ECUE</v>
      </c>
      <c r="C28" s="41">
        <f>'[1]S2 Maquette'!F32</f>
        <v>0</v>
      </c>
      <c r="D28" s="20">
        <v>1</v>
      </c>
      <c r="E28" s="20" t="s">
        <v>329</v>
      </c>
      <c r="F28" s="20" t="s">
        <v>329</v>
      </c>
      <c r="G28" s="39" t="s">
        <v>329</v>
      </c>
      <c r="H28" s="39" t="s">
        <v>329</v>
      </c>
      <c r="I28" s="39" t="s">
        <v>329</v>
      </c>
      <c r="J28" s="39"/>
      <c r="K28" s="39" t="s">
        <v>8</v>
      </c>
      <c r="L28" s="39"/>
      <c r="M28" s="39">
        <v>2</v>
      </c>
      <c r="N28" s="39"/>
      <c r="O28" s="39"/>
      <c r="P28" s="39" t="s">
        <v>331</v>
      </c>
      <c r="Q28" s="39"/>
      <c r="R28" s="39"/>
      <c r="S28" s="20" t="s">
        <v>486</v>
      </c>
      <c r="T28" s="44"/>
      <c r="W28"/>
    </row>
    <row r="29" spans="1:23" ht="30.5" customHeight="1" x14ac:dyDescent="0.2">
      <c r="A29" s="43" t="str">
        <f>'[1]S2 Maquette'!B29</f>
        <v>langue française 3</v>
      </c>
      <c r="B29" s="43" t="str">
        <f>'[1]S2 Maquette'!C29</f>
        <v>ECUE</v>
      </c>
      <c r="C29" s="41">
        <f>'[1]S2 Maquette'!F34</f>
        <v>0</v>
      </c>
      <c r="D29" s="20">
        <v>1</v>
      </c>
      <c r="E29" s="20" t="s">
        <v>329</v>
      </c>
      <c r="F29" s="20" t="s">
        <v>329</v>
      </c>
      <c r="G29" s="39" t="s">
        <v>329</v>
      </c>
      <c r="H29" s="39" t="s">
        <v>329</v>
      </c>
      <c r="I29" s="39" t="s">
        <v>329</v>
      </c>
      <c r="J29" s="39"/>
      <c r="K29" s="39" t="s">
        <v>8</v>
      </c>
      <c r="L29" s="39"/>
      <c r="M29" s="39">
        <v>2</v>
      </c>
      <c r="N29" s="39"/>
      <c r="O29" s="39"/>
      <c r="P29" s="39" t="s">
        <v>331</v>
      </c>
      <c r="Q29" s="39"/>
      <c r="R29" s="39"/>
      <c r="S29" s="9"/>
      <c r="T29" s="140" t="s">
        <v>486</v>
      </c>
      <c r="W29"/>
    </row>
    <row r="30" spans="1:23" ht="30.5" customHeight="1" x14ac:dyDescent="0.2">
      <c r="A30" s="43" t="str">
        <f>'[1]S2 Maquette'!B30</f>
        <v xml:space="preserve">UE fondamentale langues anciennes et littérature comparée </v>
      </c>
      <c r="B30" s="43" t="str">
        <f>'[1]S2 Maquette'!C30</f>
        <v>UE</v>
      </c>
      <c r="C30" s="41">
        <f>'[1]S2 Maquette'!F35</f>
        <v>0</v>
      </c>
      <c r="D30" s="20">
        <v>1</v>
      </c>
      <c r="E30" s="20" t="s">
        <v>329</v>
      </c>
      <c r="F30" s="20" t="s">
        <v>329</v>
      </c>
      <c r="G30" s="39" t="s">
        <v>329</v>
      </c>
      <c r="H30" s="39" t="s">
        <v>329</v>
      </c>
      <c r="I30" s="39" t="s">
        <v>329</v>
      </c>
      <c r="J30" s="39"/>
      <c r="K30" s="39" t="s">
        <v>8</v>
      </c>
      <c r="L30" s="39"/>
      <c r="M30" s="39"/>
      <c r="N30" s="39"/>
      <c r="O30" s="39"/>
      <c r="P30" s="39" t="s">
        <v>331</v>
      </c>
      <c r="Q30" s="39"/>
      <c r="R30" s="39"/>
      <c r="S30" s="39"/>
      <c r="T30" s="44"/>
      <c r="W30"/>
    </row>
    <row r="31" spans="1:23" ht="30.5" customHeight="1" x14ac:dyDescent="0.2">
      <c r="A31" s="43" t="str">
        <f>'[1]S2 Maquette'!B31</f>
        <v xml:space="preserve">langue ancienne (latin ou grec) </v>
      </c>
      <c r="B31" s="43" t="str">
        <f>'[1]S2 Maquette'!C31</f>
        <v>ECUE</v>
      </c>
      <c r="C31" s="41">
        <f>'[1]S2 Maquette'!F36</f>
        <v>0</v>
      </c>
      <c r="D31" s="20">
        <v>1</v>
      </c>
      <c r="E31" s="20" t="s">
        <v>329</v>
      </c>
      <c r="F31" s="20" t="s">
        <v>329</v>
      </c>
      <c r="G31" s="39" t="s">
        <v>329</v>
      </c>
      <c r="H31" s="39" t="s">
        <v>329</v>
      </c>
      <c r="I31" s="39" t="s">
        <v>329</v>
      </c>
      <c r="J31" s="39"/>
      <c r="K31" s="39" t="s">
        <v>8</v>
      </c>
      <c r="L31" s="39"/>
      <c r="M31" s="39"/>
      <c r="N31" s="39"/>
      <c r="O31" s="39"/>
      <c r="P31" s="39" t="s">
        <v>331</v>
      </c>
      <c r="Q31" s="39"/>
      <c r="R31" s="39"/>
      <c r="S31" s="39"/>
      <c r="T31" s="44"/>
      <c r="W31"/>
    </row>
    <row r="32" spans="1:23" ht="30.5" customHeight="1" x14ac:dyDescent="0.2">
      <c r="A32" s="43" t="str">
        <f>'[1]S2 Maquette'!B32</f>
        <v>Min1 Max 1</v>
      </c>
      <c r="B32" s="43" t="str">
        <f>'[1]S2 Maquette'!C32</f>
        <v>OPTION</v>
      </c>
      <c r="C32" s="41">
        <f>'[1]S2 Maquette'!F37</f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  <c r="W32"/>
    </row>
    <row r="33" spans="1:23" ht="30.5" customHeight="1" x14ac:dyDescent="0.2">
      <c r="A33" s="43" t="str">
        <f>'[1]S2 Maquette'!B33</f>
        <v>L'épopée romaine (latin niveau 1bis)</v>
      </c>
      <c r="B33" s="43" t="str">
        <f>'[1]S2 Maquette'!C33</f>
        <v>ECUE</v>
      </c>
      <c r="C33" s="41">
        <f>'[1]S2 Maquette'!F64</f>
        <v>0</v>
      </c>
      <c r="D33" s="20">
        <v>1</v>
      </c>
      <c r="E33" s="20" t="s">
        <v>329</v>
      </c>
      <c r="F33" s="20" t="s">
        <v>329</v>
      </c>
      <c r="G33" s="39" t="s">
        <v>329</v>
      </c>
      <c r="H33" s="39" t="s">
        <v>329</v>
      </c>
      <c r="I33" s="39" t="s">
        <v>329</v>
      </c>
      <c r="J33" s="39"/>
      <c r="K33" s="39" t="s">
        <v>8</v>
      </c>
      <c r="L33" s="39"/>
      <c r="M33" s="39">
        <v>2</v>
      </c>
      <c r="N33" s="39"/>
      <c r="O33" s="39"/>
      <c r="P33" s="39" t="s">
        <v>331</v>
      </c>
      <c r="Q33" s="39"/>
      <c r="R33" s="39"/>
      <c r="S33" s="20" t="s">
        <v>484</v>
      </c>
      <c r="T33" s="44"/>
      <c r="W33"/>
    </row>
    <row r="34" spans="1:23" ht="30.5" customHeight="1" x14ac:dyDescent="0.2">
      <c r="A34" s="43" t="str">
        <f>'[1]S2 Maquette'!B34</f>
        <v>L'épopée romaine (latin niveau 2)</v>
      </c>
      <c r="B34" s="43" t="str">
        <f>'[1]S2 Maquette'!C34</f>
        <v>ECUE</v>
      </c>
      <c r="C34" s="41">
        <f>'[1]S2 Maquette'!F66</f>
        <v>0</v>
      </c>
      <c r="D34" s="20">
        <v>1</v>
      </c>
      <c r="E34" s="20" t="s">
        <v>329</v>
      </c>
      <c r="F34" s="20" t="s">
        <v>329</v>
      </c>
      <c r="G34" s="39" t="s">
        <v>329</v>
      </c>
      <c r="H34" s="39" t="s">
        <v>329</v>
      </c>
      <c r="I34" s="39" t="s">
        <v>329</v>
      </c>
      <c r="J34" s="39"/>
      <c r="K34" s="39" t="s">
        <v>8</v>
      </c>
      <c r="L34" s="39"/>
      <c r="M34" s="39">
        <v>2</v>
      </c>
      <c r="N34" s="39"/>
      <c r="O34" s="39"/>
      <c r="P34" s="39" t="s">
        <v>331</v>
      </c>
      <c r="Q34" s="39"/>
      <c r="R34" s="39"/>
      <c r="S34" s="20" t="s">
        <v>484</v>
      </c>
      <c r="T34" s="44"/>
      <c r="W34"/>
    </row>
    <row r="35" spans="1:23" ht="30.5" customHeight="1" x14ac:dyDescent="0.2">
      <c r="A35" s="43" t="str">
        <f>'[1]S2 Maquette'!B35</f>
        <v>L'aventure grecque (grec niveau 1bis)</v>
      </c>
      <c r="B35" s="43" t="str">
        <f>'[1]S2 Maquette'!C35</f>
        <v>ECUE</v>
      </c>
      <c r="C35" s="41">
        <f>'[1]S2 Maquette'!F67</f>
        <v>0</v>
      </c>
      <c r="D35" s="20">
        <v>1</v>
      </c>
      <c r="E35" s="20" t="s">
        <v>329</v>
      </c>
      <c r="F35" s="20" t="s">
        <v>329</v>
      </c>
      <c r="G35" s="39" t="s">
        <v>329</v>
      </c>
      <c r="H35" s="39" t="s">
        <v>329</v>
      </c>
      <c r="I35" s="39" t="s">
        <v>329</v>
      </c>
      <c r="J35" s="39"/>
      <c r="K35" s="39" t="s">
        <v>8</v>
      </c>
      <c r="L35" s="39"/>
      <c r="M35" s="39">
        <v>2</v>
      </c>
      <c r="N35" s="39"/>
      <c r="O35" s="39"/>
      <c r="P35" s="39" t="s">
        <v>331</v>
      </c>
      <c r="Q35" s="39"/>
      <c r="R35" s="39"/>
      <c r="S35" s="20" t="s">
        <v>484</v>
      </c>
      <c r="T35" s="44"/>
      <c r="W35"/>
    </row>
    <row r="36" spans="1:23" ht="30.5" customHeight="1" x14ac:dyDescent="0.2">
      <c r="A36" s="43" t="str">
        <f>'[1]S2 Maquette'!B36</f>
        <v>L'aventure grecque (grec niveau 2)</v>
      </c>
      <c r="B36" s="43" t="str">
        <f>'[1]S2 Maquette'!C36</f>
        <v>ECUE</v>
      </c>
      <c r="C36" s="41">
        <f>'[1]S2 Maquette'!F68</f>
        <v>0</v>
      </c>
      <c r="D36" s="20">
        <v>1</v>
      </c>
      <c r="E36" s="20" t="s">
        <v>329</v>
      </c>
      <c r="F36" s="20" t="s">
        <v>329</v>
      </c>
      <c r="G36" s="39" t="s">
        <v>329</v>
      </c>
      <c r="H36" s="39" t="s">
        <v>329</v>
      </c>
      <c r="I36" s="39" t="s">
        <v>329</v>
      </c>
      <c r="J36" s="39"/>
      <c r="K36" s="39" t="s">
        <v>8</v>
      </c>
      <c r="L36" s="39"/>
      <c r="M36" s="39">
        <v>2</v>
      </c>
      <c r="N36" s="39"/>
      <c r="O36" s="39"/>
      <c r="P36" s="39" t="s">
        <v>331</v>
      </c>
      <c r="Q36" s="39"/>
      <c r="R36" s="39"/>
      <c r="S36" s="20" t="s">
        <v>484</v>
      </c>
      <c r="T36" s="44"/>
      <c r="W36"/>
    </row>
    <row r="37" spans="1:23" ht="30.5" customHeight="1" x14ac:dyDescent="0.2">
      <c r="A37" s="43" t="str">
        <f>'[1]S2 Maquette'!B37</f>
        <v>littératures comparées</v>
      </c>
      <c r="B37" s="43" t="str">
        <f>'[1]S2 Maquette'!C37</f>
        <v>ECUE</v>
      </c>
      <c r="C37" s="41">
        <f>'[1]S2 Maquette'!F69</f>
        <v>0</v>
      </c>
      <c r="D37" s="20">
        <v>1</v>
      </c>
      <c r="E37" s="20" t="s">
        <v>329</v>
      </c>
      <c r="F37" s="20" t="s">
        <v>329</v>
      </c>
      <c r="G37" s="39" t="s">
        <v>329</v>
      </c>
      <c r="H37" s="39" t="s">
        <v>329</v>
      </c>
      <c r="I37" s="39" t="s">
        <v>329</v>
      </c>
      <c r="J37" s="39"/>
      <c r="K37" s="39" t="s">
        <v>8</v>
      </c>
      <c r="L37" s="39"/>
      <c r="M37" s="39"/>
      <c r="N37" s="39"/>
      <c r="O37" s="39"/>
      <c r="P37" s="39" t="s">
        <v>331</v>
      </c>
      <c r="Q37" s="39"/>
      <c r="R37" s="39"/>
      <c r="S37" s="39"/>
      <c r="T37" s="44"/>
      <c r="W37"/>
    </row>
    <row r="38" spans="1:23" ht="30.5" customHeight="1" x14ac:dyDescent="0.2">
      <c r="A38" s="43" t="str">
        <f>'[1]S2 Maquette'!B38</f>
        <v>Min 1 Max 1</v>
      </c>
      <c r="B38" s="43" t="str">
        <f>'[1]S2 Maquette'!C38</f>
        <v>OPTION</v>
      </c>
      <c r="C38" s="41">
        <f>'[1]S2 Maquette'!F70</f>
        <v>0</v>
      </c>
      <c r="D38" s="20"/>
      <c r="E38" s="20"/>
      <c r="F38" s="20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  <c r="W38"/>
    </row>
    <row r="39" spans="1:23" ht="30.5" customHeight="1" x14ac:dyDescent="0.2">
      <c r="A39" s="43" t="str">
        <f>'[1]S2 Maquette'!B39</f>
        <v>littératures comparées 5</v>
      </c>
      <c r="B39" s="43" t="str">
        <f>'[1]S2 Maquette'!C39</f>
        <v>ECUE</v>
      </c>
      <c r="C39" s="41">
        <f>'[1]S2 Maquette'!F79</f>
        <v>0</v>
      </c>
      <c r="D39" s="20">
        <v>1</v>
      </c>
      <c r="E39" s="20" t="s">
        <v>329</v>
      </c>
      <c r="F39" s="20" t="s">
        <v>329</v>
      </c>
      <c r="G39" s="39" t="s">
        <v>329</v>
      </c>
      <c r="H39" s="39" t="s">
        <v>329</v>
      </c>
      <c r="I39" s="39" t="s">
        <v>329</v>
      </c>
      <c r="J39" s="39"/>
      <c r="K39" s="39" t="s">
        <v>8</v>
      </c>
      <c r="L39" s="39"/>
      <c r="M39" s="39">
        <v>2</v>
      </c>
      <c r="N39" s="39"/>
      <c r="O39" s="39"/>
      <c r="P39" s="39" t="s">
        <v>331</v>
      </c>
      <c r="Q39" s="39"/>
      <c r="R39" s="39"/>
      <c r="S39" s="39" t="s">
        <v>483</v>
      </c>
      <c r="T39" s="44"/>
      <c r="W39"/>
    </row>
    <row r="40" spans="1:23" ht="30.5" customHeight="1" x14ac:dyDescent="0.2">
      <c r="A40" s="43" t="str">
        <f>'[1]S2 Maquette'!B40</f>
        <v>littératures comparées 6</v>
      </c>
      <c r="B40" s="43" t="str">
        <f>'[1]S2 Maquette'!C40</f>
        <v>ECUE</v>
      </c>
      <c r="C40" s="41">
        <f>'[1]S2 Maquette'!F81</f>
        <v>0</v>
      </c>
      <c r="D40" s="20">
        <v>1</v>
      </c>
      <c r="E40" s="20" t="s">
        <v>329</v>
      </c>
      <c r="F40" s="20" t="s">
        <v>329</v>
      </c>
      <c r="G40" s="39" t="s">
        <v>329</v>
      </c>
      <c r="H40" s="39" t="s">
        <v>329</v>
      </c>
      <c r="I40" s="39" t="s">
        <v>329</v>
      </c>
      <c r="J40" s="39"/>
      <c r="K40" s="39" t="s">
        <v>8</v>
      </c>
      <c r="L40" s="39"/>
      <c r="M40" s="39">
        <v>2</v>
      </c>
      <c r="N40" s="39"/>
      <c r="O40" s="39"/>
      <c r="P40" s="39" t="s">
        <v>331</v>
      </c>
      <c r="Q40" s="39"/>
      <c r="R40" s="39"/>
      <c r="S40" s="39" t="s">
        <v>483</v>
      </c>
      <c r="T40" s="44"/>
      <c r="W40"/>
    </row>
    <row r="41" spans="1:23" ht="30.5" customHeight="1" x14ac:dyDescent="0.2">
      <c r="A41" s="43" t="str">
        <f>'[1]S2 Maquette'!B41</f>
        <v>littératures comparées 7</v>
      </c>
      <c r="B41" s="43" t="str">
        <f>'[1]S2 Maquette'!C41</f>
        <v>ECUE</v>
      </c>
      <c r="C41" s="41">
        <f>'[1]S2 Maquette'!F82</f>
        <v>0</v>
      </c>
      <c r="D41" s="20">
        <v>1</v>
      </c>
      <c r="E41" s="20" t="s">
        <v>329</v>
      </c>
      <c r="F41" s="20" t="s">
        <v>329</v>
      </c>
      <c r="G41" s="39" t="s">
        <v>329</v>
      </c>
      <c r="H41" s="39" t="s">
        <v>329</v>
      </c>
      <c r="I41" s="39" t="s">
        <v>329</v>
      </c>
      <c r="J41" s="39"/>
      <c r="K41" s="39" t="s">
        <v>8</v>
      </c>
      <c r="L41" s="39"/>
      <c r="M41" s="39">
        <v>2</v>
      </c>
      <c r="N41" s="39"/>
      <c r="O41" s="39"/>
      <c r="P41" s="39" t="s">
        <v>331</v>
      </c>
      <c r="Q41" s="39"/>
      <c r="R41" s="39"/>
      <c r="S41" s="39" t="s">
        <v>483</v>
      </c>
      <c r="T41" s="44"/>
      <c r="W41"/>
    </row>
    <row r="42" spans="1:23" ht="30.5" customHeight="1" x14ac:dyDescent="0.2">
      <c r="A42" s="43" t="str">
        <f>'[1]S2 Maquette'!B42</f>
        <v>littératures comparées 8</v>
      </c>
      <c r="B42" s="43" t="str">
        <f>'[1]S2 Maquette'!C42</f>
        <v>ECUE</v>
      </c>
      <c r="C42" s="41">
        <f>'[1]S2 Maquette'!F83</f>
        <v>0</v>
      </c>
      <c r="D42" s="20">
        <v>1</v>
      </c>
      <c r="E42" s="20" t="s">
        <v>329</v>
      </c>
      <c r="F42" s="20" t="s">
        <v>329</v>
      </c>
      <c r="G42" s="39" t="s">
        <v>329</v>
      </c>
      <c r="H42" s="39" t="s">
        <v>329</v>
      </c>
      <c r="I42" s="39" t="s">
        <v>329</v>
      </c>
      <c r="J42" s="39"/>
      <c r="K42" s="39" t="s">
        <v>8</v>
      </c>
      <c r="L42" s="39"/>
      <c r="M42" s="39">
        <v>2</v>
      </c>
      <c r="N42" s="39"/>
      <c r="O42" s="39"/>
      <c r="P42" s="39" t="s">
        <v>331</v>
      </c>
      <c r="Q42" s="39"/>
      <c r="R42" s="39"/>
      <c r="S42" s="39" t="s">
        <v>483</v>
      </c>
      <c r="T42" s="44"/>
      <c r="W42"/>
    </row>
    <row r="43" spans="1:23" ht="30.5" customHeight="1" x14ac:dyDescent="0.2">
      <c r="A43" s="43" t="str">
        <f>'[1]S2 Maquette'!B43</f>
        <v xml:space="preserve">UE spécialisation 3 </v>
      </c>
      <c r="B43" s="43" t="str">
        <f>'[1]S2 Maquette'!C43</f>
        <v>UE</v>
      </c>
      <c r="C43" s="41">
        <f>'[1]S2 Maquette'!F84</f>
        <v>0</v>
      </c>
      <c r="D43" s="20">
        <v>1</v>
      </c>
      <c r="E43" s="20" t="s">
        <v>329</v>
      </c>
      <c r="F43" s="20" t="s">
        <v>329</v>
      </c>
      <c r="G43" s="39" t="s">
        <v>329</v>
      </c>
      <c r="H43" s="39" t="s">
        <v>329</v>
      </c>
      <c r="I43" s="39" t="s">
        <v>329</v>
      </c>
      <c r="J43" s="39"/>
      <c r="K43" s="39" t="s">
        <v>8</v>
      </c>
      <c r="L43" s="39"/>
      <c r="M43" s="39"/>
      <c r="N43" s="39"/>
      <c r="O43" s="39"/>
      <c r="P43" s="39" t="s">
        <v>331</v>
      </c>
      <c r="Q43" s="39"/>
      <c r="R43" s="39"/>
      <c r="S43" s="39"/>
      <c r="T43" s="44"/>
      <c r="W43"/>
    </row>
    <row r="44" spans="1:23" ht="30.5" customHeight="1" x14ac:dyDescent="0.2">
      <c r="A44" s="43" t="str">
        <f>'[1]S2 Maquette'!B44</f>
        <v>Min 2 Max 2</v>
      </c>
      <c r="B44" s="43" t="str">
        <f>'[1]S2 Maquette'!C44</f>
        <v>OPTION</v>
      </c>
      <c r="C44" s="41">
        <f>'[1]S2 Maquette'!F85</f>
        <v>0</v>
      </c>
      <c r="D44" s="20"/>
      <c r="E44" s="20"/>
      <c r="F44" s="20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  <c r="W44"/>
    </row>
    <row r="45" spans="1:23" ht="30.5" customHeight="1" x14ac:dyDescent="0.2">
      <c r="A45" s="43" t="str">
        <f>'[1]S2 Maquette'!B45</f>
        <v>spécialisation langue française</v>
      </c>
      <c r="B45" s="43" t="str">
        <f>'[1]S2 Maquette'!C45</f>
        <v>ECUE</v>
      </c>
      <c r="C45" s="41">
        <f>'[1]S2 Maquette'!F86</f>
        <v>0</v>
      </c>
      <c r="D45" s="20">
        <v>1</v>
      </c>
      <c r="E45" s="20" t="s">
        <v>329</v>
      </c>
      <c r="F45" s="20" t="s">
        <v>329</v>
      </c>
      <c r="G45" s="39" t="s">
        <v>329</v>
      </c>
      <c r="H45" s="39" t="s">
        <v>329</v>
      </c>
      <c r="I45" s="39" t="s">
        <v>329</v>
      </c>
      <c r="J45" s="39"/>
      <c r="K45" s="39" t="s">
        <v>8</v>
      </c>
      <c r="L45" s="39"/>
      <c r="M45" s="39"/>
      <c r="N45" s="39"/>
      <c r="O45" s="39"/>
      <c r="P45" s="39" t="s">
        <v>331</v>
      </c>
      <c r="Q45" s="39"/>
      <c r="R45" s="39"/>
      <c r="S45" s="39"/>
      <c r="T45" s="44"/>
      <c r="W45"/>
    </row>
    <row r="46" spans="1:23" ht="30.5" customHeight="1" x14ac:dyDescent="0.2">
      <c r="A46" s="43" t="str">
        <f>'[1]S2 Maquette'!B46</f>
        <v>Min 1 Max 1</v>
      </c>
      <c r="B46" s="43" t="str">
        <f>'[1]S2 Maquette'!C46</f>
        <v>OPTION</v>
      </c>
      <c r="C46" s="41">
        <f>'[1]S2 Maquette'!F87</f>
        <v>0</v>
      </c>
      <c r="D46" s="20"/>
      <c r="E46" s="20"/>
      <c r="F46" s="20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  <c r="W46"/>
    </row>
    <row r="47" spans="1:23" ht="30.5" customHeight="1" x14ac:dyDescent="0.2">
      <c r="A47" s="43" t="str">
        <f>'[1]S2 Maquette'!B47</f>
        <v>langue française 4</v>
      </c>
      <c r="B47" s="43" t="str">
        <f>'[1]S2 Maquette'!C47</f>
        <v>ECUE</v>
      </c>
      <c r="C47" s="41">
        <f>'[1]S2 Maquette'!F88</f>
        <v>0</v>
      </c>
      <c r="D47" s="20">
        <v>1</v>
      </c>
      <c r="E47" s="20" t="s">
        <v>329</v>
      </c>
      <c r="F47" s="20" t="s">
        <v>329</v>
      </c>
      <c r="G47" s="39" t="s">
        <v>329</v>
      </c>
      <c r="H47" s="39" t="s">
        <v>329</v>
      </c>
      <c r="I47" s="39" t="s">
        <v>329</v>
      </c>
      <c r="J47" s="39"/>
      <c r="K47" s="39" t="s">
        <v>8</v>
      </c>
      <c r="L47" s="39"/>
      <c r="M47" s="137">
        <v>2</v>
      </c>
      <c r="N47" s="39"/>
      <c r="O47" s="39"/>
      <c r="P47" s="39" t="s">
        <v>331</v>
      </c>
      <c r="Q47" s="39"/>
      <c r="R47" s="39"/>
      <c r="S47" s="39" t="s">
        <v>483</v>
      </c>
      <c r="T47" s="44"/>
      <c r="W47"/>
    </row>
    <row r="48" spans="1:23" ht="30.5" customHeight="1" x14ac:dyDescent="0.2">
      <c r="A48" s="43" t="str">
        <f>'[1]S2 Maquette'!B48</f>
        <v>langue française 5</v>
      </c>
      <c r="B48" s="43" t="str">
        <f>'[1]S2 Maquette'!C48</f>
        <v>ECUE</v>
      </c>
      <c r="C48" s="41">
        <f>'[1]S2 Maquette'!F89</f>
        <v>0</v>
      </c>
      <c r="D48" s="20">
        <v>1</v>
      </c>
      <c r="E48" s="20" t="s">
        <v>329</v>
      </c>
      <c r="F48" s="20" t="s">
        <v>329</v>
      </c>
      <c r="G48" s="39" t="s">
        <v>329</v>
      </c>
      <c r="H48" s="39" t="s">
        <v>329</v>
      </c>
      <c r="I48" s="39" t="s">
        <v>329</v>
      </c>
      <c r="J48" s="39"/>
      <c r="K48" s="39" t="s">
        <v>8</v>
      </c>
      <c r="L48" s="39"/>
      <c r="M48" s="137">
        <v>2</v>
      </c>
      <c r="N48" s="39"/>
      <c r="O48" s="39"/>
      <c r="P48" s="39" t="s">
        <v>331</v>
      </c>
      <c r="Q48" s="39"/>
      <c r="R48" s="39"/>
      <c r="S48" s="39" t="s">
        <v>483</v>
      </c>
      <c r="T48" s="44"/>
      <c r="W48"/>
    </row>
    <row r="49" spans="1:23" ht="30.5" customHeight="1" x14ac:dyDescent="0.2">
      <c r="A49" s="43" t="str">
        <f>'[1]S2 Maquette'!B49</f>
        <v>spécialisation littérature française</v>
      </c>
      <c r="B49" s="43" t="str">
        <f>'[1]S2 Maquette'!C49</f>
        <v>ECUE</v>
      </c>
      <c r="C49" s="41">
        <f>'[1]S2 Maquette'!F90</f>
        <v>0</v>
      </c>
      <c r="D49" s="39">
        <v>1</v>
      </c>
      <c r="E49" s="39" t="s">
        <v>329</v>
      </c>
      <c r="F49" s="20" t="s">
        <v>329</v>
      </c>
      <c r="G49" s="39" t="s">
        <v>329</v>
      </c>
      <c r="H49" s="39" t="s">
        <v>329</v>
      </c>
      <c r="I49" s="39" t="s">
        <v>329</v>
      </c>
      <c r="J49" s="39"/>
      <c r="K49" s="39" t="s">
        <v>8</v>
      </c>
      <c r="L49" s="39"/>
      <c r="M49" s="39"/>
      <c r="N49" s="39"/>
      <c r="O49" s="39"/>
      <c r="P49" s="39" t="s">
        <v>331</v>
      </c>
      <c r="Q49" s="39"/>
      <c r="R49" s="39"/>
      <c r="S49" s="39"/>
      <c r="T49" s="44"/>
      <c r="W49"/>
    </row>
    <row r="50" spans="1:23" ht="30.5" customHeight="1" x14ac:dyDescent="0.2">
      <c r="A50" s="43" t="str">
        <f>'[1]S2 Maquette'!B50</f>
        <v>Min 1 Max 1</v>
      </c>
      <c r="B50" s="43" t="str">
        <f>'[1]S2 Maquette'!C50</f>
        <v>OPTION</v>
      </c>
      <c r="C50" s="41">
        <f>'[1]S2 Maquette'!F91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  <c r="W50"/>
    </row>
    <row r="51" spans="1:23" ht="30.5" customHeight="1" x14ac:dyDescent="0.2">
      <c r="A51" s="43" t="str">
        <f>'[1]S2 Maquette'!B51</f>
        <v>littérature française 7</v>
      </c>
      <c r="B51" s="43" t="str">
        <f>'[1]S2 Maquette'!C51</f>
        <v>ECUE</v>
      </c>
      <c r="C51" s="41">
        <f>'[1]S2 Maquette'!F98</f>
        <v>0</v>
      </c>
      <c r="D51" s="39">
        <v>1</v>
      </c>
      <c r="E51" s="39" t="s">
        <v>329</v>
      </c>
      <c r="F51" s="20" t="s">
        <v>329</v>
      </c>
      <c r="G51" s="39" t="s">
        <v>329</v>
      </c>
      <c r="H51" s="39" t="s">
        <v>329</v>
      </c>
      <c r="I51" s="39" t="s">
        <v>329</v>
      </c>
      <c r="J51" s="39"/>
      <c r="K51" s="39" t="s">
        <v>8</v>
      </c>
      <c r="L51" s="39"/>
      <c r="M51" s="39">
        <v>2</v>
      </c>
      <c r="N51" s="39"/>
      <c r="O51" s="39"/>
      <c r="P51" s="39" t="s">
        <v>331</v>
      </c>
      <c r="Q51" s="39"/>
      <c r="R51" s="39"/>
      <c r="S51" s="20" t="s">
        <v>485</v>
      </c>
      <c r="T51" s="44"/>
      <c r="W51"/>
    </row>
    <row r="52" spans="1:23" ht="30.5" customHeight="1" x14ac:dyDescent="0.2">
      <c r="A52" s="43" t="str">
        <f>'[1]S2 Maquette'!B52</f>
        <v>littérature française 8</v>
      </c>
      <c r="B52" s="43" t="str">
        <f>'[1]S2 Maquette'!C52</f>
        <v>ECUE</v>
      </c>
      <c r="C52" s="41">
        <f>'[1]S2 Maquette'!F99</f>
        <v>0</v>
      </c>
      <c r="D52" s="39">
        <v>1</v>
      </c>
      <c r="E52" s="39" t="s">
        <v>329</v>
      </c>
      <c r="F52" s="20" t="s">
        <v>329</v>
      </c>
      <c r="G52" s="39" t="s">
        <v>329</v>
      </c>
      <c r="H52" s="39" t="s">
        <v>329</v>
      </c>
      <c r="I52" s="39" t="s">
        <v>329</v>
      </c>
      <c r="J52" s="39"/>
      <c r="K52" s="39" t="s">
        <v>8</v>
      </c>
      <c r="L52" s="39"/>
      <c r="M52" s="39">
        <v>2</v>
      </c>
      <c r="N52" s="39"/>
      <c r="O52" s="39"/>
      <c r="P52" s="39" t="s">
        <v>331</v>
      </c>
      <c r="Q52" s="39"/>
      <c r="R52" s="39"/>
      <c r="S52" s="20" t="s">
        <v>485</v>
      </c>
      <c r="T52" s="44"/>
      <c r="W52"/>
    </row>
    <row r="53" spans="1:23" ht="30.5" customHeight="1" x14ac:dyDescent="0.2">
      <c r="A53" s="43" t="str">
        <f>'[1]S2 Maquette'!B53</f>
        <v>littérature française 9</v>
      </c>
      <c r="B53" s="43" t="str">
        <f>'[1]S2 Maquette'!C53</f>
        <v>ECUE</v>
      </c>
      <c r="C53" s="41">
        <f>'[1]S2 Maquette'!F100</f>
        <v>0</v>
      </c>
      <c r="D53" s="39">
        <v>1</v>
      </c>
      <c r="E53" s="39" t="s">
        <v>329</v>
      </c>
      <c r="F53" s="20" t="s">
        <v>329</v>
      </c>
      <c r="G53" s="39" t="s">
        <v>329</v>
      </c>
      <c r="H53" s="39" t="s">
        <v>329</v>
      </c>
      <c r="I53" s="39" t="s">
        <v>329</v>
      </c>
      <c r="J53" s="39"/>
      <c r="K53" s="39" t="s">
        <v>8</v>
      </c>
      <c r="L53" s="39"/>
      <c r="M53" s="39">
        <v>2</v>
      </c>
      <c r="N53" s="39"/>
      <c r="O53" s="39"/>
      <c r="P53" s="39" t="s">
        <v>331</v>
      </c>
      <c r="Q53" s="39"/>
      <c r="R53" s="39"/>
      <c r="S53" s="20" t="s">
        <v>485</v>
      </c>
      <c r="T53" s="44"/>
      <c r="W53"/>
    </row>
    <row r="54" spans="1:23" ht="30.5" customHeight="1" x14ac:dyDescent="0.2">
      <c r="A54" s="43" t="str">
        <f>'[1]S2 Maquette'!B54</f>
        <v>L'épopée romaine (langue et civilisation latines)</v>
      </c>
      <c r="B54" s="43" t="str">
        <f>'[1]S2 Maquette'!C54</f>
        <v>ECUE</v>
      </c>
      <c r="C54" s="41">
        <f>'[1]S2 Maquette'!F101</f>
        <v>0</v>
      </c>
      <c r="D54" s="39">
        <v>1</v>
      </c>
      <c r="E54" s="39" t="s">
        <v>329</v>
      </c>
      <c r="F54" s="20" t="s">
        <v>329</v>
      </c>
      <c r="G54" s="39" t="s">
        <v>329</v>
      </c>
      <c r="H54" s="39" t="s">
        <v>329</v>
      </c>
      <c r="I54" s="39" t="s">
        <v>329</v>
      </c>
      <c r="J54" s="39"/>
      <c r="K54" s="39" t="s">
        <v>8</v>
      </c>
      <c r="L54" s="39"/>
      <c r="M54" s="39"/>
      <c r="N54" s="39"/>
      <c r="O54" s="39"/>
      <c r="P54" s="39" t="s">
        <v>331</v>
      </c>
      <c r="Q54" s="39"/>
      <c r="R54" s="39"/>
      <c r="S54" s="39"/>
      <c r="T54" s="44"/>
      <c r="W54"/>
    </row>
    <row r="55" spans="1:23" ht="30.5" customHeight="1" x14ac:dyDescent="0.2">
      <c r="A55" s="43" t="str">
        <f>'[1]S2 Maquette'!B55</f>
        <v>Min 1 Max 1</v>
      </c>
      <c r="B55" s="43" t="str">
        <f>'[1]S2 Maquette'!C55</f>
        <v>OPTION</v>
      </c>
      <c r="C55" s="41">
        <f>'[1]S2 Maquette'!F102</f>
        <v>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44"/>
      <c r="W55"/>
    </row>
    <row r="56" spans="1:23" ht="30.5" customHeight="1" x14ac:dyDescent="0.2">
      <c r="A56" s="43" t="str">
        <f>'[1]S2 Maquette'!B56</f>
        <v>latin niveau 1 bis</v>
      </c>
      <c r="B56" s="43" t="str">
        <f>'[1]S2 Maquette'!C56</f>
        <v>ECUE</v>
      </c>
      <c r="C56" s="41">
        <f>'[1]S2 Maquette'!F103</f>
        <v>0</v>
      </c>
      <c r="D56" s="39">
        <v>1</v>
      </c>
      <c r="E56" s="39" t="s">
        <v>329</v>
      </c>
      <c r="F56" s="20" t="s">
        <v>329</v>
      </c>
      <c r="G56" s="39" t="s">
        <v>329</v>
      </c>
      <c r="H56" s="39" t="s">
        <v>329</v>
      </c>
      <c r="I56" s="39" t="s">
        <v>329</v>
      </c>
      <c r="J56" s="39"/>
      <c r="K56" s="39" t="s">
        <v>8</v>
      </c>
      <c r="L56" s="39"/>
      <c r="M56" s="126"/>
      <c r="N56" s="126"/>
      <c r="O56" s="126"/>
      <c r="P56" s="126" t="s">
        <v>331</v>
      </c>
      <c r="Q56" s="39"/>
      <c r="R56" s="39"/>
      <c r="S56" s="39" t="s">
        <v>388</v>
      </c>
      <c r="T56" s="44"/>
      <c r="W56"/>
    </row>
    <row r="57" spans="1:23" ht="30.5" customHeight="1" x14ac:dyDescent="0.2">
      <c r="A57" s="43" t="str">
        <f>'[1]S2 Maquette'!B57</f>
        <v>latin niveau 2</v>
      </c>
      <c r="B57" s="43" t="str">
        <f>'[1]S2 Maquette'!C57</f>
        <v>ECUE</v>
      </c>
      <c r="C57" s="41">
        <f>'[1]S2 Maquette'!F104</f>
        <v>0</v>
      </c>
      <c r="D57" s="39">
        <v>1</v>
      </c>
      <c r="E57" s="39" t="s">
        <v>329</v>
      </c>
      <c r="F57" s="20" t="s">
        <v>329</v>
      </c>
      <c r="G57" s="39" t="s">
        <v>329</v>
      </c>
      <c r="H57" s="39" t="s">
        <v>329</v>
      </c>
      <c r="I57" s="39" t="s">
        <v>329</v>
      </c>
      <c r="J57" s="39"/>
      <c r="K57" s="39" t="s">
        <v>8</v>
      </c>
      <c r="L57" s="39"/>
      <c r="M57" s="126"/>
      <c r="N57" s="126"/>
      <c r="O57" s="126"/>
      <c r="P57" s="126" t="s">
        <v>331</v>
      </c>
      <c r="Q57" s="39"/>
      <c r="R57" s="39"/>
      <c r="S57" s="39"/>
      <c r="T57" s="44"/>
      <c r="W57"/>
    </row>
    <row r="58" spans="1:23" ht="30.5" customHeight="1" x14ac:dyDescent="0.2">
      <c r="A58" s="43" t="str">
        <f>'[1]S2 Maquette'!B58</f>
        <v>L'aventure grecque (langue et civilisation grecques)</v>
      </c>
      <c r="B58" s="43" t="str">
        <f>'[1]S2 Maquette'!C58</f>
        <v>ECUE</v>
      </c>
      <c r="C58" s="41">
        <f>'[1]S2 Maquette'!F105</f>
        <v>0</v>
      </c>
      <c r="D58" s="39">
        <v>1</v>
      </c>
      <c r="E58" s="39" t="s">
        <v>329</v>
      </c>
      <c r="F58" s="20" t="s">
        <v>329</v>
      </c>
      <c r="G58" s="39" t="s">
        <v>329</v>
      </c>
      <c r="H58" s="39" t="s">
        <v>329</v>
      </c>
      <c r="I58" s="39" t="s">
        <v>329</v>
      </c>
      <c r="J58" s="39"/>
      <c r="K58" s="39" t="s">
        <v>8</v>
      </c>
      <c r="L58" s="39"/>
      <c r="M58" s="39"/>
      <c r="N58" s="39"/>
      <c r="O58" s="39"/>
      <c r="P58" s="39" t="s">
        <v>331</v>
      </c>
      <c r="Q58" s="39"/>
      <c r="R58" s="39"/>
      <c r="S58" s="39"/>
      <c r="T58" s="44"/>
      <c r="W58"/>
    </row>
    <row r="59" spans="1:23" ht="30.5" customHeight="1" x14ac:dyDescent="0.2">
      <c r="A59" s="43" t="str">
        <f>'[1]S2 Maquette'!B59</f>
        <v>Min 1 Max 1</v>
      </c>
      <c r="B59" s="43" t="str">
        <f>'[1]S2 Maquette'!C59</f>
        <v>OPTION</v>
      </c>
      <c r="C59" s="41">
        <f>'[1]S2 Maquette'!F113</f>
        <v>0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44"/>
      <c r="W59"/>
    </row>
    <row r="60" spans="1:23" ht="30.5" customHeight="1" x14ac:dyDescent="0.2">
      <c r="A60" s="43" t="str">
        <f>'[1]S2 Maquette'!B60</f>
        <v>L'aventure grecque (grec niveau 1bis)</v>
      </c>
      <c r="B60" s="43" t="str">
        <f>'[1]S2 Maquette'!C60</f>
        <v>ECUE</v>
      </c>
      <c r="C60" s="41">
        <f>'[1]S2 Maquette'!F114</f>
        <v>0</v>
      </c>
      <c r="D60" s="39">
        <v>1</v>
      </c>
      <c r="E60" s="39" t="s">
        <v>329</v>
      </c>
      <c r="F60" s="20" t="s">
        <v>329</v>
      </c>
      <c r="G60" s="39" t="s">
        <v>329</v>
      </c>
      <c r="H60" s="39" t="s">
        <v>329</v>
      </c>
      <c r="I60" s="39" t="s">
        <v>329</v>
      </c>
      <c r="J60" s="39"/>
      <c r="K60" s="39" t="s">
        <v>8</v>
      </c>
      <c r="L60" s="39"/>
      <c r="M60" s="126"/>
      <c r="N60" s="126"/>
      <c r="O60" s="126"/>
      <c r="P60" s="126" t="s">
        <v>331</v>
      </c>
      <c r="Q60" s="39"/>
      <c r="R60" s="39"/>
      <c r="S60" s="39" t="s">
        <v>388</v>
      </c>
      <c r="T60" s="44"/>
      <c r="W60"/>
    </row>
    <row r="61" spans="1:23" ht="30.5" customHeight="1" x14ac:dyDescent="0.2">
      <c r="A61" s="43" t="str">
        <f>'[1]S2 Maquette'!B61</f>
        <v>L'aventure grecque (grec niveau 2)</v>
      </c>
      <c r="B61" s="43" t="str">
        <f>'[1]S2 Maquette'!C61</f>
        <v>ECUE</v>
      </c>
      <c r="C61" s="41">
        <f>'[1]S2 Maquette'!F115</f>
        <v>0</v>
      </c>
      <c r="D61" s="39">
        <v>1</v>
      </c>
      <c r="E61" s="39" t="s">
        <v>329</v>
      </c>
      <c r="F61" s="20" t="s">
        <v>329</v>
      </c>
      <c r="G61" s="39" t="s">
        <v>329</v>
      </c>
      <c r="H61" s="39" t="s">
        <v>329</v>
      </c>
      <c r="I61" s="39" t="s">
        <v>329</v>
      </c>
      <c r="J61" s="39"/>
      <c r="K61" s="39" t="s">
        <v>8</v>
      </c>
      <c r="L61" s="39"/>
      <c r="M61" s="126"/>
      <c r="N61" s="126"/>
      <c r="O61" s="126"/>
      <c r="P61" s="126" t="s">
        <v>331</v>
      </c>
      <c r="Q61" s="39"/>
      <c r="R61" s="39"/>
      <c r="S61" s="39"/>
      <c r="T61" s="44"/>
      <c r="W61"/>
    </row>
    <row r="62" spans="1:23" ht="30.5" customHeight="1" x14ac:dyDescent="0.2">
      <c r="A62" s="43" t="str">
        <f>'[1]S2 Maquette'!B62</f>
        <v>civilisation mondes anciens</v>
      </c>
      <c r="B62" s="43" t="str">
        <f>'[1]S2 Maquette'!C62</f>
        <v>ECUE</v>
      </c>
      <c r="C62" s="41">
        <f>'[1]S2 Maquette'!F116</f>
        <v>0</v>
      </c>
      <c r="D62" s="39">
        <v>1</v>
      </c>
      <c r="E62" s="39" t="s">
        <v>329</v>
      </c>
      <c r="F62" s="20" t="s">
        <v>329</v>
      </c>
      <c r="G62" s="39" t="s">
        <v>329</v>
      </c>
      <c r="H62" s="39" t="s">
        <v>329</v>
      </c>
      <c r="I62" s="39" t="s">
        <v>329</v>
      </c>
      <c r="J62" s="39"/>
      <c r="K62" s="39" t="s">
        <v>8</v>
      </c>
      <c r="L62" s="39"/>
      <c r="M62" s="39"/>
      <c r="N62" s="39"/>
      <c r="O62" s="39"/>
      <c r="P62" s="39" t="s">
        <v>331</v>
      </c>
      <c r="Q62" s="39"/>
      <c r="R62" s="39"/>
      <c r="S62" s="39"/>
      <c r="T62" s="44"/>
      <c r="W62"/>
    </row>
    <row r="63" spans="1:23" ht="30.5" customHeight="1" x14ac:dyDescent="0.2">
      <c r="A63" s="43" t="str">
        <f>'[1]S2 Maquette'!B63</f>
        <v>Min 1 Max 1</v>
      </c>
      <c r="B63" s="43" t="str">
        <f>'[1]S2 Maquette'!C63</f>
        <v>OPTION</v>
      </c>
      <c r="C63" s="41">
        <f>'[1]S2 Maquette'!F117</f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  <c r="W63"/>
    </row>
    <row r="64" spans="1:23" ht="30.5" customHeight="1" x14ac:dyDescent="0.2">
      <c r="A64" s="43" t="str">
        <f>'[1]S2 Maquette'!B64</f>
        <v>mondes anciens 6</v>
      </c>
      <c r="B64" s="43" t="str">
        <f>'[1]S2 Maquette'!C64</f>
        <v>ECUE</v>
      </c>
      <c r="C64" s="41">
        <f>'[1]S2 Maquette'!F118</f>
        <v>0</v>
      </c>
      <c r="D64" s="39">
        <v>1</v>
      </c>
      <c r="E64" s="39" t="s">
        <v>329</v>
      </c>
      <c r="F64" s="20" t="s">
        <v>329</v>
      </c>
      <c r="G64" s="39" t="s">
        <v>329</v>
      </c>
      <c r="H64" s="39" t="s">
        <v>329</v>
      </c>
      <c r="I64" s="39" t="s">
        <v>329</v>
      </c>
      <c r="J64" s="39"/>
      <c r="K64" s="39" t="s">
        <v>8</v>
      </c>
      <c r="L64" s="39"/>
      <c r="M64" s="39">
        <v>2</v>
      </c>
      <c r="N64" s="39"/>
      <c r="O64" s="39"/>
      <c r="P64" s="39" t="s">
        <v>331</v>
      </c>
      <c r="Q64" s="39"/>
      <c r="R64" s="39"/>
      <c r="S64" s="20" t="s">
        <v>484</v>
      </c>
      <c r="T64" s="44"/>
      <c r="W64"/>
    </row>
    <row r="65" spans="1:23" ht="30.5" customHeight="1" x14ac:dyDescent="0.2">
      <c r="A65" s="43" t="str">
        <f>'[1]S2 Maquette'!B65</f>
        <v>mondes anciens 7</v>
      </c>
      <c r="B65" s="43" t="str">
        <f>'[1]S2 Maquette'!C65</f>
        <v>ECUE</v>
      </c>
      <c r="C65" s="41">
        <f>'[1]S2 Maquette'!F119</f>
        <v>0</v>
      </c>
      <c r="D65" s="39">
        <v>1</v>
      </c>
      <c r="E65" s="39" t="s">
        <v>329</v>
      </c>
      <c r="F65" s="20" t="s">
        <v>329</v>
      </c>
      <c r="G65" s="39" t="s">
        <v>329</v>
      </c>
      <c r="H65" s="39" t="s">
        <v>329</v>
      </c>
      <c r="I65" s="39" t="s">
        <v>329</v>
      </c>
      <c r="J65" s="39"/>
      <c r="K65" s="39" t="s">
        <v>8</v>
      </c>
      <c r="L65" s="39"/>
      <c r="M65" s="39">
        <v>2</v>
      </c>
      <c r="N65" s="39"/>
      <c r="O65" s="39"/>
      <c r="P65" s="39" t="s">
        <v>331</v>
      </c>
      <c r="Q65" s="39"/>
      <c r="R65" s="39"/>
      <c r="S65" s="20" t="s">
        <v>484</v>
      </c>
      <c r="T65" s="44"/>
      <c r="W65"/>
    </row>
    <row r="66" spans="1:23" ht="30.5" customHeight="1" x14ac:dyDescent="0.2">
      <c r="A66" s="43" t="str">
        <f>'[1]S2 Maquette'!B66</f>
        <v>mondes anciens 8</v>
      </c>
      <c r="B66" s="43" t="str">
        <f>'[1]S2 Maquette'!C66</f>
        <v>ECUE</v>
      </c>
      <c r="C66" s="41">
        <f>'[1]S2 Maquette'!F120</f>
        <v>0</v>
      </c>
      <c r="D66" s="39">
        <v>1</v>
      </c>
      <c r="E66" s="39" t="s">
        <v>329</v>
      </c>
      <c r="F66" s="20" t="s">
        <v>329</v>
      </c>
      <c r="G66" s="39" t="s">
        <v>329</v>
      </c>
      <c r="H66" s="39" t="s">
        <v>329</v>
      </c>
      <c r="I66" s="39" t="s">
        <v>329</v>
      </c>
      <c r="J66" s="39"/>
      <c r="K66" s="39" t="s">
        <v>8</v>
      </c>
      <c r="L66" s="39"/>
      <c r="M66" s="39">
        <v>2</v>
      </c>
      <c r="N66" s="39"/>
      <c r="O66" s="39"/>
      <c r="P66" s="39" t="s">
        <v>331</v>
      </c>
      <c r="Q66" s="39"/>
      <c r="R66" s="39"/>
      <c r="S66" s="20" t="s">
        <v>484</v>
      </c>
      <c r="T66" s="44"/>
      <c r="W66"/>
    </row>
    <row r="67" spans="1:23" ht="30.5" customHeight="1" x14ac:dyDescent="0.2">
      <c r="A67" s="43" t="str">
        <f>'[1]S2 Maquette'!B67</f>
        <v>mondes anciens 9</v>
      </c>
      <c r="B67" s="43" t="str">
        <f>'[1]S2 Maquette'!C67</f>
        <v>ECUE</v>
      </c>
      <c r="C67" s="41">
        <f>'[1]S2 Maquette'!F121</f>
        <v>0</v>
      </c>
      <c r="D67" s="39">
        <v>1</v>
      </c>
      <c r="E67" s="39" t="s">
        <v>329</v>
      </c>
      <c r="F67" s="20" t="s">
        <v>329</v>
      </c>
      <c r="G67" s="39" t="s">
        <v>329</v>
      </c>
      <c r="H67" s="39" t="s">
        <v>329</v>
      </c>
      <c r="I67" s="39" t="s">
        <v>329</v>
      </c>
      <c r="J67" s="39"/>
      <c r="K67" s="39" t="s">
        <v>8</v>
      </c>
      <c r="L67" s="39"/>
      <c r="M67" s="39">
        <v>2</v>
      </c>
      <c r="N67" s="39"/>
      <c r="O67" s="39"/>
      <c r="P67" s="39" t="s">
        <v>331</v>
      </c>
      <c r="Q67" s="39"/>
      <c r="R67" s="39"/>
      <c r="S67" s="20" t="s">
        <v>484</v>
      </c>
      <c r="T67" s="44"/>
      <c r="W67"/>
    </row>
    <row r="68" spans="1:23" ht="30.5" customHeight="1" x14ac:dyDescent="0.2">
      <c r="A68" s="43" t="str">
        <f>'[1]S2 Maquette'!B68</f>
        <v>mondes anciens 10</v>
      </c>
      <c r="B68" s="43" t="str">
        <f>'[1]S2 Maquette'!C68</f>
        <v>ECUE</v>
      </c>
      <c r="C68" s="41">
        <f>'[1]S2 Maquette'!F122</f>
        <v>0</v>
      </c>
      <c r="D68" s="39">
        <v>1</v>
      </c>
      <c r="E68" s="39" t="s">
        <v>329</v>
      </c>
      <c r="F68" s="20" t="s">
        <v>329</v>
      </c>
      <c r="G68" s="39" t="s">
        <v>329</v>
      </c>
      <c r="H68" s="39" t="s">
        <v>329</v>
      </c>
      <c r="I68" s="39" t="s">
        <v>329</v>
      </c>
      <c r="J68" s="39"/>
      <c r="K68" s="39" t="s">
        <v>8</v>
      </c>
      <c r="L68" s="39"/>
      <c r="M68" s="39">
        <v>2</v>
      </c>
      <c r="N68" s="39"/>
      <c r="O68" s="39"/>
      <c r="P68" s="39" t="s">
        <v>331</v>
      </c>
      <c r="Q68" s="39"/>
      <c r="R68" s="39"/>
      <c r="S68" s="20" t="s">
        <v>484</v>
      </c>
      <c r="T68" s="44"/>
      <c r="W68"/>
    </row>
    <row r="69" spans="1:23" ht="30.5" customHeight="1" x14ac:dyDescent="0.2">
      <c r="A69" s="43" t="str">
        <f>'[1]S2 Maquette'!B69</f>
        <v>UE d'ouverture (dans et hors mention) 1 cours au choix</v>
      </c>
      <c r="B69" s="43" t="str">
        <f>'[1]S2 Maquette'!C69</f>
        <v>UE</v>
      </c>
      <c r="C69" s="41">
        <f>'[1]S2 Maquette'!F123</f>
        <v>0</v>
      </c>
      <c r="D69" s="39">
        <v>1</v>
      </c>
      <c r="E69" s="39" t="s">
        <v>329</v>
      </c>
      <c r="F69" s="20" t="s">
        <v>329</v>
      </c>
      <c r="G69" s="39" t="s">
        <v>329</v>
      </c>
      <c r="H69" s="39" t="s">
        <v>329</v>
      </c>
      <c r="I69" s="39" t="s">
        <v>329</v>
      </c>
      <c r="J69" s="39"/>
      <c r="K69" s="39" t="s">
        <v>8</v>
      </c>
      <c r="L69" s="39"/>
      <c r="M69" s="39"/>
      <c r="N69" s="39"/>
      <c r="O69" s="39"/>
      <c r="P69" s="39" t="s">
        <v>331</v>
      </c>
      <c r="Q69" s="39"/>
      <c r="R69" s="39"/>
      <c r="S69" s="39"/>
      <c r="T69" s="44"/>
      <c r="W69"/>
    </row>
    <row r="70" spans="1:23" ht="30.5" customHeight="1" x14ac:dyDescent="0.2">
      <c r="A70" s="43">
        <f>'[1]S2 Maquette'!B70</f>
        <v>0</v>
      </c>
      <c r="B70" s="43">
        <f>'[1]S2 Maquette'!C70</f>
        <v>0</v>
      </c>
      <c r="C70" s="41">
        <f>'[1]S2 Maquette'!F124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  <c r="W70"/>
    </row>
    <row r="71" spans="1:23" ht="30.5" customHeight="1" x14ac:dyDescent="0.2">
      <c r="A71" s="43">
        <f>'[1]S2 Maquette'!B71</f>
        <v>0</v>
      </c>
      <c r="B71" s="43">
        <f>'[1]S2 Maquette'!C71</f>
        <v>0</v>
      </c>
      <c r="C71" s="41">
        <f>'[1]S2 Maquette'!F125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  <c r="W71"/>
    </row>
    <row r="72" spans="1:23" ht="30.5" customHeight="1" x14ac:dyDescent="0.2">
      <c r="A72" s="43">
        <f>'[1]S2 Maquette'!B72</f>
        <v>0</v>
      </c>
      <c r="B72" s="43">
        <f>'[1]S2 Maquette'!C72</f>
        <v>0</v>
      </c>
      <c r="C72" s="41">
        <f>'[1]S2 Maquette'!F126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  <c r="W72"/>
    </row>
    <row r="73" spans="1:23" ht="30.5" customHeight="1" x14ac:dyDescent="0.2">
      <c r="A73" s="43">
        <f>'[1]S2 Maquette'!B73</f>
        <v>0</v>
      </c>
      <c r="B73" s="43">
        <f>'[1]S2 Maquette'!C73</f>
        <v>0</v>
      </c>
      <c r="C73" s="41">
        <f>'[1]S2 Maquette'!F127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  <c r="W73"/>
    </row>
    <row r="74" spans="1:23" ht="30.5" customHeight="1" x14ac:dyDescent="0.2">
      <c r="A74" s="43">
        <f>'[1]S2 Maquette'!B74</f>
        <v>0</v>
      </c>
      <c r="B74" s="43">
        <f>'[1]S2 Maquette'!C74</f>
        <v>0</v>
      </c>
      <c r="C74" s="41">
        <f>'[1]S2 Maquette'!F128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  <c r="W74"/>
    </row>
    <row r="75" spans="1:23" ht="30.5" customHeight="1" x14ac:dyDescent="0.2">
      <c r="A75" s="43">
        <f>'[1]S2 Maquette'!B75</f>
        <v>0</v>
      </c>
      <c r="B75" s="43">
        <f>'[1]S2 Maquette'!C75</f>
        <v>0</v>
      </c>
      <c r="C75" s="41">
        <f>'[1]S2 Maquette'!F129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  <c r="W75"/>
    </row>
    <row r="76" spans="1:23" ht="30.5" customHeight="1" x14ac:dyDescent="0.2">
      <c r="A76" s="43">
        <f>'[1]S2 Maquette'!B76</f>
        <v>0</v>
      </c>
      <c r="B76" s="43">
        <f>'[1]S2 Maquette'!C76</f>
        <v>0</v>
      </c>
      <c r="C76" s="41">
        <f>'[1]S2 Maquette'!F130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  <c r="W76"/>
    </row>
    <row r="77" spans="1:23" ht="30.5" customHeight="1" x14ac:dyDescent="0.2">
      <c r="A77" s="43">
        <f>'[1]S2 Maquette'!B77</f>
        <v>0</v>
      </c>
      <c r="B77" s="43">
        <f>'[1]S2 Maquette'!C77</f>
        <v>0</v>
      </c>
      <c r="C77" s="41">
        <f>'[1]S2 Maquette'!F131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  <c r="W77"/>
    </row>
    <row r="78" spans="1:23" ht="30.5" customHeight="1" x14ac:dyDescent="0.2">
      <c r="A78" s="43">
        <f>'[1]S2 Maquette'!B78</f>
        <v>0</v>
      </c>
      <c r="B78" s="43">
        <f>'[1]S2 Maquette'!C78</f>
        <v>0</v>
      </c>
      <c r="C78" s="41">
        <f>'[1]S2 Maquette'!F132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  <c r="W78"/>
    </row>
    <row r="79" spans="1:23" ht="30.5" customHeight="1" x14ac:dyDescent="0.2">
      <c r="A79" s="43">
        <f>'[1]S2 Maquette'!B79</f>
        <v>0</v>
      </c>
      <c r="B79" s="43">
        <f>'[1]S2 Maquette'!C79</f>
        <v>0</v>
      </c>
      <c r="C79" s="41">
        <f>'[1]S2 Maquette'!F133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  <c r="W79"/>
    </row>
    <row r="80" spans="1:23" ht="30.5" customHeight="1" x14ac:dyDescent="0.2">
      <c r="A80" s="43">
        <f>'[1]S2 Maquette'!B80</f>
        <v>0</v>
      </c>
      <c r="B80" s="43">
        <f>'[1]S2 Maquette'!C80</f>
        <v>0</v>
      </c>
      <c r="C80" s="41">
        <f>'[1]S2 Maquette'!F134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  <c r="W80"/>
    </row>
    <row r="81" spans="1:23" ht="30.5" customHeight="1" x14ac:dyDescent="0.2">
      <c r="A81" s="43">
        <f>'[1]S2 Maquette'!B81</f>
        <v>0</v>
      </c>
      <c r="B81" s="43">
        <f>'[1]S2 Maquette'!C81</f>
        <v>0</v>
      </c>
      <c r="C81" s="41">
        <f>'[1]S2 Maquette'!F135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  <c r="W81"/>
    </row>
    <row r="82" spans="1:23" ht="30.5" customHeight="1" x14ac:dyDescent="0.2">
      <c r="A82" s="43">
        <f>'[1]S2 Maquette'!B82</f>
        <v>0</v>
      </c>
      <c r="B82" s="43">
        <f>'[1]S2 Maquette'!C82</f>
        <v>0</v>
      </c>
      <c r="C82" s="41">
        <f>'[1]S2 Maquette'!F136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  <c r="W82"/>
    </row>
    <row r="83" spans="1:23" ht="30.5" customHeight="1" x14ac:dyDescent="0.2">
      <c r="A83" s="43">
        <f>'[1]S2 Maquette'!B83</f>
        <v>0</v>
      </c>
      <c r="B83" s="43">
        <f>'[1]S2 Maquette'!C83</f>
        <v>0</v>
      </c>
      <c r="C83" s="41">
        <f>'[1]S2 Maquette'!F137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  <c r="W83"/>
    </row>
    <row r="84" spans="1:23" ht="30.5" customHeight="1" x14ac:dyDescent="0.2">
      <c r="A84" s="43">
        <f>'[1]S2 Maquette'!B84</f>
        <v>0</v>
      </c>
      <c r="B84" s="43">
        <f>'[1]S2 Maquette'!C84</f>
        <v>0</v>
      </c>
      <c r="C84" s="41">
        <f>'[1]S2 Maquette'!F138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  <c r="W84"/>
    </row>
    <row r="85" spans="1:23" ht="30.5" customHeight="1" x14ac:dyDescent="0.2">
      <c r="A85" s="43">
        <f>'[1]S2 Maquette'!B85</f>
        <v>0</v>
      </c>
      <c r="B85" s="43">
        <f>'[1]S2 Maquette'!C85</f>
        <v>0</v>
      </c>
      <c r="C85" s="41">
        <f>'[1]S2 Maquette'!F139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5" customHeight="1" x14ac:dyDescent="0.2">
      <c r="A86" s="43">
        <f>'[1]S2 Maquette'!B86</f>
        <v>0</v>
      </c>
      <c r="B86" s="43">
        <f>'[1]S2 Maquette'!C86</f>
        <v>0</v>
      </c>
      <c r="C86" s="41">
        <f>'[1]S2 Maquette'!F140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5" customHeight="1" x14ac:dyDescent="0.2">
      <c r="A87" s="43">
        <f>'[1]S2 Maquette'!B87</f>
        <v>0</v>
      </c>
      <c r="B87" s="43">
        <f>'[1]S2 Maquette'!C87</f>
        <v>0</v>
      </c>
      <c r="C87" s="41">
        <f>'[1]S2 Maquette'!F141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5" customHeight="1" x14ac:dyDescent="0.2">
      <c r="A88" s="43">
        <f>'[1]S2 Maquette'!B88</f>
        <v>0</v>
      </c>
      <c r="B88" s="43">
        <f>'[1]S2 Maquette'!C88</f>
        <v>0</v>
      </c>
      <c r="C88" s="41">
        <f>'[1]S2 Maquette'!F142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5" customHeight="1" x14ac:dyDescent="0.2">
      <c r="A89" s="43">
        <f>'[1]S2 Maquette'!B89</f>
        <v>0</v>
      </c>
      <c r="B89" s="43">
        <f>'[1]S2 Maquette'!C89</f>
        <v>0</v>
      </c>
      <c r="C89" s="41">
        <f>'[1]S2 Maquette'!F143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5" customHeight="1" x14ac:dyDescent="0.2">
      <c r="A90" s="43">
        <f>'[1]S2 Maquette'!B90</f>
        <v>0</v>
      </c>
      <c r="B90" s="43">
        <f>'[1]S2 Maquette'!C90</f>
        <v>0</v>
      </c>
      <c r="C90" s="41">
        <f>'[1]S2 Maquette'!F144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5" customHeight="1" x14ac:dyDescent="0.2">
      <c r="A91" s="43">
        <f>'[1]S2 Maquette'!B91</f>
        <v>0</v>
      </c>
      <c r="B91" s="43">
        <f>'[1]S2 Maquette'!C91</f>
        <v>0</v>
      </c>
      <c r="C91" s="41">
        <f>'[1]S2 Maquette'!F145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5" customHeight="1" x14ac:dyDescent="0.2">
      <c r="A92" s="43">
        <f>'[1]S2 Maquette'!B92</f>
        <v>0</v>
      </c>
      <c r="B92" s="43">
        <f>'[1]S2 Maquette'!C92</f>
        <v>0</v>
      </c>
      <c r="C92" s="41">
        <f>'[1]S2 Maquette'!F146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5" customHeight="1" x14ac:dyDescent="0.2">
      <c r="A93" s="43">
        <f>'[1]S2 Maquette'!B93</f>
        <v>0</v>
      </c>
      <c r="B93" s="43">
        <f>'[1]S2 Maquette'!C93</f>
        <v>0</v>
      </c>
      <c r="C93" s="41">
        <f>'[1]S2 Maquette'!F147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5" customHeight="1" x14ac:dyDescent="0.2">
      <c r="A94" s="43">
        <f>'[1]S2 Maquette'!B94</f>
        <v>0</v>
      </c>
      <c r="B94" s="43">
        <f>'[1]S2 Maquette'!C94</f>
        <v>0</v>
      </c>
      <c r="C94" s="41">
        <f>'[1]S2 Maquette'!F148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5" customHeight="1" x14ac:dyDescent="0.2">
      <c r="A95" s="43">
        <f>'[1]S2 Maquette'!B95</f>
        <v>0</v>
      </c>
      <c r="B95" s="43">
        <f>'[1]S2 Maquette'!C95</f>
        <v>0</v>
      </c>
      <c r="C95" s="41">
        <f>'[1]S2 Maquette'!F149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5" customHeight="1" x14ac:dyDescent="0.2">
      <c r="A96" s="43">
        <f>'[1]S2 Maquette'!B96</f>
        <v>0</v>
      </c>
      <c r="B96" s="43">
        <f>'[1]S2 Maquette'!C96</f>
        <v>0</v>
      </c>
      <c r="C96" s="41">
        <f>'[1]S2 Maquette'!F150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5" customHeight="1" x14ac:dyDescent="0.2">
      <c r="A97" s="43">
        <f>'[1]S2 Maquette'!B97</f>
        <v>0</v>
      </c>
      <c r="B97" s="43">
        <f>'[1]S2 Maquette'!C97</f>
        <v>0</v>
      </c>
      <c r="C97" s="41">
        <f>'[1]S2 Maquette'!F151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5" customHeight="1" x14ac:dyDescent="0.2">
      <c r="A98" s="43">
        <f>'[1]S2 Maquette'!B98</f>
        <v>0</v>
      </c>
      <c r="B98" s="43">
        <f>'[1]S2 Maquette'!C98</f>
        <v>0</v>
      </c>
      <c r="C98" s="41">
        <f>'[1]S2 Maquette'!F152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5" customHeight="1" x14ac:dyDescent="0.2">
      <c r="A99" s="43">
        <f>'[1]S2 Maquette'!B99</f>
        <v>0</v>
      </c>
      <c r="B99" s="43">
        <f>'[1]S2 Maquette'!C99</f>
        <v>0</v>
      </c>
      <c r="C99" s="41">
        <f>'[1]S2 Maquette'!F153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5" customHeight="1" x14ac:dyDescent="0.2">
      <c r="A100" s="43">
        <f>'[1]S2 Maquette'!B100</f>
        <v>0</v>
      </c>
      <c r="B100" s="43">
        <f>'[1]S2 Maquette'!C100</f>
        <v>0</v>
      </c>
      <c r="C100" s="41">
        <f>'[1]S2 Maquette'!F154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5" customHeight="1" x14ac:dyDescent="0.2">
      <c r="A101" s="43">
        <f>'[1]S2 Maquette'!B101</f>
        <v>0</v>
      </c>
      <c r="B101" s="43">
        <f>'[1]S2 Maquette'!C101</f>
        <v>0</v>
      </c>
      <c r="C101" s="41">
        <f>'[1]S2 Maquette'!F155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5" customHeight="1" x14ac:dyDescent="0.2">
      <c r="A102" s="43">
        <f>'[1]S2 Maquette'!B102</f>
        <v>0</v>
      </c>
      <c r="B102" s="43">
        <f>'[1]S2 Maquette'!C102</f>
        <v>0</v>
      </c>
      <c r="C102" s="41">
        <f>'[1]S2 Maquette'!F156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5" customHeight="1" x14ac:dyDescent="0.2">
      <c r="A103" s="43">
        <f>'[1]S2 Maquette'!B103</f>
        <v>0</v>
      </c>
      <c r="B103" s="43">
        <f>'[1]S2 Maquette'!C103</f>
        <v>0</v>
      </c>
      <c r="C103" s="41">
        <f>'[1]S2 Maquette'!F157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5" customHeight="1" x14ac:dyDescent="0.2">
      <c r="A104" s="43">
        <f>'[1]S2 Maquette'!B104</f>
        <v>0</v>
      </c>
      <c r="B104" s="43">
        <f>'[1]S2 Maquette'!C104</f>
        <v>0</v>
      </c>
      <c r="C104" s="41">
        <f>'[1]S2 Maquette'!F158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5" customHeight="1" x14ac:dyDescent="0.2">
      <c r="A105" s="43">
        <f>'[1]S2 Maquette'!B105</f>
        <v>0</v>
      </c>
      <c r="B105" s="43">
        <f>'[1]S2 Maquette'!C105</f>
        <v>0</v>
      </c>
      <c r="C105" s="41">
        <f>'[1]S2 Maquette'!F159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5" customHeight="1" x14ac:dyDescent="0.2">
      <c r="A106" s="43">
        <f>'[1]S2 Maquette'!B106</f>
        <v>0</v>
      </c>
      <c r="B106" s="43">
        <f>'[1]S2 Maquette'!C106</f>
        <v>0</v>
      </c>
      <c r="C106" s="41">
        <f>'[1]S2 Maquette'!F160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5" customHeight="1" x14ac:dyDescent="0.2">
      <c r="A107" s="43">
        <f>'[1]S2 Maquette'!B107</f>
        <v>0</v>
      </c>
      <c r="B107" s="43">
        <f>'[1]S2 Maquette'!C107</f>
        <v>0</v>
      </c>
      <c r="C107" s="41">
        <f>'[1]S2 Maquette'!F161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5" customHeight="1" x14ac:dyDescent="0.2">
      <c r="A108" s="43">
        <f>'[1]S2 Maquette'!B108</f>
        <v>0</v>
      </c>
      <c r="B108" s="43">
        <f>'[1]S2 Maquette'!C108</f>
        <v>0</v>
      </c>
      <c r="C108" s="41">
        <f>'[1]S2 Maquette'!F162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5" customHeight="1" x14ac:dyDescent="0.2">
      <c r="A109" s="43">
        <f>'[1]S2 Maquette'!B109</f>
        <v>0</v>
      </c>
      <c r="B109" s="43">
        <f>'[1]S2 Maquette'!C109</f>
        <v>0</v>
      </c>
      <c r="C109" s="41">
        <f>'[1]S2 Maquette'!F163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5" customHeight="1" x14ac:dyDescent="0.2">
      <c r="A110" s="43">
        <f>'[1]S2 Maquette'!B110</f>
        <v>0</v>
      </c>
      <c r="B110" s="43">
        <f>'[1]S2 Maquette'!C110</f>
        <v>0</v>
      </c>
      <c r="C110" s="41">
        <f>'[1]S2 Maquette'!F164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5" customHeight="1" x14ac:dyDescent="0.2">
      <c r="A111" s="43">
        <f>'[1]S2 Maquette'!B111</f>
        <v>0</v>
      </c>
      <c r="B111" s="43">
        <f>'[1]S2 Maquette'!C111</f>
        <v>0</v>
      </c>
      <c r="C111" s="41">
        <f>'[1]S2 Maquette'!F165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5" customHeight="1" x14ac:dyDescent="0.2">
      <c r="A112" s="43">
        <f>'[1]S2 Maquette'!B112</f>
        <v>0</v>
      </c>
      <c r="B112" s="43">
        <f>'[1]S2 Maquette'!C112</f>
        <v>0</v>
      </c>
      <c r="C112" s="41">
        <f>'[1]S2 Maquette'!F166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5" customHeight="1" x14ac:dyDescent="0.2">
      <c r="A113" s="43">
        <f>'[1]S2 Maquette'!B113</f>
        <v>0</v>
      </c>
      <c r="B113" s="43">
        <f>'[1]S2 Maquette'!C113</f>
        <v>0</v>
      </c>
      <c r="C113" s="41">
        <f>'[1]S2 Maquette'!F167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5" customHeight="1" x14ac:dyDescent="0.2">
      <c r="A114" s="43">
        <f>'[1]S2 Maquette'!B168</f>
        <v>0</v>
      </c>
      <c r="B114" s="43">
        <f>'[1]S2 Maquette'!C168</f>
        <v>0</v>
      </c>
      <c r="C114" s="41">
        <f>'[1]S2 Maquette'!F168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5" customHeight="1" x14ac:dyDescent="0.2">
      <c r="A115" s="43">
        <f>'[1]S2 Maquette'!B169</f>
        <v>0</v>
      </c>
      <c r="B115" s="43">
        <f>'[1]S2 Maquette'!C169</f>
        <v>0</v>
      </c>
      <c r="C115" s="41">
        <f>'[1]S2 Maquette'!F169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5" customHeight="1" x14ac:dyDescent="0.2">
      <c r="A116" s="43">
        <f>'[1]S2 Maquette'!B170</f>
        <v>0</v>
      </c>
      <c r="B116" s="43">
        <f>'[1]S2 Maquette'!C170</f>
        <v>0</v>
      </c>
      <c r="C116" s="41">
        <f>'[1]S2 Maquette'!F170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5" customHeight="1" x14ac:dyDescent="0.2">
      <c r="A117" s="43">
        <f>'[1]S2 Maquette'!B171</f>
        <v>0</v>
      </c>
      <c r="B117" s="43">
        <f>'[1]S2 Maquette'!C171</f>
        <v>0</v>
      </c>
      <c r="C117" s="41">
        <f>'[1]S2 Maquette'!F171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5" customHeight="1" x14ac:dyDescent="0.2">
      <c r="A118" s="43">
        <f>'[1]S2 Maquette'!B172</f>
        <v>0</v>
      </c>
      <c r="B118" s="43">
        <f>'[1]S2 Maquette'!C172</f>
        <v>0</v>
      </c>
      <c r="C118" s="41">
        <f>'[1]S2 Maquette'!F172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5" customHeight="1" x14ac:dyDescent="0.2">
      <c r="A119" s="43">
        <f>'[1]S2 Maquette'!B173</f>
        <v>0</v>
      </c>
      <c r="B119" s="43">
        <f>'[1]S2 Maquette'!C173</f>
        <v>0</v>
      </c>
      <c r="C119" s="41">
        <f>'[1]S2 Maquette'!F173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5" customHeight="1" x14ac:dyDescent="0.2">
      <c r="A120" s="43">
        <f>'[1]S2 Maquette'!B174</f>
        <v>0</v>
      </c>
      <c r="B120" s="43">
        <f>'[1]S2 Maquette'!C174</f>
        <v>0</v>
      </c>
      <c r="C120" s="41">
        <f>'[1]S2 Maquette'!F174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5" customHeight="1" x14ac:dyDescent="0.2">
      <c r="A121" s="43">
        <f>'[1]S2 Maquette'!B175</f>
        <v>0</v>
      </c>
      <c r="B121" s="43">
        <f>'[1]S2 Maquette'!C175</f>
        <v>0</v>
      </c>
      <c r="C121" s="41">
        <f>'[1]S2 Maquette'!F175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5" customHeight="1" x14ac:dyDescent="0.2">
      <c r="A122" s="43">
        <f>'[1]S2 Maquette'!B176</f>
        <v>0</v>
      </c>
      <c r="B122" s="43">
        <f>'[1]S2 Maquette'!C176</f>
        <v>0</v>
      </c>
      <c r="C122" s="41">
        <f>'[1]S2 Maquette'!F176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5" customHeight="1" x14ac:dyDescent="0.2">
      <c r="A123" s="43">
        <f>'[1]S2 Maquette'!B177</f>
        <v>0</v>
      </c>
      <c r="B123" s="43">
        <f>'[1]S2 Maquette'!C177</f>
        <v>0</v>
      </c>
      <c r="C123" s="41">
        <f>'[1]S2 Maquette'!F177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5" customHeight="1" x14ac:dyDescent="0.2">
      <c r="A124" s="43">
        <f>'[1]S2 Maquette'!B178</f>
        <v>0</v>
      </c>
      <c r="B124" s="43">
        <f>'[1]S2 Maquette'!C178</f>
        <v>0</v>
      </c>
      <c r="C124" s="41">
        <f>'[1]S2 Maquette'!F178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5" customHeight="1" x14ac:dyDescent="0.2">
      <c r="A125" s="43">
        <f>'[1]S2 Maquette'!B179</f>
        <v>0</v>
      </c>
      <c r="B125" s="43">
        <f>'[1]S2 Maquette'!C179</f>
        <v>0</v>
      </c>
      <c r="C125" s="41">
        <f>'[1]S2 Maquette'!F179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5" customHeight="1" x14ac:dyDescent="0.2">
      <c r="A126" s="43">
        <f>'[1]S2 Maquette'!B180</f>
        <v>0</v>
      </c>
      <c r="B126" s="43">
        <f>'[1]S2 Maquette'!C180</f>
        <v>0</v>
      </c>
      <c r="C126" s="41">
        <f>'[1]S2 Maquette'!F180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5" customHeight="1" x14ac:dyDescent="0.2">
      <c r="A127" s="43">
        <f>'[1]S2 Maquette'!B181</f>
        <v>0</v>
      </c>
      <c r="B127" s="43">
        <f>'[1]S2 Maquette'!C181</f>
        <v>0</v>
      </c>
      <c r="C127" s="41">
        <f>'[1]S2 Maquette'!F181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5" customHeight="1" x14ac:dyDescent="0.2">
      <c r="A128" s="43">
        <f>'[1]S2 Maquette'!B182</f>
        <v>0</v>
      </c>
      <c r="B128" s="43">
        <f>'[1]S2 Maquette'!C182</f>
        <v>0</v>
      </c>
      <c r="C128" s="41">
        <f>'[1]S2 Maquette'!F182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5" customHeight="1" x14ac:dyDescent="0.2">
      <c r="A129" s="43">
        <f>'[1]S2 Maquette'!B183</f>
        <v>0</v>
      </c>
      <c r="B129" s="43">
        <f>'[1]S2 Maquette'!C183</f>
        <v>0</v>
      </c>
      <c r="C129" s="41">
        <f>'[1]S2 Maquette'!F183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5" customHeight="1" x14ac:dyDescent="0.2">
      <c r="A130" s="43">
        <f>'[1]S2 Maquette'!B184</f>
        <v>0</v>
      </c>
      <c r="B130" s="43">
        <f>'[1]S2 Maquette'!C184</f>
        <v>0</v>
      </c>
      <c r="C130" s="41">
        <f>'[1]S2 Maquette'!F184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5" customHeight="1" x14ac:dyDescent="0.2">
      <c r="A131" s="43">
        <f>'[1]S2 Maquette'!B185</f>
        <v>0</v>
      </c>
      <c r="B131" s="43">
        <f>'[1]S2 Maquette'!C185</f>
        <v>0</v>
      </c>
      <c r="C131" s="41">
        <f>'[1]S2 Maquette'!F185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5" customHeight="1" x14ac:dyDescent="0.2">
      <c r="A132" s="43">
        <f>'[1]S2 Maquette'!B186</f>
        <v>0</v>
      </c>
      <c r="B132" s="43">
        <f>'[1]S2 Maquette'!C186</f>
        <v>0</v>
      </c>
      <c r="C132" s="41">
        <f>'[1]S2 Maquette'!F186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5" customHeight="1" x14ac:dyDescent="0.2">
      <c r="A133" s="43">
        <f>'[1]S2 Maquette'!B187</f>
        <v>0</v>
      </c>
      <c r="B133" s="43">
        <f>'[1]S2 Maquette'!C187</f>
        <v>0</v>
      </c>
      <c r="C133" s="41">
        <f>'[1]S2 Maquette'!F187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5" customHeight="1" x14ac:dyDescent="0.2">
      <c r="A134" s="43">
        <f>'[1]S2 Maquette'!B188</f>
        <v>0</v>
      </c>
      <c r="B134" s="43">
        <f>'[1]S2 Maquette'!C188</f>
        <v>0</v>
      </c>
      <c r="C134" s="41">
        <f>'[1]S2 Maquette'!F188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5" customHeight="1" x14ac:dyDescent="0.2">
      <c r="A135" s="43">
        <f>'[1]S2 Maquette'!B189</f>
        <v>0</v>
      </c>
      <c r="B135" s="43">
        <f>'[1]S2 Maquette'!C189</f>
        <v>0</v>
      </c>
      <c r="C135" s="41">
        <f>'[1]S2 Maquette'!F189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5" customHeight="1" x14ac:dyDescent="0.2">
      <c r="A136" s="43">
        <f>'[1]S2 Maquette'!B190</f>
        <v>0</v>
      </c>
      <c r="B136" s="43">
        <f>'[1]S2 Maquette'!C190</f>
        <v>0</v>
      </c>
      <c r="C136" s="41">
        <f>'[1]S2 Maquette'!F190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5" customHeight="1" x14ac:dyDescent="0.2">
      <c r="A137" s="43">
        <f>'[1]S2 Maquette'!B191</f>
        <v>0</v>
      </c>
      <c r="B137" s="43">
        <f>'[1]S2 Maquette'!C191</f>
        <v>0</v>
      </c>
      <c r="C137" s="41">
        <f>'[1]S2 Maquette'!F191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5" customHeight="1" x14ac:dyDescent="0.2">
      <c r="A138" s="43">
        <f>'[1]S2 Maquette'!B192</f>
        <v>0</v>
      </c>
      <c r="B138" s="43">
        <f>'[1]S2 Maquette'!C192</f>
        <v>0</v>
      </c>
      <c r="C138" s="41">
        <f>'[1]S2 Maquette'!F192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5" customHeight="1" x14ac:dyDescent="0.2">
      <c r="A139" s="43">
        <f>'[1]S2 Maquette'!B193</f>
        <v>0</v>
      </c>
      <c r="B139" s="43">
        <f>'[1]S2 Maquette'!C193</f>
        <v>0</v>
      </c>
      <c r="C139" s="41">
        <f>'[1]S2 Maquette'!F193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5" customHeight="1" x14ac:dyDescent="0.2">
      <c r="A140" s="43">
        <f>'[1]S2 Maquette'!B194</f>
        <v>0</v>
      </c>
      <c r="B140" s="43">
        <f>'[1]S2 Maquette'!C194</f>
        <v>0</v>
      </c>
      <c r="C140" s="41">
        <f>'[1]S2 Maquette'!F194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5" customHeight="1" x14ac:dyDescent="0.2">
      <c r="A141" s="43">
        <f>'[1]S2 Maquette'!B195</f>
        <v>0</v>
      </c>
      <c r="B141" s="43">
        <f>'[1]S2 Maquette'!C195</f>
        <v>0</v>
      </c>
      <c r="C141" s="41">
        <f>'[1]S2 Maquette'!F195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5" customHeight="1" x14ac:dyDescent="0.2">
      <c r="A142" s="43">
        <f>'[1]S2 Maquette'!B196</f>
        <v>0</v>
      </c>
      <c r="B142" s="43">
        <f>'[1]S2 Maquette'!C196</f>
        <v>0</v>
      </c>
      <c r="C142" s="41">
        <f>'[1]S2 Maquette'!F196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5" customHeight="1" x14ac:dyDescent="0.2">
      <c r="A143" s="43">
        <f>'[1]S2 Maquette'!B197</f>
        <v>0</v>
      </c>
      <c r="B143" s="43">
        <f>'[1]S2 Maquette'!C197</f>
        <v>0</v>
      </c>
      <c r="C143" s="41">
        <f>'[1]S2 Maquette'!F197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5" customHeight="1" x14ac:dyDescent="0.2">
      <c r="A144" s="43">
        <f>'[1]S2 Maquette'!B198</f>
        <v>0</v>
      </c>
      <c r="B144" s="43">
        <f>'[1]S2 Maquette'!C198</f>
        <v>0</v>
      </c>
      <c r="C144" s="41">
        <f>'[1]S2 Maquette'!F198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5" customHeight="1" x14ac:dyDescent="0.2">
      <c r="A145" s="43">
        <f>'[1]S2 Maquette'!B199</f>
        <v>0</v>
      </c>
      <c r="B145" s="43">
        <f>'[1]S2 Maquette'!C199</f>
        <v>0</v>
      </c>
      <c r="C145" s="41">
        <f>'[1]S2 Maquette'!F199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5" customHeight="1" x14ac:dyDescent="0.2">
      <c r="A146" s="43">
        <f>'[1]S2 Maquette'!B200</f>
        <v>0</v>
      </c>
      <c r="B146" s="43">
        <f>'[1]S2 Maquette'!C200</f>
        <v>0</v>
      </c>
      <c r="C146" s="41">
        <f>'[1]S2 Maquette'!F200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5" customHeight="1" x14ac:dyDescent="0.2">
      <c r="A147" s="43">
        <f>'[1]S2 Maquette'!B201</f>
        <v>0</v>
      </c>
      <c r="B147" s="43">
        <f>'[1]S2 Maquette'!C201</f>
        <v>0</v>
      </c>
      <c r="C147" s="41">
        <f>'[1]S2 Maquette'!F201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5" customHeight="1" x14ac:dyDescent="0.2">
      <c r="A148" s="43">
        <f>'[1]S2 Maquette'!B202</f>
        <v>0</v>
      </c>
      <c r="B148" s="43">
        <f>'[1]S2 Maquette'!C202</f>
        <v>0</v>
      </c>
      <c r="C148" s="41">
        <f>'[1]S2 Maquette'!F202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5" customHeight="1" x14ac:dyDescent="0.2">
      <c r="A149" s="43">
        <f>'[1]S2 Maquette'!B203</f>
        <v>0</v>
      </c>
      <c r="B149" s="43">
        <f>'[1]S2 Maquette'!C203</f>
        <v>0</v>
      </c>
      <c r="C149" s="41">
        <f>'[1]S2 Maquette'!F203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5" customHeight="1" x14ac:dyDescent="0.2">
      <c r="A150" s="43">
        <f>'[1]S2 Maquette'!B204</f>
        <v>0</v>
      </c>
      <c r="B150" s="43">
        <f>'[1]S2 Maquette'!C204</f>
        <v>0</v>
      </c>
      <c r="C150" s="41">
        <f>'[1]S2 Maquette'!F204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5" customHeight="1" x14ac:dyDescent="0.2">
      <c r="A151" s="43">
        <f>'[1]S2 Maquette'!B205</f>
        <v>0</v>
      </c>
      <c r="B151" s="43">
        <f>'[1]S2 Maquette'!C205</f>
        <v>0</v>
      </c>
      <c r="C151" s="41">
        <f>'[1]S2 Maquette'!F205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5" customHeight="1" x14ac:dyDescent="0.2">
      <c r="A152" s="43">
        <f>'[1]S2 Maquette'!B206</f>
        <v>0</v>
      </c>
      <c r="B152" s="43">
        <f>'[1]S2 Maquette'!C206</f>
        <v>0</v>
      </c>
      <c r="C152" s="41">
        <f>'[1]S2 Maquette'!F206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5" customHeight="1" x14ac:dyDescent="0.2">
      <c r="A153" s="43">
        <f>'[1]S2 Maquette'!B207</f>
        <v>0</v>
      </c>
      <c r="B153" s="43">
        <f>'[1]S2 Maquette'!C207</f>
        <v>0</v>
      </c>
      <c r="C153" s="41">
        <f>'[1]S2 Maquette'!F207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5" customHeight="1" x14ac:dyDescent="0.2">
      <c r="A154" s="43">
        <f>'[1]S2 Maquette'!B208</f>
        <v>0</v>
      </c>
      <c r="B154" s="43">
        <f>'[1]S2 Maquette'!C208</f>
        <v>0</v>
      </c>
      <c r="C154" s="41">
        <f>'[1]S2 Maquette'!F208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5" customHeight="1" x14ac:dyDescent="0.2">
      <c r="A155" s="43">
        <f>'[1]S2 Maquette'!B209</f>
        <v>0</v>
      </c>
      <c r="B155" s="43">
        <f>'[1]S2 Maquette'!C209</f>
        <v>0</v>
      </c>
      <c r="C155" s="41">
        <f>'[1]S2 Maquette'!F209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5" customHeight="1" x14ac:dyDescent="0.2">
      <c r="A156" s="43">
        <f>'[1]S2 Maquette'!B210</f>
        <v>0</v>
      </c>
      <c r="B156" s="43">
        <f>'[1]S2 Maquette'!C210</f>
        <v>0</v>
      </c>
      <c r="C156" s="41">
        <f>'[1]S2 Maquette'!F210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5" customHeight="1" x14ac:dyDescent="0.2">
      <c r="A157" s="43">
        <f>'[1]S2 Maquette'!B211</f>
        <v>0</v>
      </c>
      <c r="B157" s="43">
        <f>'[1]S2 Maquette'!C211</f>
        <v>0</v>
      </c>
      <c r="C157" s="41">
        <f>'[1]S2 Maquette'!F211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5" customHeight="1" x14ac:dyDescent="0.2">
      <c r="A158" s="43">
        <f>'[1]S2 Maquette'!B212</f>
        <v>0</v>
      </c>
      <c r="B158" s="43">
        <f>'[1]S2 Maquette'!C212</f>
        <v>0</v>
      </c>
      <c r="C158" s="41">
        <f>'[1]S2 Maquette'!F212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5" customHeight="1" x14ac:dyDescent="0.2">
      <c r="A159" s="43">
        <f>'[1]S2 Maquette'!B213</f>
        <v>0</v>
      </c>
      <c r="B159" s="43">
        <f>'[1]S2 Maquette'!C213</f>
        <v>0</v>
      </c>
      <c r="C159" s="41">
        <f>'[1]S2 Maquette'!F213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5" customHeight="1" x14ac:dyDescent="0.2">
      <c r="A160" s="43">
        <f>'[1]S2 Maquette'!B214</f>
        <v>0</v>
      </c>
      <c r="B160" s="43">
        <f>'[1]S2 Maquette'!C214</f>
        <v>0</v>
      </c>
      <c r="C160" s="41">
        <f>'[1]S2 Maquette'!F214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5" customHeight="1" x14ac:dyDescent="0.2">
      <c r="A161" s="43">
        <f>'[1]S2 Maquette'!B215</f>
        <v>0</v>
      </c>
      <c r="B161" s="43">
        <f>'[1]S2 Maquette'!C215</f>
        <v>0</v>
      </c>
      <c r="C161" s="41">
        <f>'[1]S2 Maquette'!F215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5" customHeight="1" x14ac:dyDescent="0.2">
      <c r="A162" s="43">
        <f>'[1]S2 Maquette'!B216</f>
        <v>0</v>
      </c>
      <c r="B162" s="43">
        <f>'[1]S2 Maquette'!C216</f>
        <v>0</v>
      </c>
      <c r="C162" s="41">
        <f>'[1]S2 Maquette'!F216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5" customHeight="1" x14ac:dyDescent="0.2">
      <c r="A163" s="43">
        <f>'[1]S2 Maquette'!B217</f>
        <v>0</v>
      </c>
      <c r="B163" s="43">
        <f>'[1]S2 Maquette'!C217</f>
        <v>0</v>
      </c>
      <c r="C163" s="41">
        <f>'[1]S2 Maquette'!F217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5" customHeight="1" x14ac:dyDescent="0.2">
      <c r="A164" s="43">
        <f>'[1]S2 Maquette'!B218</f>
        <v>0</v>
      </c>
      <c r="B164" s="43">
        <f>'[1]S2 Maquette'!C218</f>
        <v>0</v>
      </c>
      <c r="C164" s="41">
        <f>'[1]S2 Maquette'!F218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5" customHeight="1" x14ac:dyDescent="0.2">
      <c r="A165" s="43">
        <f>'[1]S2 Maquette'!B219</f>
        <v>0</v>
      </c>
      <c r="B165" s="43">
        <f>'[1]S2 Maquette'!C219</f>
        <v>0</v>
      </c>
      <c r="C165" s="41">
        <f>'[1]S2 Maquette'!F219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5" customHeight="1" x14ac:dyDescent="0.2">
      <c r="A166" s="43">
        <f>'[1]S2 Maquette'!B220</f>
        <v>0</v>
      </c>
      <c r="B166" s="43">
        <f>'[1]S2 Maquette'!C220</f>
        <v>0</v>
      </c>
      <c r="C166" s="41">
        <f>'[1]S2 Maquette'!F220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5" customHeight="1" x14ac:dyDescent="0.2">
      <c r="A167" s="43">
        <f>'[1]S2 Maquette'!B221</f>
        <v>0</v>
      </c>
      <c r="B167" s="43">
        <f>'[1]S2 Maquette'!C221</f>
        <v>0</v>
      </c>
      <c r="C167" s="41">
        <f>'[1]S2 Maquette'!F221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5" customHeight="1" x14ac:dyDescent="0.2">
      <c r="A168" s="43">
        <f>'[1]S2 Maquette'!B222</f>
        <v>0</v>
      </c>
      <c r="B168" s="43">
        <f>'[1]S2 Maquette'!C222</f>
        <v>0</v>
      </c>
      <c r="C168" s="41">
        <f>'[1]S2 Maquette'!F222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5" customHeight="1" x14ac:dyDescent="0.2">
      <c r="A169" s="43">
        <f>'[1]S2 Maquette'!B223</f>
        <v>0</v>
      </c>
      <c r="B169" s="43">
        <f>'[1]S2 Maquette'!C223</f>
        <v>0</v>
      </c>
      <c r="C169" s="41">
        <f>'[1]S2 Maquette'!F223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5" customHeight="1" x14ac:dyDescent="0.2">
      <c r="A170" s="43">
        <f>'[1]S2 Maquette'!B224</f>
        <v>0</v>
      </c>
      <c r="B170" s="43">
        <f>'[1]S2 Maquette'!C224</f>
        <v>0</v>
      </c>
      <c r="C170" s="41">
        <f>'[1]S2 Maquette'!F224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5" customHeight="1" x14ac:dyDescent="0.2">
      <c r="A171" s="43">
        <f>'[1]S2 Maquette'!B225</f>
        <v>0</v>
      </c>
      <c r="B171" s="43">
        <f>'[1]S2 Maquette'!C225</f>
        <v>0</v>
      </c>
      <c r="C171" s="41">
        <f>'[1]S2 Maquette'!F225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5" customHeight="1" x14ac:dyDescent="0.2">
      <c r="A172" s="43">
        <f>'[1]S2 Maquette'!B226</f>
        <v>0</v>
      </c>
      <c r="B172" s="43">
        <f>'[1]S2 Maquette'!C226</f>
        <v>0</v>
      </c>
      <c r="C172" s="41">
        <f>'[1]S2 Maquette'!F226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5" customHeight="1" x14ac:dyDescent="0.2">
      <c r="A173" s="43">
        <f>'[1]S2 Maquette'!B227</f>
        <v>0</v>
      </c>
      <c r="B173" s="43">
        <f>'[1]S2 Maquette'!C227</f>
        <v>0</v>
      </c>
      <c r="C173" s="41">
        <f>'[1]S2 Maquette'!F227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5" customHeight="1" x14ac:dyDescent="0.2">
      <c r="A174" s="43">
        <f>'[1]S2 Maquette'!B228</f>
        <v>0</v>
      </c>
      <c r="B174" s="43">
        <f>'[1]S2 Maquette'!C228</f>
        <v>0</v>
      </c>
      <c r="C174" s="41">
        <f>'[1]S2 Maquette'!F228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5" customHeight="1" x14ac:dyDescent="0.2">
      <c r="A175" s="43">
        <f>'[1]S2 Maquette'!B229</f>
        <v>0</v>
      </c>
      <c r="B175" s="43">
        <f>'[1]S2 Maquette'!C229</f>
        <v>0</v>
      </c>
      <c r="C175" s="41">
        <f>'[1]S2 Maquette'!F229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5" customHeight="1" x14ac:dyDescent="0.2">
      <c r="A176" s="43">
        <f>'[1]S2 Maquette'!B230</f>
        <v>0</v>
      </c>
      <c r="B176" s="43">
        <f>'[1]S2 Maquette'!C230</f>
        <v>0</v>
      </c>
      <c r="C176" s="41">
        <f>'[1]S2 Maquette'!F230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5" customHeight="1" x14ac:dyDescent="0.2">
      <c r="A177" s="43">
        <f>'[1]S2 Maquette'!B231</f>
        <v>0</v>
      </c>
      <c r="B177" s="43">
        <f>'[1]S2 Maquette'!C231</f>
        <v>0</v>
      </c>
      <c r="C177" s="41">
        <f>'[1]S2 Maquette'!F231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5" customHeight="1" x14ac:dyDescent="0.2">
      <c r="A178" s="43">
        <f>'[1]S2 Maquette'!B232</f>
        <v>0</v>
      </c>
      <c r="B178" s="43">
        <f>'[1]S2 Maquette'!C232</f>
        <v>0</v>
      </c>
      <c r="C178" s="41">
        <f>'[1]S2 Maquette'!F232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5" customHeight="1" x14ac:dyDescent="0.2">
      <c r="A179" s="43">
        <f>'[1]S2 Maquette'!B233</f>
        <v>0</v>
      </c>
      <c r="B179" s="43">
        <f>'[1]S2 Maquette'!C233</f>
        <v>0</v>
      </c>
      <c r="C179" s="41">
        <f>'[1]S2 Maquette'!F233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5" customHeight="1" x14ac:dyDescent="0.2">
      <c r="A180" s="43">
        <f>'[1]S2 Maquette'!B234</f>
        <v>0</v>
      </c>
      <c r="B180" s="43">
        <f>'[1]S2 Maquette'!C234</f>
        <v>0</v>
      </c>
      <c r="C180" s="41">
        <f>'[1]S2 Maquette'!F234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5" customHeight="1" x14ac:dyDescent="0.2">
      <c r="A181" s="43">
        <f>'[1]S2 Maquette'!B235</f>
        <v>0</v>
      </c>
      <c r="B181" s="43">
        <f>'[1]S2 Maquette'!C235</f>
        <v>0</v>
      </c>
      <c r="C181" s="41">
        <f>'[1]S2 Maquette'!F235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5" customHeight="1" x14ac:dyDescent="0.2">
      <c r="A182" s="43">
        <f>'[1]S2 Maquette'!B236</f>
        <v>0</v>
      </c>
      <c r="B182" s="43">
        <f>'[1]S2 Maquette'!C236</f>
        <v>0</v>
      </c>
      <c r="C182" s="41">
        <f>'[1]S2 Maquette'!F236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5" customHeight="1" x14ac:dyDescent="0.2">
      <c r="A183" s="43">
        <f>'[1]S2 Maquette'!B237</f>
        <v>0</v>
      </c>
      <c r="B183" s="43">
        <f>'[1]S2 Maquette'!C237</f>
        <v>0</v>
      </c>
      <c r="C183" s="41">
        <f>'[1]S2 Maquette'!F237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5" customHeight="1" x14ac:dyDescent="0.2">
      <c r="A184" s="43">
        <f>'[1]S2 Maquette'!B238</f>
        <v>0</v>
      </c>
      <c r="B184" s="43">
        <f>'[1]S2 Maquette'!C238</f>
        <v>0</v>
      </c>
      <c r="C184" s="41">
        <f>'[1]S2 Maquette'!F238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5" customHeight="1" x14ac:dyDescent="0.2">
      <c r="A185" s="43">
        <f>'[1]S2 Maquette'!B239</f>
        <v>0</v>
      </c>
      <c r="B185" s="43">
        <f>'[1]S2 Maquette'!C239</f>
        <v>0</v>
      </c>
      <c r="C185" s="41">
        <f>'[1]S2 Maquette'!F239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5" customHeight="1" x14ac:dyDescent="0.2">
      <c r="A186" s="43">
        <f>'[1]S2 Maquette'!B240</f>
        <v>0</v>
      </c>
      <c r="B186" s="43">
        <f>'[1]S2 Maquette'!C240</f>
        <v>0</v>
      </c>
      <c r="C186" s="41">
        <f>'[1]S2 Maquette'!F240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5" customHeight="1" x14ac:dyDescent="0.2">
      <c r="A187" s="43">
        <f>'[1]S2 Maquette'!B241</f>
        <v>0</v>
      </c>
      <c r="B187" s="43">
        <f>'[1]S2 Maquette'!C241</f>
        <v>0</v>
      </c>
      <c r="C187" s="41">
        <f>'[1]S2 Maquette'!F241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5" customHeight="1" x14ac:dyDescent="0.2">
      <c r="A188" s="43">
        <f>'[1]S2 Maquette'!B242</f>
        <v>0</v>
      </c>
      <c r="B188" s="43">
        <f>'[1]S2 Maquette'!C242</f>
        <v>0</v>
      </c>
      <c r="C188" s="41">
        <f>'[1]S2 Maquette'!F242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5" customHeight="1" x14ac:dyDescent="0.2">
      <c r="A189" s="43">
        <f>'[1]S2 Maquette'!B243</f>
        <v>0</v>
      </c>
      <c r="B189" s="43">
        <f>'[1]S2 Maquette'!C243</f>
        <v>0</v>
      </c>
      <c r="C189" s="41">
        <f>'[1]S2 Maquette'!F243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5" customHeight="1" x14ac:dyDescent="0.2">
      <c r="A190" s="43">
        <f>'[1]S2 Maquette'!B244</f>
        <v>0</v>
      </c>
      <c r="B190" s="43">
        <f>'[1]S2 Maquette'!C244</f>
        <v>0</v>
      </c>
      <c r="C190" s="41">
        <f>'[1]S2 Maquette'!F244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5" customHeight="1" x14ac:dyDescent="0.2">
      <c r="A191" s="43">
        <f>'[1]S2 Maquette'!B245</f>
        <v>0</v>
      </c>
      <c r="B191" s="43">
        <f>'[1]S2 Maquette'!C245</f>
        <v>0</v>
      </c>
      <c r="C191" s="41">
        <f>'[1]S2 Maquette'!F245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5" customHeight="1" x14ac:dyDescent="0.2">
      <c r="A192" s="43">
        <f>'[1]S2 Maquette'!B246</f>
        <v>0</v>
      </c>
      <c r="B192" s="43">
        <f>'[1]S2 Maquette'!C246</f>
        <v>0</v>
      </c>
      <c r="C192" s="41">
        <f>'[1]S2 Maquette'!F246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5" customHeight="1" x14ac:dyDescent="0.2">
      <c r="A193" s="43">
        <f>'[1]S2 Maquette'!B247</f>
        <v>0</v>
      </c>
      <c r="B193" s="43">
        <f>'[1]S2 Maquette'!C247</f>
        <v>0</v>
      </c>
      <c r="C193" s="41">
        <f>'[1]S2 Maquette'!F247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5" customHeight="1" x14ac:dyDescent="0.2">
      <c r="A194" s="43">
        <f>'[1]S2 Maquette'!B248</f>
        <v>0</v>
      </c>
      <c r="B194" s="43">
        <f>'[1]S2 Maquette'!C248</f>
        <v>0</v>
      </c>
      <c r="C194" s="41">
        <f>'[1]S2 Maquette'!F248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5" customHeight="1" x14ac:dyDescent="0.2">
      <c r="A195" s="43">
        <f>'[1]S2 Maquette'!B249</f>
        <v>0</v>
      </c>
      <c r="B195" s="43">
        <f>'[1]S2 Maquette'!C249</f>
        <v>0</v>
      </c>
      <c r="C195" s="41">
        <f>'[1]S2 Maquette'!F249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5" customHeight="1" x14ac:dyDescent="0.2">
      <c r="A196" s="43">
        <f>'[1]S2 Maquette'!B250</f>
        <v>0</v>
      </c>
      <c r="B196" s="43">
        <f>'[1]S2 Maquette'!C250</f>
        <v>0</v>
      </c>
      <c r="C196" s="41">
        <f>'[1]S2 Maquette'!F250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5" customHeight="1" x14ac:dyDescent="0.2">
      <c r="A197" s="43">
        <f>'[1]S2 Maquette'!B251</f>
        <v>0</v>
      </c>
      <c r="B197" s="43">
        <f>'[1]S2 Maquette'!C251</f>
        <v>0</v>
      </c>
      <c r="C197" s="41">
        <f>'[1]S2 Maquette'!F251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5" customHeight="1" x14ac:dyDescent="0.2">
      <c r="A198" s="43">
        <f>'[1]S2 Maquette'!B252</f>
        <v>0</v>
      </c>
      <c r="B198" s="43">
        <f>'[1]S2 Maquette'!C252</f>
        <v>0</v>
      </c>
      <c r="C198" s="41">
        <f>'[1]S2 Maquette'!F252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5" customHeight="1" x14ac:dyDescent="0.2">
      <c r="A199" s="43">
        <f>'[1]S2 Maquette'!B253</f>
        <v>0</v>
      </c>
      <c r="B199" s="43">
        <f>'[1]S2 Maquette'!C253</f>
        <v>0</v>
      </c>
      <c r="C199" s="41">
        <f>'[1]S2 Maquette'!F253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5" customHeight="1" x14ac:dyDescent="0.2">
      <c r="A200" s="43">
        <f>'[1]S2 Maquette'!B254</f>
        <v>0</v>
      </c>
      <c r="B200" s="43">
        <f>'[1]S2 Maquette'!C254</f>
        <v>0</v>
      </c>
      <c r="C200" s="41">
        <f>'[1]S2 Maquette'!F254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5" customHeight="1" x14ac:dyDescent="0.2">
      <c r="A201" s="43">
        <f>'[1]S2 Maquette'!B255</f>
        <v>0</v>
      </c>
      <c r="B201" s="43">
        <f>'[1]S2 Maquette'!C255</f>
        <v>0</v>
      </c>
      <c r="C201" s="41">
        <f>'[1]S2 Maquette'!F255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5" customHeight="1" x14ac:dyDescent="0.2">
      <c r="A202" s="43">
        <f>'[1]S2 Maquette'!B256</f>
        <v>0</v>
      </c>
      <c r="B202" s="43">
        <f>'[1]S2 Maquette'!C256</f>
        <v>0</v>
      </c>
      <c r="C202" s="41">
        <f>'[1]S2 Maquette'!F256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5" customHeight="1" x14ac:dyDescent="0.2">
      <c r="A203" s="43">
        <f>'[1]S2 Maquette'!B257</f>
        <v>0</v>
      </c>
      <c r="B203" s="43">
        <f>'[1]S2 Maquette'!C257</f>
        <v>0</v>
      </c>
      <c r="C203" s="41">
        <f>'[1]S2 Maquette'!F257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5" customHeight="1" x14ac:dyDescent="0.2">
      <c r="A204" s="43">
        <f>'[1]S2 Maquette'!B258</f>
        <v>0</v>
      </c>
      <c r="B204" s="43">
        <f>'[1]S2 Maquette'!C258</f>
        <v>0</v>
      </c>
      <c r="C204" s="41">
        <f>'[1]S2 Maquette'!F258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5" customHeight="1" x14ac:dyDescent="0.2">
      <c r="A205" s="43">
        <f>'[1]S2 Maquette'!B259</f>
        <v>0</v>
      </c>
      <c r="B205" s="43">
        <f>'[1]S2 Maquette'!C259</f>
        <v>0</v>
      </c>
      <c r="C205" s="41">
        <f>'[1]S2 Maquette'!F259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5" customHeight="1" x14ac:dyDescent="0.2">
      <c r="A206" s="43">
        <f>'[1]S2 Maquette'!B260</f>
        <v>0</v>
      </c>
      <c r="B206" s="43">
        <f>'[1]S2 Maquette'!C260</f>
        <v>0</v>
      </c>
      <c r="C206" s="41">
        <f>'[1]S2 Maquette'!F260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5" customHeight="1" x14ac:dyDescent="0.2">
      <c r="A207" s="43">
        <f>'[1]S2 Maquette'!B261</f>
        <v>0</v>
      </c>
      <c r="B207" s="43">
        <f>'[1]S2 Maquette'!C261</f>
        <v>0</v>
      </c>
      <c r="C207" s="41">
        <f>'[1]S2 Maquette'!F261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5" customHeight="1" x14ac:dyDescent="0.2">
      <c r="A208" s="43">
        <f>'[1]S2 Maquette'!B262</f>
        <v>0</v>
      </c>
      <c r="B208" s="43">
        <f>'[1]S2 Maquette'!C262</f>
        <v>0</v>
      </c>
      <c r="C208" s="41">
        <f>'[1]S2 Maquette'!F262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5" customHeight="1" x14ac:dyDescent="0.2">
      <c r="A209" s="43">
        <f>'[1]S2 Maquette'!B263</f>
        <v>0</v>
      </c>
      <c r="B209" s="43">
        <f>'[1]S2 Maquette'!C263</f>
        <v>0</v>
      </c>
      <c r="C209" s="41">
        <f>'[1]S2 Maquette'!F263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5" customHeight="1" x14ac:dyDescent="0.2">
      <c r="A210" s="43">
        <f>'[1]S2 Maquette'!B264</f>
        <v>0</v>
      </c>
      <c r="B210" s="43">
        <f>'[1]S2 Maquette'!C264</f>
        <v>0</v>
      </c>
      <c r="C210" s="41">
        <f>'[1]S2 Maquette'!F264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5" customHeight="1" x14ac:dyDescent="0.2">
      <c r="A211" s="43">
        <f>'[1]S2 Maquette'!B265</f>
        <v>0</v>
      </c>
      <c r="B211" s="43">
        <f>'[1]S2 Maquette'!C265</f>
        <v>0</v>
      </c>
      <c r="C211" s="41">
        <f>'[1]S2 Maquette'!F265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5" customHeight="1" x14ac:dyDescent="0.2">
      <c r="A212" s="43">
        <f>'[1]S2 Maquette'!B266</f>
        <v>0</v>
      </c>
      <c r="B212" s="43">
        <f>'[1]S2 Maquette'!C266</f>
        <v>0</v>
      </c>
      <c r="C212" s="41">
        <f>'[1]S2 Maquette'!F266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5" customHeight="1" x14ac:dyDescent="0.2">
      <c r="A213" s="43">
        <f>'[1]S2 Maquette'!B267</f>
        <v>0</v>
      </c>
      <c r="B213" s="43">
        <f>'[1]S2 Maquette'!C267</f>
        <v>0</v>
      </c>
      <c r="C213" s="41">
        <f>'[1]S2 Maquette'!F267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5" customHeight="1" x14ac:dyDescent="0.2">
      <c r="A214" s="43">
        <f>'[1]S2 Maquette'!B268</f>
        <v>0</v>
      </c>
      <c r="B214" s="43">
        <f>'[1]S2 Maquette'!C268</f>
        <v>0</v>
      </c>
      <c r="C214" s="41">
        <f>'[1]S2 Maquette'!F268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5" customHeight="1" x14ac:dyDescent="0.2">
      <c r="A215" s="43">
        <f>'[1]S2 Maquette'!B269</f>
        <v>0</v>
      </c>
      <c r="B215" s="43">
        <f>'[1]S2 Maquette'!C269</f>
        <v>0</v>
      </c>
      <c r="C215" s="41">
        <f>'[1]S2 Maquette'!F269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5" customHeight="1" x14ac:dyDescent="0.2">
      <c r="A216" s="43">
        <f>'[1]S2 Maquette'!B270</f>
        <v>0</v>
      </c>
      <c r="B216" s="43">
        <f>'[1]S2 Maquette'!C270</f>
        <v>0</v>
      </c>
      <c r="C216" s="41">
        <f>'[1]S2 Maquette'!F270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5" customHeight="1" x14ac:dyDescent="0.2">
      <c r="A217" s="43">
        <f>'[1]S2 Maquette'!B271</f>
        <v>0</v>
      </c>
      <c r="B217" s="43">
        <f>'[1]S2 Maquette'!C271</f>
        <v>0</v>
      </c>
      <c r="C217" s="41">
        <f>'[1]S2 Maquette'!F271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5" customHeight="1" x14ac:dyDescent="0.2">
      <c r="A218" s="43">
        <f>'[1]S2 Maquette'!B272</f>
        <v>0</v>
      </c>
      <c r="B218" s="43">
        <f>'[1]S2 Maquette'!C272</f>
        <v>0</v>
      </c>
      <c r="C218" s="41">
        <f>'[1]S2 Maquette'!F272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5" customHeight="1" x14ac:dyDescent="0.2">
      <c r="A219" s="43">
        <f>'[1]S2 Maquette'!B273</f>
        <v>0</v>
      </c>
      <c r="B219" s="43">
        <f>'[1]S2 Maquette'!C273</f>
        <v>0</v>
      </c>
      <c r="C219" s="41">
        <f>'[1]S2 Maquette'!F273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5" customHeight="1" x14ac:dyDescent="0.2">
      <c r="A220" s="43">
        <f>'[1]S2 Maquette'!B274</f>
        <v>0</v>
      </c>
      <c r="B220" s="43">
        <f>'[1]S2 Maquette'!C274</f>
        <v>0</v>
      </c>
      <c r="C220" s="41">
        <f>'[1]S2 Maquette'!F274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5" customHeight="1" x14ac:dyDescent="0.2">
      <c r="A221" s="43">
        <f>'[1]S2 Maquette'!B275</f>
        <v>0</v>
      </c>
      <c r="B221" s="43">
        <f>'[1]S2 Maquette'!C275</f>
        <v>0</v>
      </c>
      <c r="C221" s="41">
        <f>'[1]S2 Maquette'!F275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5" customHeight="1" x14ac:dyDescent="0.2">
      <c r="A222" s="43">
        <f>'[1]S2 Maquette'!B276</f>
        <v>0</v>
      </c>
      <c r="B222" s="43">
        <f>'[1]S2 Maquette'!C276</f>
        <v>0</v>
      </c>
      <c r="C222" s="41">
        <f>'[1]S2 Maquette'!F276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5" customHeight="1" x14ac:dyDescent="0.2">
      <c r="A223" s="43">
        <f>'[1]S2 Maquette'!B277</f>
        <v>0</v>
      </c>
      <c r="B223" s="43">
        <f>'[1]S2 Maquette'!C277</f>
        <v>0</v>
      </c>
      <c r="C223" s="41">
        <f>'[1]S2 Maquette'!F277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5" customHeight="1" x14ac:dyDescent="0.2">
      <c r="A224" s="43">
        <f>'[1]S2 Maquette'!B278</f>
        <v>0</v>
      </c>
      <c r="B224" s="43">
        <f>'[1]S2 Maquette'!C278</f>
        <v>0</v>
      </c>
      <c r="C224" s="41">
        <f>'[1]S2 Maquette'!F278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5" customHeight="1" x14ac:dyDescent="0.2">
      <c r="A225" s="43">
        <f>'[1]S2 Maquette'!B279</f>
        <v>0</v>
      </c>
      <c r="B225" s="43">
        <f>'[1]S2 Maquette'!C279</f>
        <v>0</v>
      </c>
      <c r="C225" s="41">
        <f>'[1]S2 Maquette'!F279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5" customHeight="1" x14ac:dyDescent="0.2">
      <c r="A226" s="43">
        <f>'[1]S2 Maquette'!B280</f>
        <v>0</v>
      </c>
      <c r="B226" s="43">
        <f>'[1]S2 Maquette'!C280</f>
        <v>0</v>
      </c>
      <c r="C226" s="41">
        <f>'[1]S2 Maquette'!F280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5" customHeight="1" x14ac:dyDescent="0.2">
      <c r="A227" s="43">
        <f>'[1]S2 Maquette'!B281</f>
        <v>0</v>
      </c>
      <c r="B227" s="43">
        <f>'[1]S2 Maquette'!C281</f>
        <v>0</v>
      </c>
      <c r="C227" s="41">
        <f>'[1]S2 Maquette'!F281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5" customHeight="1" x14ac:dyDescent="0.2">
      <c r="A228" s="43">
        <f>'[1]S2 Maquette'!B282</f>
        <v>0</v>
      </c>
      <c r="B228" s="43">
        <f>'[1]S2 Maquette'!C282</f>
        <v>0</v>
      </c>
      <c r="C228" s="41">
        <f>'[1]S2 Maquette'!F282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5" customHeight="1" x14ac:dyDescent="0.2">
      <c r="A229" s="43">
        <f>'[1]S2 Maquette'!B283</f>
        <v>0</v>
      </c>
      <c r="B229" s="43">
        <f>'[1]S2 Maquette'!C283</f>
        <v>0</v>
      </c>
      <c r="C229" s="41">
        <f>'[1]S2 Maquette'!F283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5" customHeight="1" x14ac:dyDescent="0.2">
      <c r="A230" s="43">
        <f>'[1]S2 Maquette'!B284</f>
        <v>0</v>
      </c>
      <c r="B230" s="43">
        <f>'[1]S2 Maquette'!C284</f>
        <v>0</v>
      </c>
      <c r="C230" s="41">
        <f>'[1]S2 Maquette'!F284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5" customHeight="1" x14ac:dyDescent="0.2">
      <c r="A231" s="43">
        <f>'[1]S2 Maquette'!B285</f>
        <v>0</v>
      </c>
      <c r="B231" s="43">
        <f>'[1]S2 Maquette'!C285</f>
        <v>0</v>
      </c>
      <c r="C231" s="41">
        <f>'[1]S2 Maquette'!F285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5" customHeight="1" x14ac:dyDescent="0.2">
      <c r="A232" s="43">
        <f>'[1]S2 Maquette'!B286</f>
        <v>0</v>
      </c>
      <c r="B232" s="43">
        <f>'[1]S2 Maquette'!C286</f>
        <v>0</v>
      </c>
      <c r="C232" s="41">
        <f>'[1]S2 Maquette'!F286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5" customHeight="1" x14ac:dyDescent="0.2">
      <c r="A233" s="43">
        <f>'[1]S2 Maquette'!B287</f>
        <v>0</v>
      </c>
      <c r="B233" s="43">
        <f>'[1]S2 Maquette'!C287</f>
        <v>0</v>
      </c>
      <c r="C233" s="41">
        <f>'[1]S2 Maquette'!F287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5" customHeight="1" x14ac:dyDescent="0.2">
      <c r="A234" s="43">
        <f>'[1]S2 Maquette'!B288</f>
        <v>0</v>
      </c>
      <c r="B234" s="43">
        <f>'[1]S2 Maquette'!C288</f>
        <v>0</v>
      </c>
      <c r="C234" s="41">
        <f>'[1]S2 Maquette'!F288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5" customHeight="1" x14ac:dyDescent="0.2">
      <c r="A235" s="43">
        <f>'[1]S2 Maquette'!B289</f>
        <v>0</v>
      </c>
      <c r="B235" s="43">
        <f>'[1]S2 Maquette'!C289</f>
        <v>0</v>
      </c>
      <c r="C235" s="41">
        <f>'[1]S2 Maquette'!F289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5" customHeight="1" x14ac:dyDescent="0.2">
      <c r="A236" s="43">
        <f>'[1]S2 Maquette'!B290</f>
        <v>0</v>
      </c>
      <c r="B236" s="43">
        <f>'[1]S2 Maquette'!C290</f>
        <v>0</v>
      </c>
      <c r="C236" s="41">
        <f>'[1]S2 Maquette'!F290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5" customHeight="1" x14ac:dyDescent="0.2">
      <c r="A237" s="43">
        <f>'[1]S2 Maquette'!B291</f>
        <v>0</v>
      </c>
      <c r="B237" s="43">
        <f>'[1]S2 Maquette'!C291</f>
        <v>0</v>
      </c>
      <c r="C237" s="41">
        <f>'[1]S2 Maquette'!F291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5" customHeight="1" x14ac:dyDescent="0.2">
      <c r="A238" s="43">
        <f>'[1]S2 Maquette'!B292</f>
        <v>0</v>
      </c>
      <c r="B238" s="43">
        <f>'[1]S2 Maquette'!C292</f>
        <v>0</v>
      </c>
      <c r="C238" s="41">
        <f>'[1]S2 Maquette'!F292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5" customHeight="1" x14ac:dyDescent="0.2">
      <c r="A239" s="43">
        <f>'[1]S2 Maquette'!B293</f>
        <v>0</v>
      </c>
      <c r="B239" s="43">
        <f>'[1]S2 Maquette'!C293</f>
        <v>0</v>
      </c>
      <c r="C239" s="41">
        <f>'[1]S2 Maquette'!F293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5" customHeight="1" x14ac:dyDescent="0.2">
      <c r="A240" s="43">
        <f>'[1]S2 Maquette'!B294</f>
        <v>0</v>
      </c>
      <c r="B240" s="43">
        <f>'[1]S2 Maquette'!C294</f>
        <v>0</v>
      </c>
      <c r="C240" s="41">
        <f>'[1]S2 Maquette'!F294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5" customHeight="1" x14ac:dyDescent="0.2">
      <c r="A241" s="43">
        <f>'[1]S2 Maquette'!B295</f>
        <v>0</v>
      </c>
      <c r="B241" s="43">
        <f>'[1]S2 Maquette'!C295</f>
        <v>0</v>
      </c>
      <c r="C241" s="41">
        <f>'[1]S2 Maquette'!F295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5" customHeight="1" x14ac:dyDescent="0.2">
      <c r="A242" s="43">
        <f>'[1]S2 Maquette'!B296</f>
        <v>0</v>
      </c>
      <c r="B242" s="43">
        <f>'[1]S2 Maquette'!C296</f>
        <v>0</v>
      </c>
      <c r="C242" s="41">
        <f>'[1]S2 Maquette'!F296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5" customHeight="1" x14ac:dyDescent="0.2">
      <c r="A243" s="43">
        <f>'[1]S2 Maquette'!B297</f>
        <v>0</v>
      </c>
      <c r="B243" s="43">
        <f>'[1]S2 Maquette'!C297</f>
        <v>0</v>
      </c>
      <c r="C243" s="41">
        <f>'[1]S2 Maquette'!F297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5" customHeight="1" x14ac:dyDescent="0.2">
      <c r="A244" s="43">
        <f>'[1]S2 Maquette'!B298</f>
        <v>0</v>
      </c>
      <c r="B244" s="43">
        <f>'[1]S2 Maquette'!C298</f>
        <v>0</v>
      </c>
      <c r="C244" s="41">
        <f>'[1]S2 Maquette'!F298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5" customHeight="1" x14ac:dyDescent="0.2">
      <c r="A245" s="43">
        <f>'[1]S2 Maquette'!B299</f>
        <v>0</v>
      </c>
      <c r="B245" s="43">
        <f>'[1]S2 Maquette'!C299</f>
        <v>0</v>
      </c>
      <c r="C245" s="41">
        <f>'[1]S2 Maquette'!F299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5" customHeight="1" x14ac:dyDescent="0.2">
      <c r="A246" s="43">
        <f>'[1]S2 Maquette'!B300</f>
        <v>0</v>
      </c>
      <c r="B246" s="43">
        <f>'[1]S2 Maquette'!C300</f>
        <v>0</v>
      </c>
      <c r="C246" s="41">
        <f>'[1]S2 Maquette'!F300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5" customHeight="1" x14ac:dyDescent="0.2">
      <c r="A247" s="43">
        <f>'[1]S2 Maquette'!B301</f>
        <v>0</v>
      </c>
      <c r="B247" s="43">
        <f>'[1]S2 Maquette'!C301</f>
        <v>0</v>
      </c>
      <c r="C247" s="41">
        <f>'[1]S2 Maquette'!F301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5" customHeight="1" x14ac:dyDescent="0.2">
      <c r="A248" s="43">
        <f>'[1]S2 Maquette'!B302</f>
        <v>0</v>
      </c>
      <c r="B248" s="43">
        <f>'[1]S2 Maquette'!C302</f>
        <v>0</v>
      </c>
      <c r="C248" s="41">
        <f>'[1]S2 Maquette'!F302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5" customHeight="1" x14ac:dyDescent="0.2">
      <c r="A249" s="43">
        <f>'[1]S2 Maquette'!B303</f>
        <v>0</v>
      </c>
      <c r="B249" s="43">
        <f>'[1]S2 Maquette'!C303</f>
        <v>0</v>
      </c>
      <c r="C249" s="41">
        <f>'[1]S2 Maquette'!F303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5" customHeight="1" x14ac:dyDescent="0.2">
      <c r="A250" s="43">
        <f>'[1]S2 Maquette'!B304</f>
        <v>0</v>
      </c>
      <c r="B250" s="43">
        <f>'[1]S2 Maquette'!C304</f>
        <v>0</v>
      </c>
      <c r="C250" s="41">
        <f>'[1]S2 Maquette'!F304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5" customHeight="1" x14ac:dyDescent="0.2">
      <c r="A251" s="43">
        <f>'[1]S2 Maquette'!B305</f>
        <v>0</v>
      </c>
      <c r="B251" s="43">
        <f>'[1]S2 Maquette'!C305</f>
        <v>0</v>
      </c>
      <c r="C251" s="41">
        <f>'[1]S2 Maquette'!F305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5" customHeight="1" x14ac:dyDescent="0.2">
      <c r="A252" s="43">
        <f>'[1]S2 Maquette'!B306</f>
        <v>0</v>
      </c>
      <c r="B252" s="43">
        <f>'[1]S2 Maquette'!C306</f>
        <v>0</v>
      </c>
      <c r="C252" s="41">
        <f>'[1]S2 Maquette'!F306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5" customHeight="1" x14ac:dyDescent="0.2">
      <c r="A253" s="43">
        <f>'[1]S2 Maquette'!B307</f>
        <v>0</v>
      </c>
      <c r="B253" s="43">
        <f>'[1]S2 Maquette'!C307</f>
        <v>0</v>
      </c>
      <c r="C253" s="41">
        <f>'[1]S2 Maquette'!F307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5" customHeight="1" x14ac:dyDescent="0.2">
      <c r="A254" s="43">
        <f>'[1]S2 Maquette'!B308</f>
        <v>0</v>
      </c>
      <c r="B254" s="43">
        <f>'[1]S2 Maquette'!C308</f>
        <v>0</v>
      </c>
      <c r="C254" s="41">
        <f>'[1]S2 Maquette'!F308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5" customHeight="1" x14ac:dyDescent="0.2">
      <c r="A255" s="43">
        <f>'[1]S2 Maquette'!B309</f>
        <v>0</v>
      </c>
      <c r="B255" s="43">
        <f>'[1]S2 Maquette'!C309</f>
        <v>0</v>
      </c>
      <c r="C255" s="41">
        <f>'[1]S2 Maquette'!F309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5" customHeight="1" x14ac:dyDescent="0.2">
      <c r="A256" s="43">
        <f>'[1]S2 Maquette'!B310</f>
        <v>0</v>
      </c>
      <c r="B256" s="43">
        <f>'[1]S2 Maquette'!C310</f>
        <v>0</v>
      </c>
      <c r="C256" s="41">
        <f>'[1]S2 Maquette'!F310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5" customHeight="1" x14ac:dyDescent="0.2">
      <c r="A257" s="43">
        <f>'[1]S2 Maquette'!B311</f>
        <v>0</v>
      </c>
      <c r="B257" s="43">
        <f>'[1]S2 Maquette'!C311</f>
        <v>0</v>
      </c>
      <c r="C257" s="41">
        <f>'[1]S2 Maquette'!F311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5" customHeight="1" x14ac:dyDescent="0.2">
      <c r="A258" s="43">
        <f>'[1]S2 Maquette'!B312</f>
        <v>0</v>
      </c>
      <c r="B258" s="43">
        <f>'[1]S2 Maquette'!C312</f>
        <v>0</v>
      </c>
      <c r="C258" s="41">
        <f>'[1]S2 Maquette'!F312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5" customHeight="1" x14ac:dyDescent="0.2">
      <c r="A259" s="43">
        <f>'[1]S2 Maquette'!B313</f>
        <v>0</v>
      </c>
      <c r="B259" s="43">
        <f>'[1]S2 Maquette'!C313</f>
        <v>0</v>
      </c>
      <c r="C259" s="41">
        <f>'[1]S2 Maquette'!F313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5" customHeight="1" x14ac:dyDescent="0.2">
      <c r="A260" s="43">
        <f>'[1]S2 Maquette'!B314</f>
        <v>0</v>
      </c>
      <c r="B260" s="43">
        <f>'[1]S2 Maquette'!C314</f>
        <v>0</v>
      </c>
      <c r="C260" s="41">
        <f>'[1]S2 Maquette'!F314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5" customHeight="1" x14ac:dyDescent="0.2">
      <c r="A261" s="43">
        <f>'[1]S2 Maquette'!B315</f>
        <v>0</v>
      </c>
      <c r="B261" s="43">
        <f>'[1]S2 Maquette'!C315</f>
        <v>0</v>
      </c>
      <c r="C261" s="41">
        <f>'[1]S2 Maquette'!F315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5" customHeight="1" x14ac:dyDescent="0.2">
      <c r="A262" s="43">
        <f>'[1]S2 Maquette'!B316</f>
        <v>0</v>
      </c>
      <c r="B262" s="43">
        <f>'[1]S2 Maquette'!C316</f>
        <v>0</v>
      </c>
      <c r="C262" s="41">
        <f>'[1]S2 Maquette'!F316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5" customHeight="1" x14ac:dyDescent="0.2">
      <c r="A263" s="43">
        <f>'[1]S2 Maquette'!B317</f>
        <v>0</v>
      </c>
      <c r="B263" s="43">
        <f>'[1]S2 Maquette'!C317</f>
        <v>0</v>
      </c>
      <c r="C263" s="41">
        <f>'[1]S2 Maquette'!F317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5" customHeight="1" x14ac:dyDescent="0.2">
      <c r="A264" s="43">
        <f>'[1]S2 Maquette'!B318</f>
        <v>0</v>
      </c>
      <c r="B264" s="43">
        <f>'[1]S2 Maquette'!C318</f>
        <v>0</v>
      </c>
      <c r="C264" s="41">
        <f>'[1]S2 Maquette'!F318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5" customHeight="1" x14ac:dyDescent="0.2">
      <c r="A265" s="43">
        <f>'[1]S2 Maquette'!B319</f>
        <v>0</v>
      </c>
      <c r="B265" s="43">
        <f>'[1]S2 Maquette'!C319</f>
        <v>0</v>
      </c>
      <c r="C265" s="41">
        <f>'[1]S2 Maquette'!F319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5" customHeight="1" x14ac:dyDescent="0.2">
      <c r="A266" s="43">
        <f>'[1]S2 Maquette'!B320</f>
        <v>0</v>
      </c>
      <c r="B266" s="43">
        <f>'[1]S2 Maquette'!C320</f>
        <v>0</v>
      </c>
      <c r="C266" s="41">
        <f>'[1]S2 Maquette'!F320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5" customHeight="1" x14ac:dyDescent="0.2">
      <c r="A267" s="43">
        <f>'[1]S2 Maquette'!B321</f>
        <v>0</v>
      </c>
      <c r="B267" s="43">
        <f>'[1]S2 Maquette'!C321</f>
        <v>0</v>
      </c>
      <c r="C267" s="41">
        <f>'[1]S2 Maquette'!F321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5" customHeight="1" x14ac:dyDescent="0.2">
      <c r="A268" s="43">
        <f>'[1]S2 Maquette'!B322</f>
        <v>0</v>
      </c>
      <c r="B268" s="43">
        <f>'[1]S2 Maquette'!C322</f>
        <v>0</v>
      </c>
      <c r="C268" s="41">
        <f>'[1]S2 Maquette'!F322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5" customHeight="1" x14ac:dyDescent="0.2">
      <c r="A269" s="43">
        <f>'[1]S2 Maquette'!B323</f>
        <v>0</v>
      </c>
      <c r="B269" s="43">
        <f>'[1]S2 Maquette'!C323</f>
        <v>0</v>
      </c>
      <c r="C269" s="41">
        <f>'[1]S2 Maquette'!F323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5" customHeight="1" x14ac:dyDescent="0.2">
      <c r="A270" s="43">
        <f>'[1]S2 Maquette'!B324</f>
        <v>0</v>
      </c>
      <c r="B270" s="43">
        <f>'[1]S2 Maquette'!C324</f>
        <v>0</v>
      </c>
      <c r="C270" s="41">
        <f>'[1]S2 Maquette'!F324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5" customHeight="1" x14ac:dyDescent="0.2">
      <c r="A271" s="43">
        <f>'[1]S2 Maquette'!B325</f>
        <v>0</v>
      </c>
      <c r="B271" s="43">
        <f>'[1]S2 Maquette'!C325</f>
        <v>0</v>
      </c>
      <c r="C271" s="41">
        <f>'[1]S2 Maquette'!F325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5" customHeight="1" x14ac:dyDescent="0.2">
      <c r="A272" s="43">
        <f>'[1]S2 Maquette'!B326</f>
        <v>0</v>
      </c>
      <c r="B272" s="43">
        <f>'[1]S2 Maquette'!C326</f>
        <v>0</v>
      </c>
      <c r="C272" s="41">
        <f>'[1]S2 Maquette'!F326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5" customHeight="1" x14ac:dyDescent="0.2">
      <c r="A273" s="43">
        <f>'[1]S2 Maquette'!B327</f>
        <v>0</v>
      </c>
      <c r="B273" s="43">
        <f>'[1]S2 Maquette'!C327</f>
        <v>0</v>
      </c>
      <c r="C273" s="41">
        <f>'[1]S2 Maquette'!F327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5" customHeight="1" x14ac:dyDescent="0.2">
      <c r="A274" s="43">
        <f>'[1]S2 Maquette'!B328</f>
        <v>0</v>
      </c>
      <c r="B274" s="43">
        <f>'[1]S2 Maquette'!C328</f>
        <v>0</v>
      </c>
      <c r="C274" s="41">
        <f>'[1]S2 Maquette'!F328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5" customHeight="1" x14ac:dyDescent="0.2">
      <c r="A275" s="43">
        <f>'[1]S2 Maquette'!B329</f>
        <v>0</v>
      </c>
      <c r="B275" s="43">
        <f>'[1]S2 Maquette'!C329</f>
        <v>0</v>
      </c>
      <c r="C275" s="41">
        <f>'[1]S2 Maquette'!F329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5" customHeight="1" x14ac:dyDescent="0.2">
      <c r="A276" s="43">
        <f>'[1]S2 Maquette'!B330</f>
        <v>0</v>
      </c>
      <c r="B276" s="43">
        <f>'[1]S2 Maquette'!C330</f>
        <v>0</v>
      </c>
      <c r="C276" s="41">
        <f>'[1]S2 Maquette'!F330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5" customHeight="1" x14ac:dyDescent="0.2">
      <c r="A277" s="43">
        <f>'[1]S2 Maquette'!B331</f>
        <v>0</v>
      </c>
      <c r="B277" s="43">
        <f>'[1]S2 Maquette'!C331</f>
        <v>0</v>
      </c>
      <c r="C277" s="41">
        <f>'[1]S2 Maquette'!F331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5" customHeight="1" x14ac:dyDescent="0.2">
      <c r="A278" s="43">
        <f>'[1]S2 Maquette'!B332</f>
        <v>0</v>
      </c>
      <c r="B278" s="43">
        <f>'[1]S2 Maquette'!C332</f>
        <v>0</v>
      </c>
      <c r="C278" s="41">
        <f>'[1]S2 Maquette'!F332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5" customHeight="1" x14ac:dyDescent="0.2">
      <c r="A279" s="43">
        <f>'[1]S2 Maquette'!B333</f>
        <v>0</v>
      </c>
      <c r="B279" s="43">
        <f>'[1]S2 Maquette'!C333</f>
        <v>0</v>
      </c>
      <c r="C279" s="41">
        <f>'[1]S2 Maquette'!F333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5" customHeight="1" x14ac:dyDescent="0.2">
      <c r="A280" s="43">
        <f>'[1]S2 Maquette'!B334</f>
        <v>0</v>
      </c>
      <c r="B280" s="43">
        <f>'[1]S2 Maquette'!C334</f>
        <v>0</v>
      </c>
      <c r="C280" s="41">
        <f>'[1]S2 Maquette'!F334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5" customHeight="1" x14ac:dyDescent="0.2">
      <c r="A281" s="43">
        <f>'[1]S2 Maquette'!B335</f>
        <v>0</v>
      </c>
      <c r="B281" s="43">
        <f>'[1]S2 Maquette'!C335</f>
        <v>0</v>
      </c>
      <c r="C281" s="41">
        <f>'[1]S2 Maquette'!F335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5" customHeight="1" x14ac:dyDescent="0.2">
      <c r="A282" s="43">
        <f>'[1]S2 Maquette'!B336</f>
        <v>0</v>
      </c>
      <c r="B282" s="43">
        <f>'[1]S2 Maquette'!C336</f>
        <v>0</v>
      </c>
      <c r="C282" s="41">
        <f>'[1]S2 Maquette'!F336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5" customHeight="1" x14ac:dyDescent="0.2">
      <c r="A283" s="43">
        <f>'[1]S2 Maquette'!B337</f>
        <v>0</v>
      </c>
      <c r="B283" s="43">
        <f>'[1]S2 Maquette'!C337</f>
        <v>0</v>
      </c>
      <c r="C283" s="41">
        <f>'[1]S2 Maquette'!F337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5" customHeight="1" x14ac:dyDescent="0.2">
      <c r="A284" s="43">
        <f>'[1]S2 Maquette'!B338</f>
        <v>0</v>
      </c>
      <c r="B284" s="43">
        <f>'[1]S2 Maquette'!C338</f>
        <v>0</v>
      </c>
      <c r="C284" s="41">
        <f>'[1]S2 Maquette'!F338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5" customHeight="1" x14ac:dyDescent="0.2">
      <c r="A285" s="43">
        <f>'[1]S2 Maquette'!B339</f>
        <v>0</v>
      </c>
      <c r="B285" s="43">
        <f>'[1]S2 Maquette'!C339</f>
        <v>0</v>
      </c>
      <c r="C285" s="41">
        <f>'[1]S2 Maquette'!F339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5" customHeight="1" x14ac:dyDescent="0.2">
      <c r="A286" s="43">
        <f>'[1]S2 Maquette'!B340</f>
        <v>0</v>
      </c>
      <c r="B286" s="43">
        <f>'[1]S2 Maquette'!C340</f>
        <v>0</v>
      </c>
      <c r="C286" s="41">
        <f>'[1]S2 Maquette'!F340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5" customHeight="1" x14ac:dyDescent="0.2">
      <c r="A287" s="43">
        <f>'[1]S2 Maquette'!B341</f>
        <v>0</v>
      </c>
      <c r="B287" s="43">
        <f>'[1]S2 Maquette'!C341</f>
        <v>0</v>
      </c>
      <c r="C287" s="41">
        <f>'[1]S2 Maquette'!F341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5" customHeight="1" x14ac:dyDescent="0.2">
      <c r="A288" s="43">
        <f>'[1]S2 Maquette'!B342</f>
        <v>0</v>
      </c>
      <c r="B288" s="43">
        <f>'[1]S2 Maquette'!C342</f>
        <v>0</v>
      </c>
      <c r="C288" s="41">
        <f>'[1]S2 Maquette'!F342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5" customHeight="1" x14ac:dyDescent="0.2">
      <c r="A289" s="43">
        <f>'[1]S2 Maquette'!B343</f>
        <v>0</v>
      </c>
      <c r="B289" s="43">
        <f>'[1]S2 Maquette'!C343</f>
        <v>0</v>
      </c>
      <c r="C289" s="41">
        <f>'[1]S2 Maquette'!F343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5" customHeight="1" x14ac:dyDescent="0.2">
      <c r="A290" s="43">
        <f>'[1]S2 Maquette'!B344</f>
        <v>0</v>
      </c>
      <c r="B290" s="43">
        <f>'[1]S2 Maquette'!C344</f>
        <v>0</v>
      </c>
      <c r="C290" s="41">
        <f>'[1]S2 Maquette'!F344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5" customHeight="1" x14ac:dyDescent="0.2">
      <c r="A291" s="43">
        <f>'[1]S2 Maquette'!B345</f>
        <v>0</v>
      </c>
      <c r="B291" s="43">
        <f>'[1]S2 Maquette'!C345</f>
        <v>0</v>
      </c>
      <c r="C291" s="41">
        <f>'[1]S2 Maquette'!F345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5" customHeight="1" x14ac:dyDescent="0.2">
      <c r="A292" s="43">
        <f>'[1]S2 Maquette'!B346</f>
        <v>0</v>
      </c>
      <c r="B292" s="43">
        <f>'[1]S2 Maquette'!C346</f>
        <v>0</v>
      </c>
      <c r="C292" s="41">
        <f>'[1]S2 Maquette'!F346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5" customHeight="1" x14ac:dyDescent="0.2">
      <c r="A293" s="43">
        <f>'[1]S2 Maquette'!B347</f>
        <v>0</v>
      </c>
      <c r="B293" s="43">
        <f>'[1]S2 Maquette'!C347</f>
        <v>0</v>
      </c>
      <c r="C293" s="41">
        <f>'[1]S2 Maquette'!F347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5" customHeight="1" x14ac:dyDescent="0.2">
      <c r="A294" s="43">
        <f>'[1]S2 Maquette'!B348</f>
        <v>0</v>
      </c>
      <c r="B294" s="43">
        <f>'[1]S2 Maquette'!C348</f>
        <v>0</v>
      </c>
      <c r="C294" s="41">
        <f>'[1]S2 Maquette'!F348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5" customHeight="1" x14ac:dyDescent="0.2">
      <c r="A295" s="43">
        <f>'[1]S2 Maquette'!B349</f>
        <v>0</v>
      </c>
      <c r="B295" s="43">
        <f>'[1]S2 Maquette'!C349</f>
        <v>0</v>
      </c>
      <c r="C295" s="41">
        <f>'[1]S2 Maquette'!F349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5" customHeight="1" x14ac:dyDescent="0.2">
      <c r="A296" s="43">
        <f>'[1]S2 Maquette'!B350</f>
        <v>0</v>
      </c>
      <c r="B296" s="43">
        <f>'[1]S2 Maquette'!C350</f>
        <v>0</v>
      </c>
      <c r="C296" s="41">
        <f>'[1]S2 Maquette'!F350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5" customHeight="1" x14ac:dyDescent="0.2">
      <c r="A297" s="43">
        <f>'[1]S2 Maquette'!B351</f>
        <v>0</v>
      </c>
      <c r="B297" s="43">
        <f>'[1]S2 Maquette'!C351</f>
        <v>0</v>
      </c>
      <c r="C297" s="41">
        <f>'[1]S2 Maquette'!F351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5" customHeight="1" x14ac:dyDescent="0.2">
      <c r="A298" s="43">
        <f>'[1]S2 Maquette'!B352</f>
        <v>0</v>
      </c>
      <c r="B298" s="43">
        <f>'[1]S2 Maquette'!C352</f>
        <v>0</v>
      </c>
      <c r="C298" s="41">
        <f>'[1]S2 Maquette'!F352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5" customHeight="1" x14ac:dyDescent="0.2">
      <c r="A299" s="43">
        <f>'[1]S2 Maquette'!B353</f>
        <v>0</v>
      </c>
      <c r="B299" s="43">
        <f>'[1]S2 Maquette'!C353</f>
        <v>0</v>
      </c>
      <c r="C299" s="41">
        <f>'[1]S2 Maquette'!F353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5" customHeight="1" x14ac:dyDescent="0.2">
      <c r="A300" s="43">
        <f>'[1]S2 Maquette'!B354</f>
        <v>0</v>
      </c>
      <c r="B300" s="43">
        <f>'[1]S2 Maquette'!C354</f>
        <v>0</v>
      </c>
      <c r="C300" s="41">
        <f>'[1]S2 Maquette'!F354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</sheetData>
  <sheetProtection algorithmName="SHA-512" hashValue="/vUTxwRyvrJNe3v1UCUryAs/nY5sjVlcZ4XxH7uPWqlqbjRK5tdMzVz/FqonQqHQlYrZufUT3CiHUHpaQRmdyw==" saltValue="/GQvCkK4twnsb8y6kdS+gA==" spinCount="100000" sheet="1"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109" priority="6">
      <formula>$C1="Parcours Pédagogique"</formula>
    </cfRule>
    <cfRule type="expression" dxfId="108" priority="7">
      <formula>$C1="BLOC"</formula>
    </cfRule>
    <cfRule type="expression" dxfId="107" priority="8">
      <formula>$C1="OPTION"</formula>
    </cfRule>
  </conditionalFormatting>
  <conditionalFormatting sqref="T18 A18:S300">
    <cfRule type="expression" dxfId="106" priority="13">
      <formula>$C18="Modification MCC"</formula>
    </cfRule>
  </conditionalFormatting>
  <conditionalFormatting sqref="B1:S7 C8:S9 C10 E10 J10:S11 B12:M12 P12 B13:L13 B14:N14 P14:S17 B15:M17 B301:S999">
    <cfRule type="expression" dxfId="105" priority="10">
      <formula>$D1="Modification"</formula>
    </cfRule>
    <cfRule type="expression" dxfId="104" priority="11">
      <formula>$D1="Création"</formula>
    </cfRule>
    <cfRule type="expression" dxfId="103" priority="12">
      <formula>$D1="Fermeture"</formula>
    </cfRule>
  </conditionalFormatting>
  <conditionalFormatting sqref="B1:S7 C8:S9 J10:S11 B12:M12 B13:L13 B14:N14 B15:M17 B301:S999 P14:S17 C10 E10 P12">
    <cfRule type="expression" dxfId="102" priority="9">
      <formula>$D1="Modification MCC"</formula>
    </cfRule>
  </conditionalFormatting>
  <conditionalFormatting sqref="C1:S9 C10 E10 J10:S11 C12:S1001">
    <cfRule type="expression" dxfId="101" priority="1">
      <formula>$B1="Option"</formula>
    </cfRule>
  </conditionalFormatting>
  <conditionalFormatting sqref="J1:J1001">
    <cfRule type="expression" dxfId="100" priority="5">
      <formula>$I1="NON"</formula>
    </cfRule>
  </conditionalFormatting>
  <conditionalFormatting sqref="N1:O1001">
    <cfRule type="expression" dxfId="99" priority="4">
      <formula>$K1="CCI (CC Intégral)"</formula>
    </cfRule>
  </conditionalFormatting>
  <conditionalFormatting sqref="Q1:R1001">
    <cfRule type="expression" dxfId="98" priority="3">
      <formula>$P1="Autres"</formula>
    </cfRule>
  </conditionalFormatting>
  <conditionalFormatting sqref="S1:S1001 T18">
    <cfRule type="expression" dxfId="97" priority="2">
      <formula>$P1="CT (Contrôle terminal)"</formula>
    </cfRule>
  </conditionalFormatting>
  <conditionalFormatting sqref="T18 A18:S300">
    <cfRule type="expression" dxfId="96" priority="14">
      <formula>$C18="Modification"</formula>
    </cfRule>
    <cfRule type="expression" dxfId="95" priority="15">
      <formula>$C18="Création"</formula>
    </cfRule>
    <cfRule type="expression" dxfId="94" priority="16">
      <formula>$C18="Fermeture"</formula>
    </cfRule>
  </conditionalFormatting>
  <dataValidations count="6">
    <dataValidation type="list" allowBlank="1" showInputMessage="1" showErrorMessage="1" sqref="E19:I300" xr:uid="{00000000-0002-0000-0800-000000000000}">
      <formula1>"OUI, NON"</formula1>
    </dataValidation>
    <dataValidation type="list" allowBlank="1" showInputMessage="1" showErrorMessage="1" sqref="P19:P300" xr:uid="{00000000-0002-0000-0800-000001000000}">
      <formula1>"CT (Contrôle terminal), Autres"</formula1>
    </dataValidation>
    <dataValidation type="list" allowBlank="1" showInputMessage="1" showErrorMessage="1" sqref="D1:D6" xr:uid="{00000000-0002-0000-0800-000002000000}">
      <formula1>"Obligatoire, Facultatif, Complémentaire"</formula1>
    </dataValidation>
    <dataValidation type="list" allowBlank="1" showInputMessage="1" showErrorMessage="1" sqref="C23:C300" xr:uid="{00000000-0002-0000-0800-000003000000}">
      <formula1>"Modification MCC"</formula1>
    </dataValidation>
    <dataValidation type="list" allowBlank="1" showInputMessage="1" showErrorMessage="1" sqref="K19:K300" xr:uid="{00000000-0002-0000-0800-000004000000}">
      <formula1>List_Controle2</formula1>
    </dataValidation>
    <dataValidation type="list" allowBlank="1" showInputMessage="1" showErrorMessage="1" sqref="Q19:Q300 N19:N300" xr:uid="{00000000-0002-0000-08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80E89C0-2BEC-4991-87A2-7E0F3CDF56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18</vt:i4>
      </vt:variant>
    </vt:vector>
  </HeadingPairs>
  <TitlesOfParts>
    <vt:vector size="33" baseType="lpstr">
      <vt:lpstr>Listes</vt:lpstr>
      <vt:lpstr>Calcul</vt:lpstr>
      <vt:lpstr>Fiche Générale</vt:lpstr>
      <vt:lpstr>S1 Maquette</vt:lpstr>
      <vt:lpstr>S1 MCC</vt:lpstr>
      <vt:lpstr>S1 MCC NA</vt:lpstr>
      <vt:lpstr>S2 Maquette</vt:lpstr>
      <vt:lpstr>S2 MCC</vt:lpstr>
      <vt:lpstr>S2 MCC NA</vt:lpstr>
      <vt:lpstr>S3 Maquette</vt:lpstr>
      <vt:lpstr>S3 MCC</vt:lpstr>
      <vt:lpstr>S3 MCC NA</vt:lpstr>
      <vt:lpstr>S4 Maquette</vt:lpstr>
      <vt:lpstr>S4 MCC</vt:lpstr>
      <vt:lpstr>S4 MCC NA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 Court</cp:lastModifiedBy>
  <cp:revision/>
  <dcterms:created xsi:type="dcterms:W3CDTF">2022-09-27T13:03:25Z</dcterms:created>
  <dcterms:modified xsi:type="dcterms:W3CDTF">2025-10-14T10:07:57Z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