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icolas/Documents/Enseignement/Cours Nice/2025-2026/mention LEA/MCC/MCC modifs 10 oct/"/>
    </mc:Choice>
  </mc:AlternateContent>
  <xr:revisionPtr revIDLastSave="0" documentId="13_ncr:1_{C883CC57-A233-434A-8757-EA27AA6A32A6}" xr6:coauthVersionLast="47" xr6:coauthVersionMax="47" xr10:uidLastSave="{00000000-0000-0000-0000-000000000000}"/>
  <bookViews>
    <workbookView xWindow="0" yWindow="500" windowWidth="51200" windowHeight="17500" activeTab="1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5" r:id="rId6"/>
    <sheet name="S2 Maquette" sheetId="12" r:id="rId7"/>
    <sheet name="S2 MCC" sheetId="24" r:id="rId8"/>
    <sheet name="S2 MCC NA" sheetId="26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8" l="1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H18" i="20" s="1"/>
  <c r="W18" i="20"/>
  <c r="T18" i="20"/>
  <c r="Q18" i="20"/>
  <c r="N18" i="20"/>
  <c r="H7" i="24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/>
  <c r="B13" i="12"/>
  <c r="B13" i="24" s="1"/>
  <c r="E13" i="12"/>
  <c r="E13" i="24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J5" i="20" s="1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G5" i="20" s="1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 s="1"/>
  <c r="L5" i="20"/>
  <c r="L18" i="20" s="1"/>
  <c r="K5" i="20"/>
  <c r="I5" i="20"/>
  <c r="F5" i="20"/>
  <c r="E5" i="20"/>
  <c r="E18" i="20" s="1"/>
  <c r="Y18" i="20"/>
  <c r="X18" i="20"/>
  <c r="V18" i="20"/>
  <c r="I18" i="20"/>
  <c r="U18" i="20"/>
  <c r="S18" i="20"/>
  <c r="R18" i="20"/>
  <c r="P18" i="20"/>
  <c r="C18" i="20" s="1"/>
  <c r="O18" i="20"/>
  <c r="C5" i="20"/>
  <c r="E13" i="23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K18" i="20" l="1"/>
  <c r="F18" i="20"/>
  <c r="D5" i="20"/>
  <c r="B18" i="20"/>
  <c r="J18" i="20"/>
  <c r="J20" i="20" s="1"/>
  <c r="H15" i="18" s="1"/>
  <c r="J7" i="20"/>
  <c r="H13" i="18" s="1"/>
  <c r="A7" i="20"/>
  <c r="A18" i="20"/>
  <c r="D18" i="20"/>
  <c r="D7" i="20"/>
  <c r="H13" i="12" s="1"/>
  <c r="G18" i="20"/>
  <c r="G20" i="20" s="1"/>
  <c r="G7" i="20"/>
  <c r="D20" i="20" l="1"/>
  <c r="H15" i="12" s="1"/>
  <c r="A20" i="20"/>
  <c r="H15" i="3" s="1"/>
  <c r="H13" i="3"/>
  <c r="A10" i="20"/>
  <c r="A15" i="2" s="1"/>
  <c r="G10" i="20"/>
  <c r="C15" i="2" s="1"/>
  <c r="H13" i="17"/>
  <c r="H15" i="17"/>
  <c r="G22" i="20"/>
  <c r="D15" i="2" s="1"/>
  <c r="A22" i="20" l="1"/>
  <c r="B15" i="2" s="1"/>
</calcChain>
</file>

<file path=xl/sharedStrings.xml><?xml version="1.0" encoding="utf-8"?>
<sst xmlns="http://schemas.openxmlformats.org/spreadsheetml/2006/main" count="2545" uniqueCount="514">
  <si>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</si>
  <si>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</si>
  <si>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</si>
  <si>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</si>
  <si>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</si>
  <si>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</si>
  <si>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</si>
  <si>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</si>
  <si>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</si>
  <si>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</si>
  <si>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</si>
  <si>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</si>
  <si>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</si>
  <si>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</si>
  <si>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</si>
  <si>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</si>
  <si>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</si>
  <si>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</si>
  <si>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</si>
  <si>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</si>
  <si>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</si>
  <si>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</si>
  <si>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</si>
  <si>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</si>
  <si>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</si>
  <si>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</si>
  <si>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</si>
  <si>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</si>
  <si>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</si>
  <si>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</si>
  <si>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</si>
  <si>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</si>
  <si>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</si>
  <si>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</si>
  <si>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</si>
  <si>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</si>
  <si>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</si>
  <si>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</si>
  <si>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</si>
  <si>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</si>
  <si>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</si>
  <si>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</si>
  <si>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</si>
  <si>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</si>
  <si>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</si>
  <si>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</si>
  <si>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</si>
  <si>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</si>
  <si>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</si>
  <si>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</si>
  <si>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</si>
  <si>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</si>
  <si>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</si>
  <si>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</si>
  <si>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</si>
  <si>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</si>
  <si>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</si>
  <si>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</si>
  <si>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</si>
  <si>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</si>
  <si>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</si>
  <si>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</si>
  <si>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</si>
  <si>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</si>
  <si>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</si>
  <si>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</si>
  <si>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</si>
  <si>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</si>
  <si>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</si>
  <si>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</si>
  <si>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</si>
  <si>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</si>
  <si>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</si>
  <si>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</si>
  <si>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</si>
  <si>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</si>
  <si>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</si>
  <si>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</si>
  <si>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</si>
  <si>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</si>
  <si>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</si>
  <si>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</si>
  <si>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</si>
  <si>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</si>
  <si>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</si>
  <si>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</si>
  <si>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</si>
  <si>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</si>
  <si>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</si>
  <si>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</si>
  <si>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</si>
  <si>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</si>
  <si>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</si>
  <si>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</si>
  <si>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</si>
  <si>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</si>
  <si>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</si>
  <si>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</si>
  <si>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</si>
  <si>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</si>
  <si>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</si>
  <si>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</si>
  <si>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</si>
  <si>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</si>
  <si>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</si>
  <si>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</si>
  <si>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</si>
  <si>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</si>
  <si>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</si>
  <si>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</si>
  <si>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</si>
  <si>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</si>
  <si>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</si>
  <si>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</si>
  <si>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</si>
  <si>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</si>
  <si>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</si>
  <si>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</si>
  <si>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</si>
  <si>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</si>
  <si>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</si>
  <si>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</si>
  <si>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</si>
  <si>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</si>
  <si>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</si>
  <si>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</si>
  <si>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</si>
  <si>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</si>
  <si>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</si>
  <si>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</si>
  <si>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</si>
  <si>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</si>
  <si>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</si>
  <si>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</si>
  <si>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</si>
  <si>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</si>
  <si>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</si>
  <si>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</si>
  <si>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</si>
  <si>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</si>
  <si>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</si>
  <si>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</si>
  <si>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</si>
  <si>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</si>
  <si>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</si>
  <si>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</si>
  <si>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</si>
  <si>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</si>
  <si>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</si>
  <si>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</si>
  <si>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</si>
  <si>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</si>
  <si>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</si>
  <si>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</si>
  <si>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</si>
  <si>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</si>
  <si>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Langues Etrangères Appliquées</t>
  </si>
  <si>
    <t>CODE DIPLÔME</t>
  </si>
  <si>
    <t>Parcours Type Portail</t>
  </si>
  <si>
    <t>Parcours Type</t>
  </si>
  <si>
    <t>LEA Anglais - Portugais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</si>
  <si>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</si>
  <si>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</si>
  <si>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</si>
  <si>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</si>
  <si>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</si>
  <si>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</si>
  <si>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</si>
  <si>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</si>
  <si>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</si>
  <si>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</si>
  <si>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</si>
  <si>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</si>
  <si>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</si>
  <si>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</si>
  <si>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</si>
  <si>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</si>
  <si>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</si>
  <si>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</si>
  <si>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</si>
  <si>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</si>
  <si>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</si>
  <si>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</si>
  <si>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</si>
  <si>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</si>
  <si>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</si>
  <si>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</si>
  <si>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</si>
  <si>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</si>
  <si>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</si>
  <si>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</si>
  <si>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</si>
  <si>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</si>
  <si>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</si>
  <si>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</si>
  <si>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</si>
  <si>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</si>
  <si>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</si>
  <si>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</si>
  <si>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</si>
  <si>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</si>
  <si>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Neutralisation de l'ECUE transversale Langue vivante étrangère pour les étudiants de LEA</t>
  </si>
  <si>
    <t>Min 1 Max 1</t>
  </si>
  <si>
    <t>0.3.1</t>
  </si>
  <si>
    <t>Anglais 1</t>
  </si>
  <si>
    <t>0.3.2</t>
  </si>
  <si>
    <t>Espagnol</t>
  </si>
  <si>
    <t>0.3.3</t>
  </si>
  <si>
    <t>Italien</t>
  </si>
  <si>
    <t>Langue A : Anglais Non Débutant 1</t>
  </si>
  <si>
    <t>Culture 1 ANGLAIS</t>
  </si>
  <si>
    <t>Grammaire et traduction 1 ANGLAIS</t>
  </si>
  <si>
    <t>Expression écrite et orale 1 ANGLAIS</t>
  </si>
  <si>
    <t>Langue B : Portugais Débutant 1</t>
  </si>
  <si>
    <t>UE disciplinaire offerte également en découverte</t>
  </si>
  <si>
    <t>Grammaire 1 PORTUGAIS</t>
  </si>
  <si>
    <t>Langue et culture de spécialité 1 PORTUGAIS</t>
  </si>
  <si>
    <t>Expression écrite et orale 1 PORTUGAIS</t>
  </si>
  <si>
    <t>Matières d'application 1</t>
  </si>
  <si>
    <t>Introduction à l’analyse économique &amp; histoire de la pensée économique/Introduction to economic analysis and history of economic thought 1</t>
  </si>
  <si>
    <t>Introduction à l'économie du tourisme 1</t>
  </si>
  <si>
    <t>Communication professionnelle 1</t>
  </si>
  <si>
    <t>Découverte ou langue C</t>
  </si>
  <si>
    <t>1 UE au choix</t>
  </si>
  <si>
    <t>4.1</t>
  </si>
  <si>
    <t>Découverte Allemand Non débutant 1</t>
  </si>
  <si>
    <t>Travail autour d'une série 1 ALLEMAND</t>
  </si>
  <si>
    <t>4.2</t>
  </si>
  <si>
    <t>Découverte Arabe Débutant 1</t>
  </si>
  <si>
    <t>Culture 1 ARABE</t>
  </si>
  <si>
    <t>Langue 1 ARABE</t>
  </si>
  <si>
    <t>4.3</t>
  </si>
  <si>
    <t>Découverte Chinois Débutant 1</t>
  </si>
  <si>
    <t>Culture 1 CHINOIS</t>
  </si>
  <si>
    <t>Langue 1 CHINOIS</t>
  </si>
  <si>
    <t>4.4</t>
  </si>
  <si>
    <t>Découverte Espagnol Non débutant 1</t>
  </si>
  <si>
    <t>LEA disciplinaire Langue B</t>
  </si>
  <si>
    <t>Langue 1 ESPAGNOL</t>
  </si>
  <si>
    <t>LEA disciplinaire Langue B: Grammaire et traduction 1 ESPAGNOL</t>
  </si>
  <si>
    <t>Communication écrite et orale 1 ESPAGNOL</t>
  </si>
  <si>
    <t>LEA disciplinaire Langue B: Expression écrite et orale 1 ESPAGNOL</t>
  </si>
  <si>
    <t>4.5</t>
  </si>
  <si>
    <t>Découverte Italien Non débutant 1</t>
  </si>
  <si>
    <t>Culture et expression 1 ITALIEN</t>
  </si>
  <si>
    <t>Langue 1 ITALIEN</t>
  </si>
  <si>
    <t>4.6</t>
  </si>
  <si>
    <t>Découverte Portugais Débutant 1</t>
  </si>
  <si>
    <t>Culture 1 PORTUGAIS</t>
  </si>
  <si>
    <t>Langue 1 PORTUGAIS</t>
  </si>
  <si>
    <t>4.7</t>
  </si>
  <si>
    <t>Découverte Russe Débutant 1</t>
  </si>
  <si>
    <t>Langue et culture 1 RUSSE</t>
  </si>
  <si>
    <t>4.8</t>
  </si>
  <si>
    <t>Découverte Matières d'application 1</t>
  </si>
  <si>
    <t>Introduction au droit et organisation juridictionnelle/Introduction to law and the judiciary system 1</t>
  </si>
  <si>
    <t>4.9</t>
  </si>
  <si>
    <t>Langue B : Allemand Non Débutant 1</t>
  </si>
  <si>
    <t>LEA disciplinaire langue B</t>
  </si>
  <si>
    <t>Culture 1 ALLEMAND</t>
  </si>
  <si>
    <t>Grammaire et traduction 1 ALLEMAND</t>
  </si>
  <si>
    <t>Expression écrite et orale 1 ALLEMAND</t>
  </si>
  <si>
    <t>4.10</t>
  </si>
  <si>
    <t>Langue B : Arabe Débutant 1</t>
  </si>
  <si>
    <t>Grammaire 1 ARABE</t>
  </si>
  <si>
    <t>Langue et culture de spécialité 1 ARABE</t>
  </si>
  <si>
    <t>Système graphique et expression orale 1 ARABE</t>
  </si>
  <si>
    <t>4.11</t>
  </si>
  <si>
    <t>Langue B: Chinois Débutant 1</t>
  </si>
  <si>
    <t>Grammaire 1 CHINOIS</t>
  </si>
  <si>
    <t>Langue et culture de spécialité 1 CHINOIS</t>
  </si>
  <si>
    <t>Système graphique et expression orale 1 CHINOIS</t>
  </si>
  <si>
    <t>4.12</t>
  </si>
  <si>
    <t>4.13</t>
  </si>
  <si>
    <t>Langue B : Russe avancé 1</t>
  </si>
  <si>
    <t>Culture Russe avancé 1</t>
  </si>
  <si>
    <t>Expression Russe avancé 1</t>
  </si>
  <si>
    <t>Traduction Russe avancé 1</t>
  </si>
  <si>
    <t>4.14</t>
  </si>
  <si>
    <t>Langue B : Russe débutant 1</t>
  </si>
  <si>
    <t>Langue et grammaire Russe débutant 1</t>
  </si>
  <si>
    <t>Culture Russe débutant 1</t>
  </si>
  <si>
    <t>Expression Russe débutant 1</t>
  </si>
  <si>
    <t>4.15</t>
  </si>
  <si>
    <t>Découverte de la langue et de l'histoire niçoises</t>
  </si>
  <si>
    <t>Licence Sciences du langage et licence professionnelle patrimoine</t>
  </si>
  <si>
    <t xml:space="preserve">4.16 </t>
  </si>
  <si>
    <t>Au choix parmi UE 4 du portail LLAC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</si>
  <si>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</si>
  <si>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</si>
  <si>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</si>
  <si>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</si>
  <si>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</si>
  <si>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</si>
  <si>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</si>
  <si>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</si>
  <si>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</si>
  <si>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</si>
  <si>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</si>
  <si>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</si>
  <si>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</si>
  <si>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</si>
  <si>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</si>
  <si>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</si>
  <si>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</si>
  <si>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</si>
  <si>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</si>
  <si>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</si>
  <si>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</si>
  <si>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</si>
  <si>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</si>
  <si>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</si>
  <si>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</si>
  <si>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</si>
  <si>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</si>
  <si>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</si>
  <si>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Moyenne recalculée à l'UE : éliminer la pire des notes. Si total = au moins 10, l'étudiant obtient 10/20 à l'UE (note plafond).</t>
  </si>
  <si>
    <t>cours portés</t>
  </si>
  <si>
    <t>Moyenne de l'UE recalculée avec les 4 meilleures notes. Si total = au moins 10, l'étudiant obtient 10/20 à l'UE (note plafond).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</si>
  <si>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</si>
  <si>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</si>
  <si>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</si>
  <si>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</si>
  <si>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</si>
  <si>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</si>
  <si>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</si>
  <si>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Langue A : Anglais Non Débutant 2</t>
  </si>
  <si>
    <t>Culture 2 ANGLAIS</t>
  </si>
  <si>
    <t>Grammaire et traduction 2 ANGLAIS</t>
  </si>
  <si>
    <t>Expression écrite et orale 2 ANGLAIS</t>
  </si>
  <si>
    <t>Langue B : Portugais Débutant 2</t>
  </si>
  <si>
    <t>Grammaire 2 PORTUGAIS</t>
  </si>
  <si>
    <t>Langue et culture de spécialité 2 PORTUGAIS</t>
  </si>
  <si>
    <t>Expression écrite et orale 2 PORTUGAIS</t>
  </si>
  <si>
    <t>Matières d'application 2</t>
  </si>
  <si>
    <t>Arts, patrimoine et culture en Méditerranée/Arts, culture and cultural heritage in the Mediterranean 2</t>
  </si>
  <si>
    <t>Introduction à la gestion/Introduction to management 2</t>
  </si>
  <si>
    <t>Communication professionnelle 2</t>
  </si>
  <si>
    <t>Découverte Allemand Non débutant 2</t>
  </si>
  <si>
    <t>Travail autour d'une série 2 ALLEMAND</t>
  </si>
  <si>
    <t>Découverte Arabe Niveau 2</t>
  </si>
  <si>
    <t>Culture 2 ARABE</t>
  </si>
  <si>
    <t>Langue 2 ARABE</t>
  </si>
  <si>
    <t>Découverte Chinois Niveau 2</t>
  </si>
  <si>
    <t>Culture 2 CHINOIS</t>
  </si>
  <si>
    <t>Langue 2 CHINOIS</t>
  </si>
  <si>
    <t>Découverte Espagnol Non débutant 2</t>
  </si>
  <si>
    <t>Langue 2 ESPAGNOL</t>
  </si>
  <si>
    <t>LEA disciplinaire Langue B: Grammaire et traduction 2 ESPAGNOL</t>
  </si>
  <si>
    <t>Communication écrite et orale 2 ESPAGNOL</t>
  </si>
  <si>
    <t>LEA disciplinaire Langue B: Expression écrite et orale 2 ESPAGNOL</t>
  </si>
  <si>
    <t>Découverte Italien Non débutant 2</t>
  </si>
  <si>
    <t>Culture et expression 2 ITALIEN</t>
  </si>
  <si>
    <t>Langue 2 ITALIEN</t>
  </si>
  <si>
    <t>Découverte Portugais niveau 2</t>
  </si>
  <si>
    <t>Culture 2 PORTUGAIS</t>
  </si>
  <si>
    <t>Langue 2 PORTUGAIS</t>
  </si>
  <si>
    <t>Découverte Russe élémentaire 2</t>
  </si>
  <si>
    <t>Langue et culture 2 RUSSE</t>
  </si>
  <si>
    <t>Découverte Matières d'application 2</t>
  </si>
  <si>
    <t>Droit constitutionnel/Constitutional law 2</t>
  </si>
  <si>
    <t>Langue B : Allemand Non Débutant 2</t>
  </si>
  <si>
    <t>Culture 2 ALLEMAND</t>
  </si>
  <si>
    <t>Grammaire et traduction 2 ALLEMAND</t>
  </si>
  <si>
    <t>Expression écrite et orale 2 ALLEMAND</t>
  </si>
  <si>
    <t>Langue B : Arabe Niveau 2</t>
  </si>
  <si>
    <t>Grammaire 2 ARABE</t>
  </si>
  <si>
    <t>Langue et culture de spécialité 2 ARABE</t>
  </si>
  <si>
    <t>Système graphique et expression orale 2 ARABE</t>
  </si>
  <si>
    <t>Langue B: Chinois Niveau 2</t>
  </si>
  <si>
    <t>Grammaire 2 CHINOIS</t>
  </si>
  <si>
    <t>Langue et culture de spécialité 2 CHINOIS</t>
  </si>
  <si>
    <t>Système graphique et expression orale 2 CHINOIS</t>
  </si>
  <si>
    <t>Langue B : Russe avancé 2</t>
  </si>
  <si>
    <t>Culture Russe avancé 2</t>
  </si>
  <si>
    <t>Expression Russe avancé 2</t>
  </si>
  <si>
    <t>Traduction Russe avancé 2</t>
  </si>
  <si>
    <t>Langue B : Russe élémentaire 2</t>
  </si>
  <si>
    <t>Langue et grammaire Russe élémentaire 2</t>
  </si>
  <si>
    <t>Culture Russe élémentaire 2</t>
  </si>
  <si>
    <t>Expression Russe élémentaire 2</t>
  </si>
  <si>
    <t>Grammaire historique du niçois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</si>
  <si>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</si>
  <si>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</si>
  <si>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</si>
  <si>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</si>
  <si>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</si>
  <si>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</si>
  <si>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</si>
  <si>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</si>
  <si>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Langue A: Anglais Non débutant 3</t>
  </si>
  <si>
    <t>Culture 3 ANGLAIS</t>
  </si>
  <si>
    <t>Langue et traduction 3 ANGLAIS</t>
  </si>
  <si>
    <t>Langue de spécialité et expression orale 3 ANGLAIS</t>
  </si>
  <si>
    <t>Langue B: Portugais Niveau 3</t>
  </si>
  <si>
    <t>UE disciplinaire offerte également en approfondissement</t>
  </si>
  <si>
    <t>Culture 3 PORTUGAIS</t>
  </si>
  <si>
    <t>Langue, traduction, expression écrite et orale 3 PORTUGAIS</t>
  </si>
  <si>
    <t>Langue de spécialité 3 PORTUGAIS</t>
  </si>
  <si>
    <t>Matières d'application 3</t>
  </si>
  <si>
    <t xml:space="preserve">Interculturalité, médiation culturelle et publics étrangers </t>
  </si>
  <si>
    <t>Economie/Economics 3</t>
  </si>
  <si>
    <t>Traduction-rédaction technique 3</t>
  </si>
  <si>
    <t>Communication professionnelle 3</t>
  </si>
  <si>
    <t>Approfondissement ou langue C</t>
  </si>
  <si>
    <t>Approfondissement Allemand Non débutant 3</t>
  </si>
  <si>
    <t>Approfondissement Arabe Niveau 3</t>
  </si>
  <si>
    <t>Approfondissement Chinois NIveau 3</t>
  </si>
  <si>
    <t>Approfondissement Espagnol 3</t>
  </si>
  <si>
    <t>Langue 3 ESPAGNOL</t>
  </si>
  <si>
    <t>LEA disciplinaire Langue B: Langue et traduction 3 ESPAGNOL</t>
  </si>
  <si>
    <t>Communication écrite et orale 3 ESPAGNOL</t>
  </si>
  <si>
    <t>LEA disciplinaire Langue B: Langue de spécialité et expression orale 3 ESPAGNOL</t>
  </si>
  <si>
    <t>Approfondissement Italien 3</t>
  </si>
  <si>
    <t>Langue 3 ITALIEN</t>
  </si>
  <si>
    <t>Culture et expression 3 ITALIEN</t>
  </si>
  <si>
    <t>Approfondissement Portugais Niveau 3</t>
  </si>
  <si>
    <t>Langue 3 PORTUGAIS</t>
  </si>
  <si>
    <t>Approfondissement Russe Pré-intermédiaire 3</t>
  </si>
  <si>
    <t>LEA disciplinaire langue B Grammaire théorie et pratique Russe avancé 3</t>
  </si>
  <si>
    <t>Grammaire: théorie et pratique RUSSE Pré-intermédiaire 3</t>
  </si>
  <si>
    <t>Approfondissement Matières d'application 3</t>
  </si>
  <si>
    <t>Droit des obligations/Contract law and law of obligations 3</t>
  </si>
  <si>
    <t>Langue B: Allemand Non débutant 3</t>
  </si>
  <si>
    <t>Culture 3 ALLEMAND</t>
  </si>
  <si>
    <t>Traduction et analyse de documents 3 ALLEMAND</t>
  </si>
  <si>
    <t>Grammaire: théorie et pratique 3 ALLEMAND</t>
  </si>
  <si>
    <t>Langue B: Arabe Niveau 3</t>
  </si>
  <si>
    <t>Culture 3 ARABE</t>
  </si>
  <si>
    <t>Langue, traduction, expression écrite et orale 3 ARABE</t>
  </si>
  <si>
    <t>Langue de spécialité 3 ARABE</t>
  </si>
  <si>
    <t>Langue B: Chinois Niveau 3</t>
  </si>
  <si>
    <t>Culture 3 CHINOIS</t>
  </si>
  <si>
    <t>Langue, traduction, expression écrite et orale 3 CHINOIS</t>
  </si>
  <si>
    <t>Langue de spécialité 3 CHINOIS</t>
  </si>
  <si>
    <t>Langue B: Russe avancé 3</t>
  </si>
  <si>
    <t>Culture Russe avancé 3</t>
  </si>
  <si>
    <t>Expression Russe avancé 3</t>
  </si>
  <si>
    <t>Grammaire: théorie et pratique Russe avancé 3</t>
  </si>
  <si>
    <t>Langue B: Russe pré-intermédiaire 3</t>
  </si>
  <si>
    <t>Culture Russe pré-intermédiaire 3</t>
  </si>
  <si>
    <t>Expression écrite et orale Russe pré-intermédiaire 3</t>
  </si>
  <si>
    <t>Grammaire: théorie et pratique RUSSE pré-intermédiaire 3</t>
  </si>
  <si>
    <t>Niçois: pratique de l'oral</t>
  </si>
  <si>
    <t>NON</t>
  </si>
  <si>
    <t>Compétences transversales S4</t>
  </si>
  <si>
    <t>Compétences écrites 2</t>
  </si>
  <si>
    <t>Compétences numériques 2</t>
  </si>
  <si>
    <t>Langue Vivante-4</t>
  </si>
  <si>
    <t>Anglais 4</t>
  </si>
  <si>
    <t>Langue A: Anglais Non débutant 4</t>
  </si>
  <si>
    <t>Culture 4 ANGLAIS</t>
  </si>
  <si>
    <t>Langue et traduction 4 ANGLAIS</t>
  </si>
  <si>
    <t>Langue de spécialité et expression orale 4 ANGLAIS</t>
  </si>
  <si>
    <t>Langue B: Portugais Niveau 4</t>
  </si>
  <si>
    <t>Culture 4 PORTUGAIS</t>
  </si>
  <si>
    <t>Langue, traduction, expression écrite et orale 4 PORTUGAIS</t>
  </si>
  <si>
    <t>Langue de spécialité 4 PORTUGAIS</t>
  </si>
  <si>
    <t>Matières d'application 4</t>
  </si>
  <si>
    <t>Gestion: théorie des organisations et GRH/Management: organizational theory and HR management 4</t>
  </si>
  <si>
    <t>Interculturalité, médiation culturelle et publics étrangers  : étude de cas</t>
  </si>
  <si>
    <t>Traduction-rédaction technique 4</t>
  </si>
  <si>
    <t>Communication professionnelle 4</t>
  </si>
  <si>
    <t>Approfondissement Allemand Non débutant 4</t>
  </si>
  <si>
    <t>Approfondissement Arabe Niveau 4</t>
  </si>
  <si>
    <t>Approfondissement Chinois Niveau 4</t>
  </si>
  <si>
    <t>Approfondissement Espagnol 4</t>
  </si>
  <si>
    <t>Langue 4 ESPAGNOL</t>
  </si>
  <si>
    <t>LEA disciplinaire Langue B: Langue et traduction 4 ESPAGNOL</t>
  </si>
  <si>
    <t>Communication écrite et orale 4 ESPAGNOL</t>
  </si>
  <si>
    <t>LEA disciplinaire Langue B: Langue de spécialité et expression orale 4 ESPAGNOL</t>
  </si>
  <si>
    <t>Approfondissement Italien 4</t>
  </si>
  <si>
    <t>Langue 4 ITALIEN</t>
  </si>
  <si>
    <t>Culture et expression 4 ITALIEN</t>
  </si>
  <si>
    <t>Approfondissement Portugais Niveau 4</t>
  </si>
  <si>
    <t>Langue 4 PORTUGAIS</t>
  </si>
  <si>
    <t>Approfondissement Russe Pré-intermédiaire avancé 4</t>
  </si>
  <si>
    <t>LEA disciplinaire langue B Grammaire: théorie et pratique Russe avancé 4</t>
  </si>
  <si>
    <t>Grammaire: théorie et pratique Russe Pré-intermédiaire avancé 4</t>
  </si>
  <si>
    <t>Approfondissement Matières d'application 4</t>
  </si>
  <si>
    <t>Initiation à l'analyse financière et de gestion/Introduction to financial and management analysis 4</t>
  </si>
  <si>
    <t>Langue B: Allemand Non débutant 4</t>
  </si>
  <si>
    <t>Culture 4 ALLEMAND</t>
  </si>
  <si>
    <t>Traduction et analyse de documents 4 ALLEMAND</t>
  </si>
  <si>
    <t>Grammaire: théorie et pratique 4 ALLEMAND</t>
  </si>
  <si>
    <t>Langue B: Arabe 4</t>
  </si>
  <si>
    <t>Culture 4 ARABE</t>
  </si>
  <si>
    <t>Langue, traduction, expression écrite et orale 4 ARABE</t>
  </si>
  <si>
    <t>Langue de spécialité 4 ARABE</t>
  </si>
  <si>
    <t>Langue B: Chinois Niveau 4</t>
  </si>
  <si>
    <t>Culture 4 CHINOIS</t>
  </si>
  <si>
    <t>Langue, traduction, expression écrite et orale 4 CHINOIS</t>
  </si>
  <si>
    <t>Langue de spécialité 4 CHINOIS</t>
  </si>
  <si>
    <t>Langue B: Russe avancé 4</t>
  </si>
  <si>
    <t>Culture Russe avancé 4</t>
  </si>
  <si>
    <t>Expression Russe avancé 4</t>
  </si>
  <si>
    <t>Grammaire: théorie et pratique Russe avancé 4</t>
  </si>
  <si>
    <t>Langue B: Russe pré-intermédiaire avancé 4</t>
  </si>
  <si>
    <t>Culture Russe pré-intermédiaire avancé 4</t>
  </si>
  <si>
    <t>Expression écrite et orale Russe pré-intermédiaire avancé 4</t>
  </si>
  <si>
    <t>Grammaire: théorie et pratique Russe pré-intermédiaire avancé 4</t>
  </si>
  <si>
    <t>Niçois: approfondissement de l'oral et de l'écrit</t>
  </si>
  <si>
    <t>Seuil de compensation / 20</t>
  </si>
  <si>
    <t>cous portés</t>
  </si>
  <si>
    <t>Moyenne de l'UE recalculée avec les 2 meilleures note. Si total = au moins 10, l'étudiant obtient 10/20 à l'UE (note plafond).</t>
  </si>
  <si>
    <t>Le semestre est obtenu avec une note minimum de 10/20.
L1: par compensation entre toutes les UE
L2: les UE de langue A et langue B ne sont pas compensables. Les autres UE sont compensables entre elles.</t>
  </si>
  <si>
    <t>Autorisé</t>
  </si>
  <si>
    <t>Non assidus</t>
  </si>
  <si>
    <t>L'année est obtenue avec une note minimum de 10/20 et par compensation entre les deux semestres. L2: les UE de langue A et langue B ne sont pas compensables pour l'obtention de l'année.
Si la moyenne de l'année est inférieure à 10/20, le passage en L2 est permis si toutes les UE de L1 sont validées sauf les 2 UE de compétences transversales (8 UE sur 10).
Pour passer en L3 il faut avoir obtenu toutes les UE de L1 et L2 (par compensation ou non).</t>
  </si>
  <si>
    <r>
      <t xml:space="preserve">L'UE est obtenue avec une note minimum de 10/20 et par compensation entre tous les ECUE. 
</t>
    </r>
    <r>
      <rPr>
        <strike/>
        <sz val="11"/>
        <color rgb="FFFF0000"/>
        <rFont val="Calibri (Corps)"/>
      </rPr>
      <t>Les notes des ECUE supérieures ou égales à 10/20 sont conservables sur l'année pour permettre la compensation annuelle et sont capitalisables.</t>
    </r>
    <r>
      <rPr>
        <sz val="11"/>
        <color theme="1"/>
        <rFont val="Calibri"/>
        <family val="2"/>
        <scheme val="minor"/>
      </rPr>
      <t xml:space="preserve">
Pour toutes les années, la note de seconde chance consiste en un nouveau calcul de la moyenne de l</t>
    </r>
    <r>
      <rPr>
        <b/>
        <sz val="11"/>
        <color rgb="FFFF0000"/>
        <rFont val="Calibri (Corps)"/>
      </rPr>
      <t>'ECUE</t>
    </r>
    <r>
      <rPr>
        <sz val="11"/>
        <color theme="1"/>
        <rFont val="Calibri"/>
        <family val="2"/>
        <scheme val="minor"/>
      </rPr>
      <t>. Si le résultat de ce nouveau calcul atteint ou dépasse 10/20, alors l'</t>
    </r>
    <r>
      <rPr>
        <b/>
        <sz val="11"/>
        <color rgb="FFFF0000"/>
        <rFont val="Calibri (Corps)"/>
      </rPr>
      <t>ECUE</t>
    </r>
    <r>
      <rPr>
        <sz val="11"/>
        <color theme="1"/>
        <rFont val="Calibri"/>
        <family val="2"/>
        <scheme val="minor"/>
      </rPr>
      <t xml:space="preserve"> est obtenue avec la note plafonnée  de 10/20. Le refus de compensation n'est autorisé que pour l'UE compétences transversales.</t>
    </r>
  </si>
  <si>
    <t>Une note inférieure à 10 aux UE de langue A et B invalide semestre et année.</t>
  </si>
  <si>
    <t>Les MCC pour les éléments d'OUVERTURE sont reportées dans la maquette/MCC du portail LEA Anglais-Arabe</t>
  </si>
  <si>
    <r>
      <rPr>
        <b/>
        <strike/>
        <sz val="11"/>
        <color rgb="FFFF0000"/>
        <rFont val="Calibri (Corps)"/>
      </rPr>
      <t xml:space="preserve">1 </t>
    </r>
    <r>
      <rPr>
        <b/>
        <sz val="11"/>
        <color rgb="FFFF0000"/>
        <rFont val="Calibri (Corps)"/>
      </rPr>
      <t>2</t>
    </r>
  </si>
  <si>
    <t>Seconde chance : la moyenne de l’ECUE sera calculée en doublant la meilleure note et en plafonnant le résultat à 10/20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</si>
</sst>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 (Corps)"/>
    </font>
    <font>
      <b/>
      <sz val="11"/>
      <color rgb="FFFF0000"/>
      <name val="Calibri (Corps)"/>
    </font>
    <font>
      <b/>
      <sz val="4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trike/>
      <sz val="11"/>
      <color rgb="FFFF0000"/>
      <name val="Calibri (Corps)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3A3838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0" xfId="0" applyFill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4" fillId="11" borderId="1" xfId="0" applyFont="1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2" borderId="1" xfId="0" applyFont="1" applyFill="1" applyBorder="1"/>
    <xf numFmtId="0" fontId="7" fillId="14" borderId="1" xfId="0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9" fillId="15" borderId="1" xfId="0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11" fillId="15" borderId="1" xfId="0" applyFont="1" applyFill="1" applyBorder="1" applyAlignment="1" applyProtection="1">
      <alignment horizontal="center" vertical="center" wrapText="1"/>
      <protection locked="0"/>
    </xf>
    <xf numFmtId="0" fontId="12" fillId="14" borderId="1" xfId="0" applyFont="1" applyFill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8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/>
      <protection locked="0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0" fontId="10" fillId="6" borderId="8" xfId="0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0" fillId="6" borderId="9" xfId="0" applyFont="1" applyFill="1" applyBorder="1" applyAlignment="1" applyProtection="1">
      <alignment horizontal="center" vertical="center"/>
      <protection locked="0"/>
    </xf>
    <xf numFmtId="0" fontId="10" fillId="6" borderId="10" xfId="0" applyFont="1" applyFill="1" applyBorder="1" applyAlignment="1" applyProtection="1">
      <alignment horizontal="center" vertical="center"/>
      <protection locked="0"/>
    </xf>
    <xf numFmtId="0" fontId="10" fillId="6" borderId="11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3023"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F897987-C1E7-410D-ACA2-EB7C2B075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A2739ED-4CA3-4C39-8E00-5C0DACD46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DBC05DF-6CE0-4F83-883B-8BB33673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B9AC213-AC02-4E55-AA17-14D824BBB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%20Lecourt/Downloads/maqt-MCC%20version%2022%20oct%202024%20copie/maqt-MCC%20version%2022%20oct%202024%20copie/maqt-MCC%20NA%2022%20oct%202024/Portail%20NA%2022oct24/Anglais-Portugais%20Portail%20NA_22oc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Langues Etrangères Appliquées</v>
          </cell>
        </row>
        <row r="9">
          <cell r="B9" t="str">
            <v>LEA Anglais - Portugais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1</v>
          </cell>
          <cell r="C27" t="str">
            <v>UE</v>
          </cell>
        </row>
        <row r="28">
          <cell r="B28" t="str">
            <v>Culture 1 ANGLAIS</v>
          </cell>
          <cell r="C28" t="str">
            <v>ECUE</v>
          </cell>
        </row>
        <row r="29">
          <cell r="B29" t="str">
            <v>Grammaire et traduction 1 ANGLAIS</v>
          </cell>
          <cell r="C29" t="str">
            <v>ECUE</v>
          </cell>
        </row>
        <row r="30">
          <cell r="B30" t="str">
            <v>Expression écrite et orale 1 ANGLAIS</v>
          </cell>
          <cell r="C30" t="str">
            <v>ECUE</v>
          </cell>
        </row>
        <row r="31">
          <cell r="B31" t="str">
            <v>Langue B : Portugais Débutant 1</v>
          </cell>
          <cell r="C31" t="str">
            <v>UE</v>
          </cell>
        </row>
        <row r="32">
          <cell r="B32" t="str">
            <v>Grammaire 1 PORTUGAIS</v>
          </cell>
          <cell r="C32" t="str">
            <v>ECUE</v>
          </cell>
        </row>
        <row r="33">
          <cell r="B33" t="str">
            <v>Langue et culture de spécialité 1 PORTUGAIS</v>
          </cell>
          <cell r="C33" t="str">
            <v>ECUE</v>
          </cell>
        </row>
        <row r="34">
          <cell r="B34" t="str">
            <v>Expression écrite et orale 1 PORTUGAIS</v>
          </cell>
          <cell r="C34" t="str">
            <v>ECUE</v>
          </cell>
        </row>
        <row r="35">
          <cell r="B35" t="str">
            <v>Matières d'application 1</v>
          </cell>
          <cell r="C35" t="str">
            <v>UE</v>
          </cell>
        </row>
        <row r="36">
          <cell r="B36" t="str">
            <v>Introduction à l’analyse économique &amp; histoire de la pensée économique/Introduction to economic analysis and history of economic thought 1</v>
          </cell>
          <cell r="C36" t="str">
            <v>ECUE</v>
          </cell>
        </row>
        <row r="37">
          <cell r="B37" t="str">
            <v>Introduction à l'économie du tourisme 1</v>
          </cell>
          <cell r="C37" t="str">
            <v>ECUE</v>
          </cell>
        </row>
        <row r="38">
          <cell r="B38" t="str">
            <v>Communication professionnelle 1</v>
          </cell>
          <cell r="C38" t="str">
            <v>ECUE</v>
          </cell>
        </row>
        <row r="39">
          <cell r="B39" t="str">
            <v>Découverte ou langue C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Découverte Allemand Non débutant 1</v>
          </cell>
          <cell r="C41" t="str">
            <v>UE</v>
          </cell>
        </row>
        <row r="42">
          <cell r="B42" t="str">
            <v>Travail autour d'une série 1 ALLEMAND</v>
          </cell>
          <cell r="C42" t="str">
            <v>ECUE</v>
          </cell>
        </row>
        <row r="43">
          <cell r="B43" t="str">
            <v>Découverte Arabe Débutant 1</v>
          </cell>
          <cell r="C43" t="str">
            <v>UE</v>
          </cell>
        </row>
        <row r="44">
          <cell r="B44" t="str">
            <v>Culture 1 ARABE</v>
          </cell>
          <cell r="C44" t="str">
            <v>ECUE</v>
          </cell>
        </row>
        <row r="45">
          <cell r="B45" t="str">
            <v>Langue 1 ARABE</v>
          </cell>
          <cell r="C45" t="str">
            <v>ECUE</v>
          </cell>
        </row>
        <row r="46">
          <cell r="B46" t="str">
            <v>Découverte Chinois Débutant 1</v>
          </cell>
          <cell r="C46" t="str">
            <v>UE</v>
          </cell>
        </row>
        <row r="47">
          <cell r="B47" t="str">
            <v>Culture 1 CHINOIS</v>
          </cell>
          <cell r="C47" t="str">
            <v>ECUE</v>
          </cell>
        </row>
        <row r="48">
          <cell r="B48" t="str">
            <v>Langue 1 CHINOIS</v>
          </cell>
          <cell r="C48" t="str">
            <v>ECUE</v>
          </cell>
        </row>
        <row r="49">
          <cell r="B49" t="str">
            <v>Découverte Espagnol Non débutant 1</v>
          </cell>
          <cell r="C49" t="str">
            <v>UE</v>
          </cell>
        </row>
        <row r="50">
          <cell r="B50" t="str">
            <v>Grammaire et traduction 1 ESPAGNOL</v>
          </cell>
          <cell r="C50" t="str">
            <v>ECUE</v>
          </cell>
        </row>
        <row r="51">
          <cell r="B51" t="str">
            <v>Expression écrite et orale 1 ESPAGNOL</v>
          </cell>
          <cell r="C51" t="str">
            <v>ECUE</v>
          </cell>
        </row>
        <row r="52">
          <cell r="B52" t="str">
            <v>Découverte Italien Non débutant 1</v>
          </cell>
          <cell r="C52" t="str">
            <v>UE</v>
          </cell>
        </row>
        <row r="53">
          <cell r="B53" t="str">
            <v>Culture et expression 1 ITALIEN</v>
          </cell>
          <cell r="C53" t="str">
            <v>ECUE</v>
          </cell>
        </row>
        <row r="54">
          <cell r="B54" t="str">
            <v>Langue 1 ITALIEN</v>
          </cell>
          <cell r="C54" t="str">
            <v>ECUE</v>
          </cell>
        </row>
        <row r="55">
          <cell r="B55" t="str">
            <v>Découverte Portugais Débutant 1</v>
          </cell>
          <cell r="C55" t="str">
            <v>UE</v>
          </cell>
        </row>
        <row r="56">
          <cell r="B56" t="str">
            <v>Culture 1 PORTUGAIS</v>
          </cell>
          <cell r="C56" t="str">
            <v>ECUE</v>
          </cell>
        </row>
        <row r="57">
          <cell r="B57" t="str">
            <v>Langue 1 PORTUGAIS</v>
          </cell>
          <cell r="C57" t="str">
            <v>ECUE</v>
          </cell>
        </row>
        <row r="58">
          <cell r="B58" t="str">
            <v>Découverte Russe Débutant 1</v>
          </cell>
          <cell r="C58" t="str">
            <v>UE</v>
          </cell>
        </row>
        <row r="59">
          <cell r="B59" t="str">
            <v>Langue et culture 1 RUSSE</v>
          </cell>
          <cell r="C59" t="str">
            <v>ECUE</v>
          </cell>
        </row>
        <row r="60">
          <cell r="B60" t="str">
            <v>Découverte Matières d'application 1</v>
          </cell>
          <cell r="C60" t="str">
            <v>UE</v>
          </cell>
        </row>
        <row r="61">
          <cell r="B61" t="str">
            <v>Introduction au droit et organisation juridictionnelle/Introduction to law and the judiciary system 1</v>
          </cell>
          <cell r="C61" t="str">
            <v>ECUE</v>
          </cell>
        </row>
        <row r="63">
          <cell r="B63" t="str">
            <v>Langue B : Allemand Non Débutant 1</v>
          </cell>
          <cell r="C63" t="str">
            <v>UE</v>
          </cell>
        </row>
        <row r="64">
          <cell r="B64" t="str">
            <v>Culture 1 ALLEMAND</v>
          </cell>
          <cell r="C64" t="str">
            <v>ECUE</v>
          </cell>
        </row>
        <row r="65">
          <cell r="B65" t="str">
            <v>Grammaire et traduction 1 ALLEMAND</v>
          </cell>
          <cell r="C65" t="str">
            <v>ECUE</v>
          </cell>
        </row>
        <row r="66">
          <cell r="B66" t="str">
            <v>Expression écrite et orale 1 ALLEMAND</v>
          </cell>
          <cell r="C66" t="str">
            <v>ECUE</v>
          </cell>
        </row>
        <row r="67">
          <cell r="B67" t="str">
            <v>Langue B : Arabe Débutant 1</v>
          </cell>
          <cell r="C67" t="str">
            <v>UE</v>
          </cell>
        </row>
        <row r="68">
          <cell r="B68" t="str">
            <v>Grammaire 1 ARABE</v>
          </cell>
          <cell r="C68" t="str">
            <v>ECUE</v>
          </cell>
        </row>
        <row r="69">
          <cell r="B69" t="str">
            <v>Langue et culture de spécialité 1 ARABE</v>
          </cell>
          <cell r="C69" t="str">
            <v>ECUE</v>
          </cell>
        </row>
        <row r="70">
          <cell r="B70" t="str">
            <v>Système graphique et expression orale 1 ARABE</v>
          </cell>
          <cell r="C70" t="str">
            <v>ECUE</v>
          </cell>
        </row>
        <row r="71">
          <cell r="B71" t="str">
            <v>Langue B: Chinois Débutant 1</v>
          </cell>
          <cell r="C71" t="str">
            <v>UE</v>
          </cell>
        </row>
        <row r="72">
          <cell r="B72" t="str">
            <v>Grammaire 1 CHINOIS</v>
          </cell>
          <cell r="C72" t="str">
            <v>ECUE</v>
          </cell>
        </row>
        <row r="73">
          <cell r="B73" t="str">
            <v>Langue et culture de spécialité 1 CHINOIS</v>
          </cell>
          <cell r="C73" t="str">
            <v>ECUE</v>
          </cell>
        </row>
        <row r="74">
          <cell r="B74" t="str">
            <v>Système graphique et expression orale 1 CHINOIS</v>
          </cell>
          <cell r="C74" t="str">
            <v>ECUE</v>
          </cell>
        </row>
        <row r="75">
          <cell r="B75" t="str">
            <v>Langue B : Portugais Débutant 1</v>
          </cell>
          <cell r="C75" t="str">
            <v>UE</v>
          </cell>
        </row>
        <row r="76">
          <cell r="B76" t="str">
            <v>Grammaire 1 PORTUGAIS</v>
          </cell>
          <cell r="C76" t="str">
            <v>ECUE</v>
          </cell>
        </row>
        <row r="77">
          <cell r="B77" t="str">
            <v>Langue et culture de spécialité 1 PORTUGAIS</v>
          </cell>
          <cell r="C77" t="str">
            <v>ECUE</v>
          </cell>
        </row>
        <row r="78">
          <cell r="B78" t="str">
            <v>Expression écrite et orale 1 PORTUGAIS</v>
          </cell>
          <cell r="C78" t="str">
            <v>ECUE</v>
          </cell>
        </row>
        <row r="79">
          <cell r="B79" t="str">
            <v>Langue B : Russe avancé 1</v>
          </cell>
          <cell r="C79" t="str">
            <v>UE</v>
          </cell>
        </row>
        <row r="80">
          <cell r="B80" t="str">
            <v>Culture Russe avancé 1</v>
          </cell>
          <cell r="C80" t="str">
            <v>ECUE</v>
          </cell>
        </row>
        <row r="81">
          <cell r="B81" t="str">
            <v>Expression Russe avancé 1</v>
          </cell>
          <cell r="C81" t="str">
            <v>ECUE</v>
          </cell>
        </row>
        <row r="82">
          <cell r="B82" t="str">
            <v>Traduction Russe avancé 1</v>
          </cell>
          <cell r="C82" t="str">
            <v>ECUE</v>
          </cell>
        </row>
        <row r="83">
          <cell r="B83" t="str">
            <v>Langue B : Russe débutant 1</v>
          </cell>
          <cell r="C83" t="str">
            <v>UE</v>
          </cell>
        </row>
        <row r="84">
          <cell r="B84" t="str">
            <v>Langue et grammaire Russe débutant 1</v>
          </cell>
          <cell r="C84" t="str">
            <v>ECUE</v>
          </cell>
        </row>
        <row r="85">
          <cell r="B85" t="str">
            <v>Culture Russe débutant 1</v>
          </cell>
          <cell r="C85" t="str">
            <v>ECUE</v>
          </cell>
        </row>
        <row r="86">
          <cell r="B86" t="str">
            <v>Expression Russe débutant 1</v>
          </cell>
          <cell r="C86" t="str">
            <v>ECUE</v>
          </cell>
        </row>
        <row r="87">
          <cell r="B87" t="str">
            <v>Découverte de la langue et de l'histoire niçoises</v>
          </cell>
          <cell r="C87" t="str">
            <v>UE</v>
          </cell>
        </row>
        <row r="88">
          <cell r="B88" t="str">
            <v>Découverte de la langue et de l'histoire niçoises</v>
          </cell>
          <cell r="C88" t="str">
            <v>ECUE</v>
          </cell>
        </row>
        <row r="89">
          <cell r="B89" t="str">
            <v>Au choix parmi UE 4 du portail LLAC</v>
          </cell>
          <cell r="C89" t="str">
            <v>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2</v>
          </cell>
          <cell r="C27" t="str">
            <v>UE</v>
          </cell>
        </row>
        <row r="28">
          <cell r="B28" t="str">
            <v>Culture 2 ANGLAIS</v>
          </cell>
          <cell r="C28" t="str">
            <v>ECUE</v>
          </cell>
        </row>
        <row r="29">
          <cell r="B29" t="str">
            <v>Grammaire et traduction 2 ANGLAIS</v>
          </cell>
          <cell r="C29" t="str">
            <v>ECUE</v>
          </cell>
        </row>
        <row r="30">
          <cell r="B30" t="str">
            <v>Expression écrite et orale 2 ANGLAIS</v>
          </cell>
          <cell r="C30" t="str">
            <v>ECUE</v>
          </cell>
        </row>
        <row r="31">
          <cell r="B31" t="str">
            <v>Langue B : Portugais Débutant 2</v>
          </cell>
          <cell r="C31" t="str">
            <v>UE</v>
          </cell>
        </row>
        <row r="32">
          <cell r="B32" t="str">
            <v>Grammaire 2 PORTUGAIS</v>
          </cell>
          <cell r="C32" t="str">
            <v>ECUE</v>
          </cell>
        </row>
        <row r="33">
          <cell r="B33" t="str">
            <v>Langue et culture de spécialité 2 PORTUGAIS</v>
          </cell>
          <cell r="C33" t="str">
            <v>ECUE</v>
          </cell>
        </row>
        <row r="34">
          <cell r="B34" t="str">
            <v>Expression écrite et orale 2 PORTUGAIS</v>
          </cell>
          <cell r="C34" t="str">
            <v>ECUE</v>
          </cell>
        </row>
        <row r="35">
          <cell r="B35" t="str">
            <v>Matières d'application 2</v>
          </cell>
          <cell r="C35" t="str">
            <v>UE</v>
          </cell>
        </row>
        <row r="36">
          <cell r="B36" t="str">
            <v>Arts, patrimoine et culture en Méditerranée/Arts, culture and cultural heritage in the Mediterranean 2</v>
          </cell>
          <cell r="C36" t="str">
            <v>ECUE</v>
          </cell>
        </row>
        <row r="37">
          <cell r="B37" t="str">
            <v>Introduction à la gestion/Introduction to management 2</v>
          </cell>
          <cell r="C37" t="str">
            <v>ECUE</v>
          </cell>
        </row>
        <row r="38">
          <cell r="B38" t="str">
            <v>Communication professionnelle 2</v>
          </cell>
          <cell r="C38" t="str">
            <v>ECUE</v>
          </cell>
        </row>
        <row r="39">
          <cell r="B39" t="str">
            <v>Découverte ou langue C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Découverte Allemand Non débutant 2</v>
          </cell>
          <cell r="C41" t="str">
            <v>UE</v>
          </cell>
        </row>
        <row r="42">
          <cell r="B42" t="str">
            <v>Travail autour d'une série 2 ALLEMAND</v>
          </cell>
          <cell r="C42" t="str">
            <v>ECUE</v>
          </cell>
        </row>
        <row r="43">
          <cell r="B43" t="str">
            <v>Découverte Arabe Niveau 2</v>
          </cell>
          <cell r="C43" t="str">
            <v>UE</v>
          </cell>
        </row>
        <row r="44">
          <cell r="B44" t="str">
            <v>Culture 2 ARABE</v>
          </cell>
          <cell r="C44" t="str">
            <v>ECUE</v>
          </cell>
        </row>
        <row r="45">
          <cell r="B45" t="str">
            <v>Langue 2 ARABE</v>
          </cell>
          <cell r="C45" t="str">
            <v>ECUE</v>
          </cell>
        </row>
        <row r="46">
          <cell r="B46" t="str">
            <v>Découverte Chinois Niveau 2</v>
          </cell>
          <cell r="C46" t="str">
            <v>UE</v>
          </cell>
        </row>
        <row r="47">
          <cell r="B47" t="str">
            <v>Culture 2 CHINOIS</v>
          </cell>
          <cell r="C47" t="str">
            <v>ECUE</v>
          </cell>
        </row>
        <row r="48">
          <cell r="B48" t="str">
            <v>Langue 2 CHINOIS</v>
          </cell>
          <cell r="C48" t="str">
            <v>ECUE</v>
          </cell>
        </row>
        <row r="49">
          <cell r="B49" t="str">
            <v>Découverte Espagnol Non débutant 2</v>
          </cell>
          <cell r="C49" t="str">
            <v>UE</v>
          </cell>
        </row>
        <row r="50">
          <cell r="B50" t="str">
            <v>Grammaire et traduction 2 ESPAGNOL</v>
          </cell>
          <cell r="C50" t="str">
            <v>ECUE</v>
          </cell>
        </row>
        <row r="51">
          <cell r="B51" t="str">
            <v>Expression écrite et orale 2 ESPAGNOL</v>
          </cell>
          <cell r="C51" t="str">
            <v>ECUE</v>
          </cell>
        </row>
        <row r="52">
          <cell r="B52" t="str">
            <v>Découverte Italien Non débutant 2</v>
          </cell>
          <cell r="C52" t="str">
            <v>UE</v>
          </cell>
        </row>
        <row r="53">
          <cell r="B53" t="str">
            <v>Culture et expression 2 ITALIEN</v>
          </cell>
          <cell r="C53" t="str">
            <v>ECUE</v>
          </cell>
        </row>
        <row r="54">
          <cell r="B54" t="str">
            <v>Langue 2 ITALIEN</v>
          </cell>
          <cell r="C54" t="str">
            <v>ECUE</v>
          </cell>
        </row>
        <row r="55">
          <cell r="B55" t="str">
            <v>Découverte Portugais niveau 2</v>
          </cell>
          <cell r="C55" t="str">
            <v>UE</v>
          </cell>
        </row>
        <row r="56">
          <cell r="B56" t="str">
            <v>Culture 2 PORTUGAIS</v>
          </cell>
          <cell r="C56" t="str">
            <v>ECUE</v>
          </cell>
        </row>
        <row r="57">
          <cell r="B57" t="str">
            <v>Langue 2 PORTUGAIS</v>
          </cell>
          <cell r="C57" t="str">
            <v>ECUE</v>
          </cell>
        </row>
        <row r="58">
          <cell r="B58" t="str">
            <v>Découverte Russe élémentaire 2</v>
          </cell>
          <cell r="C58" t="str">
            <v>UE</v>
          </cell>
        </row>
        <row r="59">
          <cell r="B59" t="str">
            <v>Langue et culture 2 RUSSE</v>
          </cell>
          <cell r="C59" t="str">
            <v>ECUE</v>
          </cell>
        </row>
        <row r="60">
          <cell r="B60" t="str">
            <v>Découverte Matières d'application 2</v>
          </cell>
          <cell r="C60" t="str">
            <v>UE</v>
          </cell>
        </row>
        <row r="61">
          <cell r="B61" t="str">
            <v>Droit constitutionnel/Constitutional law 2</v>
          </cell>
          <cell r="C61" t="str">
            <v>ECUE</v>
          </cell>
        </row>
        <row r="63">
          <cell r="B63" t="str">
            <v>Langue B : Allemand Non Débutant 2</v>
          </cell>
          <cell r="C63" t="str">
            <v>UE</v>
          </cell>
        </row>
        <row r="64">
          <cell r="B64" t="str">
            <v>Culture 2 ALLEMAND</v>
          </cell>
          <cell r="C64" t="str">
            <v>ECUE</v>
          </cell>
        </row>
        <row r="65">
          <cell r="B65" t="str">
            <v>Grammaire et traduction 2 ALLEMAND</v>
          </cell>
          <cell r="C65" t="str">
            <v>ECUE</v>
          </cell>
        </row>
        <row r="66">
          <cell r="B66" t="str">
            <v>Expression écrite et orale 2 ALLEMAND</v>
          </cell>
          <cell r="C66" t="str">
            <v>ECUE</v>
          </cell>
        </row>
        <row r="67">
          <cell r="B67" t="str">
            <v>Langue B : Arabe Niveau 2</v>
          </cell>
          <cell r="C67" t="str">
            <v>UE</v>
          </cell>
        </row>
        <row r="68">
          <cell r="B68" t="str">
            <v>Grammaire 2 ARABE</v>
          </cell>
          <cell r="C68" t="str">
            <v>ECUE</v>
          </cell>
        </row>
        <row r="69">
          <cell r="B69" t="str">
            <v>Langue et culture de spécialité 2 ARABE</v>
          </cell>
          <cell r="C69" t="str">
            <v>ECUE</v>
          </cell>
        </row>
        <row r="70">
          <cell r="B70" t="str">
            <v>Système graphique et expression orale 2 ARABE</v>
          </cell>
          <cell r="C70" t="str">
            <v>ECUE</v>
          </cell>
        </row>
        <row r="71">
          <cell r="B71" t="str">
            <v>Langue B: Chinois Niveau 2</v>
          </cell>
          <cell r="C71" t="str">
            <v>UE</v>
          </cell>
        </row>
        <row r="72">
          <cell r="B72" t="str">
            <v>Grammaire 2 CHINOIS</v>
          </cell>
          <cell r="C72" t="str">
            <v>ECUE</v>
          </cell>
        </row>
        <row r="73">
          <cell r="B73" t="str">
            <v>Langue et culture de spécialité 2 CHINOIS</v>
          </cell>
          <cell r="C73" t="str">
            <v>ECUE</v>
          </cell>
        </row>
        <row r="74">
          <cell r="B74" t="str">
            <v>Système graphique et expression orale 2 CHINOIS</v>
          </cell>
          <cell r="C74" t="str">
            <v>ECUE</v>
          </cell>
        </row>
        <row r="75">
          <cell r="B75" t="str">
            <v>Langue B : Portugais Débutant 2</v>
          </cell>
          <cell r="C75" t="str">
            <v>UE</v>
          </cell>
        </row>
        <row r="76">
          <cell r="B76" t="str">
            <v>Grammaire 2 PORTUGAIS</v>
          </cell>
          <cell r="C76" t="str">
            <v>ECUE</v>
          </cell>
        </row>
        <row r="77">
          <cell r="B77" t="str">
            <v>Langue et culture de spécialité 2 PORTUGAIS</v>
          </cell>
          <cell r="C77" t="str">
            <v>ECUE</v>
          </cell>
        </row>
        <row r="78">
          <cell r="B78" t="str">
            <v>Expression écrite et orale 2 PORTUGAIS</v>
          </cell>
          <cell r="C78" t="str">
            <v>ECUE</v>
          </cell>
        </row>
        <row r="79">
          <cell r="B79" t="str">
            <v>Langue B : Russe avancé 2</v>
          </cell>
          <cell r="C79" t="str">
            <v>UE</v>
          </cell>
        </row>
        <row r="80">
          <cell r="B80" t="str">
            <v>Culture Russe avancé 2</v>
          </cell>
          <cell r="C80" t="str">
            <v>ECUE</v>
          </cell>
        </row>
        <row r="81">
          <cell r="B81" t="str">
            <v>Expression Russe avancé 2</v>
          </cell>
          <cell r="C81" t="str">
            <v>ECUE</v>
          </cell>
        </row>
        <row r="82">
          <cell r="B82" t="str">
            <v>Traduction Russe avancé 2</v>
          </cell>
          <cell r="C82" t="str">
            <v>ECUE</v>
          </cell>
        </row>
        <row r="83">
          <cell r="B83" t="str">
            <v>Langue B : Russe élémentaire 2</v>
          </cell>
          <cell r="C83" t="str">
            <v>UE</v>
          </cell>
        </row>
        <row r="84">
          <cell r="B84" t="str">
            <v>Langue et grammaire Russe élémentaire 2</v>
          </cell>
          <cell r="C84" t="str">
            <v>ECUE</v>
          </cell>
        </row>
        <row r="85">
          <cell r="B85" t="str">
            <v>Culture Russe élémentaire 2</v>
          </cell>
          <cell r="C85" t="str">
            <v>ECUE</v>
          </cell>
        </row>
        <row r="86">
          <cell r="B86" t="str">
            <v>Expression Russe élémentaire 2</v>
          </cell>
          <cell r="C86" t="str">
            <v>ECUE</v>
          </cell>
        </row>
        <row r="87">
          <cell r="B87" t="str">
            <v>Grammaire historique du niçois</v>
          </cell>
          <cell r="C87" t="str">
            <v>UE</v>
          </cell>
        </row>
        <row r="88">
          <cell r="B88" t="str">
            <v>Grammaire historique du niçois</v>
          </cell>
          <cell r="C88" t="str">
            <v>ECUE</v>
          </cell>
        </row>
        <row r="89">
          <cell r="B89" t="str">
            <v>Au choix parmi UE 4 du portail LLAC</v>
          </cell>
          <cell r="C89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A: Anglais Non débutant 3</v>
          </cell>
          <cell r="C27" t="str">
            <v>UE</v>
          </cell>
        </row>
        <row r="28">
          <cell r="B28" t="str">
            <v>Culture 3 ANGLAIS</v>
          </cell>
          <cell r="C28" t="str">
            <v>ECUE</v>
          </cell>
        </row>
        <row r="29">
          <cell r="B29" t="str">
            <v>Langue et traduction 3 ANGLAIS</v>
          </cell>
          <cell r="C29" t="str">
            <v>ECUE</v>
          </cell>
        </row>
        <row r="30">
          <cell r="B30" t="str">
            <v>Langue de spécialité et expression orale 3 ANGLAIS</v>
          </cell>
          <cell r="C30" t="str">
            <v>ECUE</v>
          </cell>
        </row>
        <row r="31">
          <cell r="B31" t="str">
            <v>Langue B: Portugais Niveau 3</v>
          </cell>
          <cell r="C31" t="str">
            <v>UE</v>
          </cell>
        </row>
        <row r="32">
          <cell r="B32" t="str">
            <v>Culture 3 PORTUGAIS</v>
          </cell>
          <cell r="C32" t="str">
            <v>ECUE</v>
          </cell>
        </row>
        <row r="33">
          <cell r="B33" t="str">
            <v>Langue, traduction, expression écrite et orale 3 PORTUGAIS</v>
          </cell>
          <cell r="C33" t="str">
            <v>ECUE</v>
          </cell>
        </row>
        <row r="34">
          <cell r="B34" t="str">
            <v>Langue de spécialité 3 PORTUGAIS</v>
          </cell>
          <cell r="C34" t="str">
            <v>ECUE</v>
          </cell>
        </row>
        <row r="35">
          <cell r="B35" t="str">
            <v>Matières d'application 3</v>
          </cell>
          <cell r="C35" t="str">
            <v>UE</v>
          </cell>
        </row>
        <row r="36">
          <cell r="B36" t="str">
            <v xml:space="preserve">Interculturalité, médiation culturelle et publics étrangers </v>
          </cell>
          <cell r="C36" t="str">
            <v>ECUE</v>
          </cell>
        </row>
        <row r="37">
          <cell r="B37" t="str">
            <v>Economie/Economics 3</v>
          </cell>
          <cell r="C37" t="str">
            <v>ECUE</v>
          </cell>
        </row>
        <row r="38">
          <cell r="B38" t="str">
            <v>Traduction-rédaction technique 3</v>
          </cell>
          <cell r="C38" t="str">
            <v>ECUE</v>
          </cell>
        </row>
        <row r="39">
          <cell r="B39" t="str">
            <v>Communication professionnelle 3</v>
          </cell>
          <cell r="C39" t="str">
            <v>ECUE</v>
          </cell>
        </row>
        <row r="40">
          <cell r="B40" t="str">
            <v>Approfondissement ou langue C</v>
          </cell>
          <cell r="C40" t="str">
            <v>UE</v>
          </cell>
        </row>
        <row r="41">
          <cell r="B41" t="str">
            <v>1 UE au choix</v>
          </cell>
          <cell r="C41" t="str">
            <v>OPTION</v>
          </cell>
        </row>
        <row r="42">
          <cell r="B42" t="str">
            <v>Approfondissement Allemand Non débutant 3</v>
          </cell>
          <cell r="C42" t="str">
            <v>UE</v>
          </cell>
        </row>
        <row r="43">
          <cell r="B43" t="str">
            <v>Approfondissement Arabe Niveau 3</v>
          </cell>
          <cell r="C43" t="str">
            <v>UE</v>
          </cell>
        </row>
        <row r="44">
          <cell r="B44" t="str">
            <v>Approfondissement Chinois NIveau 3</v>
          </cell>
          <cell r="C44" t="str">
            <v>UE</v>
          </cell>
        </row>
        <row r="45">
          <cell r="B45" t="str">
            <v>Approfondissement Espagnol 3</v>
          </cell>
          <cell r="C45" t="str">
            <v>UE</v>
          </cell>
        </row>
        <row r="46">
          <cell r="B46" t="str">
            <v>Langue et traduction 3 ESPAGNOL</v>
          </cell>
          <cell r="C46" t="str">
            <v>ECUE</v>
          </cell>
        </row>
        <row r="47">
          <cell r="B47" t="str">
            <v>Langue de spécialité et expression orale 3 ESPAGNOL</v>
          </cell>
          <cell r="C47" t="str">
            <v>ECUE</v>
          </cell>
        </row>
        <row r="48">
          <cell r="B48" t="str">
            <v>Approfondissement Italien 3</v>
          </cell>
          <cell r="C48" t="str">
            <v>UE</v>
          </cell>
        </row>
        <row r="49">
          <cell r="B49" t="str">
            <v>Langue 3 ITALIEN</v>
          </cell>
          <cell r="C49" t="str">
            <v>ECUE</v>
          </cell>
        </row>
        <row r="50">
          <cell r="B50" t="str">
            <v>Culture et expression 3 ITALIEN</v>
          </cell>
          <cell r="C50" t="str">
            <v>ECUE</v>
          </cell>
        </row>
        <row r="51">
          <cell r="B51" t="str">
            <v>Approfondissement Portugais Niveau 3</v>
          </cell>
          <cell r="C51" t="str">
            <v>UE</v>
          </cell>
        </row>
        <row r="52">
          <cell r="B52" t="str">
            <v>Langue 3 PORTUGAIS</v>
          </cell>
          <cell r="C52" t="str">
            <v>ECUE</v>
          </cell>
        </row>
        <row r="53">
          <cell r="B53" t="str">
            <v>Culture 3 PORTUGAIS</v>
          </cell>
          <cell r="C53" t="str">
            <v>ECUE</v>
          </cell>
        </row>
        <row r="54">
          <cell r="B54" t="str">
            <v>Approfondissement Russe Pré-intermédiaire 3</v>
          </cell>
          <cell r="C54" t="str">
            <v>UE</v>
          </cell>
        </row>
        <row r="55">
          <cell r="B55" t="str">
            <v>Grammaire: théorie et pratique RUSSE Pré-intermédiaire 3</v>
          </cell>
          <cell r="C55" t="str">
            <v>ECUE</v>
          </cell>
        </row>
        <row r="56">
          <cell r="B56" t="str">
            <v>Approfondissement Matières d'application 3</v>
          </cell>
          <cell r="C56" t="str">
            <v>UE</v>
          </cell>
        </row>
        <row r="57">
          <cell r="B57" t="str">
            <v>Droit des obligations/Contract law and law of obligations 3</v>
          </cell>
          <cell r="C57" t="str">
            <v>ECUE</v>
          </cell>
        </row>
        <row r="58">
          <cell r="B58" t="str">
            <v>Langue B: Allemand Non débutant 3</v>
          </cell>
          <cell r="C58" t="str">
            <v>UE</v>
          </cell>
        </row>
        <row r="59">
          <cell r="B59" t="str">
            <v>Culture 3 ALLEMAND</v>
          </cell>
          <cell r="C59" t="str">
            <v>ECUE</v>
          </cell>
        </row>
        <row r="60">
          <cell r="B60" t="str">
            <v>Traduction et analyse de documents 3 ALLEMAND</v>
          </cell>
          <cell r="C60" t="str">
            <v>ECUE</v>
          </cell>
        </row>
        <row r="61">
          <cell r="B61" t="str">
            <v>Grammaire: théorie et pratique 3 ALLEMAND</v>
          </cell>
          <cell r="C61" t="str">
            <v>ECUE</v>
          </cell>
        </row>
        <row r="62">
          <cell r="B62" t="str">
            <v>Langue B: Arabe Niveau 3</v>
          </cell>
          <cell r="C62" t="str">
            <v>UE</v>
          </cell>
        </row>
        <row r="63">
          <cell r="B63" t="str">
            <v>Culture 3 ARABE</v>
          </cell>
          <cell r="C63" t="str">
            <v>ECUE</v>
          </cell>
        </row>
        <row r="64">
          <cell r="B64" t="str">
            <v>Langue, traduction, expression écrite et orale 3 ARABE</v>
          </cell>
          <cell r="C64" t="str">
            <v>ECUE</v>
          </cell>
        </row>
        <row r="65">
          <cell r="B65" t="str">
            <v>Langue de spécialité 3 ARABE</v>
          </cell>
          <cell r="C65" t="str">
            <v>ECUE</v>
          </cell>
        </row>
        <row r="66">
          <cell r="B66" t="str">
            <v>Langue B: Chinois Niveau 3</v>
          </cell>
          <cell r="C66" t="str">
            <v>UE</v>
          </cell>
        </row>
        <row r="67">
          <cell r="B67" t="str">
            <v>Culture 3 CHINOIS</v>
          </cell>
          <cell r="C67" t="str">
            <v>ECUE</v>
          </cell>
        </row>
        <row r="68">
          <cell r="B68" t="str">
            <v>Langue, traduction, expression écrite et orale 3 CHINOIS</v>
          </cell>
          <cell r="C68" t="str">
            <v>ECUE</v>
          </cell>
        </row>
        <row r="69">
          <cell r="B69" t="str">
            <v>Langue de spécialité 3 CHINOIS</v>
          </cell>
          <cell r="C69" t="str">
            <v>ECUE</v>
          </cell>
        </row>
        <row r="70">
          <cell r="B70" t="str">
            <v>Langue B: Portugais Niveau 3</v>
          </cell>
          <cell r="C70" t="str">
            <v>UE</v>
          </cell>
        </row>
        <row r="71">
          <cell r="B71" t="str">
            <v>Culture 3 PORTUGAIS</v>
          </cell>
          <cell r="C71" t="str">
            <v>ECUE</v>
          </cell>
        </row>
        <row r="72">
          <cell r="B72" t="str">
            <v>Langue, traduction, expression écrite et orale 3 PORTUGAIS</v>
          </cell>
          <cell r="C72" t="str">
            <v>ECUE</v>
          </cell>
        </row>
        <row r="73">
          <cell r="B73" t="str">
            <v>Langue de spécialité 3 PORTUGAIS</v>
          </cell>
          <cell r="C73" t="str">
            <v>ECUE</v>
          </cell>
        </row>
        <row r="74">
          <cell r="B74" t="str">
            <v>Langue B: Russe avancé 3</v>
          </cell>
          <cell r="C74" t="str">
            <v>UE</v>
          </cell>
        </row>
        <row r="75">
          <cell r="B75" t="str">
            <v>Culture Russe avancé 3</v>
          </cell>
          <cell r="C75" t="str">
            <v>ECUE</v>
          </cell>
        </row>
        <row r="76">
          <cell r="B76" t="str">
            <v>Expression Russe avancé 3</v>
          </cell>
          <cell r="C76" t="str">
            <v>ECUE</v>
          </cell>
        </row>
        <row r="77">
          <cell r="B77" t="str">
            <v>Grammaire: théorie et pratique Russe avancé 3</v>
          </cell>
          <cell r="C77" t="str">
            <v>ECUE</v>
          </cell>
        </row>
        <row r="78">
          <cell r="B78" t="str">
            <v>Langue B: Russe pré-intermédiaire 3</v>
          </cell>
          <cell r="C78" t="str">
            <v>UE</v>
          </cell>
        </row>
        <row r="79">
          <cell r="B79" t="str">
            <v>Culture Russe pré-intermédiaire 3</v>
          </cell>
          <cell r="C79" t="str">
            <v>ECUE</v>
          </cell>
        </row>
        <row r="80">
          <cell r="B80" t="str">
            <v>Expression écrite et orale Russe pré-intermédiaire 3</v>
          </cell>
          <cell r="C80" t="str">
            <v>ECUE</v>
          </cell>
        </row>
        <row r="81">
          <cell r="B81" t="str">
            <v>Grammaire: théorie et pratique RUSSE pré-intermédiaire 3</v>
          </cell>
          <cell r="C81" t="str">
            <v>ECUE</v>
          </cell>
        </row>
        <row r="82">
          <cell r="B82" t="str">
            <v>Niçois: pratique de l'oral</v>
          </cell>
          <cell r="C82" t="str">
            <v>UE</v>
          </cell>
        </row>
        <row r="83">
          <cell r="B83" t="str">
            <v>Niçois: pratique de l'oral</v>
          </cell>
          <cell r="C83" t="str">
            <v>ECUE</v>
          </cell>
        </row>
        <row r="84">
          <cell r="B84" t="str">
            <v>Au choix parmi UE 4 du portail LLAC</v>
          </cell>
          <cell r="C84" t="str">
            <v>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A: Anglais Non débutant 4</v>
          </cell>
          <cell r="C27" t="str">
            <v>UE</v>
          </cell>
        </row>
        <row r="28">
          <cell r="B28" t="str">
            <v>Culture 4 ANGLAIS</v>
          </cell>
          <cell r="C28" t="str">
            <v>ECUE</v>
          </cell>
        </row>
        <row r="29">
          <cell r="B29" t="str">
            <v>Langue et traduction 4 ANGLAIS</v>
          </cell>
          <cell r="C29" t="str">
            <v>ECUE</v>
          </cell>
        </row>
        <row r="30">
          <cell r="B30" t="str">
            <v>Langue de spécialité et expression orale 4 ANGLAIS</v>
          </cell>
          <cell r="C30" t="str">
            <v>ECUE</v>
          </cell>
        </row>
        <row r="31">
          <cell r="B31" t="str">
            <v>Langue B: Portugais Niveau 4</v>
          </cell>
          <cell r="C31" t="str">
            <v>UE</v>
          </cell>
        </row>
        <row r="32">
          <cell r="B32" t="str">
            <v>Culture 4 PORTUGAIS</v>
          </cell>
          <cell r="C32" t="str">
            <v>ECUE</v>
          </cell>
        </row>
        <row r="33">
          <cell r="B33" t="str">
            <v>Langue, traduction, expression écrite et orale 4 PORTUGAIS</v>
          </cell>
          <cell r="C33" t="str">
            <v>ECUE</v>
          </cell>
        </row>
        <row r="34">
          <cell r="B34" t="str">
            <v>Langue de spécialité 4 PORTUGAIS</v>
          </cell>
          <cell r="C34" t="str">
            <v>ECUE</v>
          </cell>
        </row>
        <row r="35">
          <cell r="B35" t="str">
            <v>Matières d'application 4</v>
          </cell>
          <cell r="C35" t="str">
            <v>UE</v>
          </cell>
        </row>
        <row r="36">
          <cell r="B36" t="str">
            <v>Gestion: théorie des organisations et GRH/Management: organizational theory and HR management 4</v>
          </cell>
          <cell r="C36" t="str">
            <v>ECUE</v>
          </cell>
        </row>
        <row r="37">
          <cell r="B37" t="str">
            <v>Interculturalité, médiation culturelle et publics étrangers  : étude de cas</v>
          </cell>
          <cell r="C37" t="str">
            <v>ECUE</v>
          </cell>
        </row>
        <row r="38">
          <cell r="B38" t="str">
            <v>Traduction-rédaction technique 4</v>
          </cell>
          <cell r="C38" t="str">
            <v>ECUE</v>
          </cell>
        </row>
        <row r="39">
          <cell r="B39" t="str">
            <v>Communication professionnelle 4</v>
          </cell>
          <cell r="C39" t="str">
            <v>ECUE</v>
          </cell>
        </row>
        <row r="40">
          <cell r="B40" t="str">
            <v>Approfondissement ou langue C</v>
          </cell>
          <cell r="C40" t="str">
            <v>UE</v>
          </cell>
        </row>
        <row r="41">
          <cell r="B41" t="str">
            <v>1 UE au choix</v>
          </cell>
          <cell r="C41" t="str">
            <v>OPTION</v>
          </cell>
        </row>
        <row r="42">
          <cell r="B42" t="str">
            <v>Approfondissement Allemand Non débutant 4</v>
          </cell>
          <cell r="C42" t="str">
            <v>UE</v>
          </cell>
        </row>
        <row r="43">
          <cell r="B43" t="str">
            <v>Approfondissement Arabe Niveau 4</v>
          </cell>
          <cell r="C43" t="str">
            <v>UE</v>
          </cell>
        </row>
        <row r="44">
          <cell r="B44" t="str">
            <v>Approfondissement Chinois Niveau 4</v>
          </cell>
          <cell r="C44" t="str">
            <v>UE</v>
          </cell>
        </row>
        <row r="45">
          <cell r="B45" t="str">
            <v>Approfondissement Espagnol 4</v>
          </cell>
          <cell r="C45" t="str">
            <v>UE</v>
          </cell>
        </row>
        <row r="46">
          <cell r="B46" t="str">
            <v>Langue et traduction 4 ESPAGNOL</v>
          </cell>
          <cell r="C46" t="str">
            <v>ECUE</v>
          </cell>
        </row>
        <row r="47">
          <cell r="B47" t="str">
            <v>Langue de spécialité et expression orale 4 ESPAGNOL</v>
          </cell>
          <cell r="C47" t="str">
            <v>ECUE</v>
          </cell>
        </row>
        <row r="48">
          <cell r="B48" t="str">
            <v>Approfondissement Italien 4</v>
          </cell>
          <cell r="C48" t="str">
            <v>UE</v>
          </cell>
        </row>
        <row r="49">
          <cell r="B49" t="str">
            <v>Langue 4 ITALIEN</v>
          </cell>
          <cell r="C49" t="str">
            <v>ECUE</v>
          </cell>
        </row>
        <row r="50">
          <cell r="B50" t="str">
            <v>Culture et expression 4 ITALIEN</v>
          </cell>
          <cell r="C50" t="str">
            <v>ECUE</v>
          </cell>
        </row>
        <row r="51">
          <cell r="B51" t="str">
            <v>Approfondissement Portugais Niveau 4</v>
          </cell>
          <cell r="C51" t="str">
            <v>UE</v>
          </cell>
        </row>
        <row r="52">
          <cell r="B52" t="str">
            <v>Langue 4 PORTUGAIS</v>
          </cell>
          <cell r="C52" t="str">
            <v>ECUE</v>
          </cell>
        </row>
        <row r="53">
          <cell r="B53" t="str">
            <v>Culture 4 PORTUGAIS</v>
          </cell>
          <cell r="C53" t="str">
            <v>ECUE</v>
          </cell>
        </row>
        <row r="54">
          <cell r="B54" t="str">
            <v>Approfondissement Russe Pré-intermédiaire avancé 4</v>
          </cell>
          <cell r="C54" t="str">
            <v>UE</v>
          </cell>
        </row>
        <row r="55">
          <cell r="B55" t="str">
            <v>Grammaire: théorie et pratique Russe Pré-intermédiaire avancé 4</v>
          </cell>
          <cell r="C55" t="str">
            <v>ECUE</v>
          </cell>
        </row>
        <row r="56">
          <cell r="B56" t="str">
            <v>Approfondissement Matières d'application 4</v>
          </cell>
          <cell r="C56" t="str">
            <v>UE</v>
          </cell>
        </row>
        <row r="57">
          <cell r="B57" t="str">
            <v>Initiation à l'analyse financière et de gestion/Introduction to financial and management analysis 4</v>
          </cell>
          <cell r="C57" t="str">
            <v>ECUE</v>
          </cell>
        </row>
        <row r="58">
          <cell r="B58" t="str">
            <v>Langue B: Allemand Non débutant 4</v>
          </cell>
          <cell r="C58" t="str">
            <v>UE</v>
          </cell>
        </row>
        <row r="59">
          <cell r="B59" t="str">
            <v>Culture 4 ALLEMAND</v>
          </cell>
          <cell r="C59" t="str">
            <v>ECUE</v>
          </cell>
        </row>
        <row r="60">
          <cell r="B60" t="str">
            <v>Traduction et analyse de documents 4 ALLEMAND</v>
          </cell>
          <cell r="C60" t="str">
            <v>ECUE</v>
          </cell>
        </row>
        <row r="61">
          <cell r="B61" t="str">
            <v>Grammaire: théorie et pratique 4 ALLEMAND</v>
          </cell>
          <cell r="C61" t="str">
            <v>ECUE</v>
          </cell>
        </row>
        <row r="62">
          <cell r="B62" t="str">
            <v>Langue B: Arabe 4</v>
          </cell>
          <cell r="C62" t="str">
            <v>UE</v>
          </cell>
        </row>
        <row r="63">
          <cell r="B63" t="str">
            <v>Culture 4 ARABE</v>
          </cell>
          <cell r="C63" t="str">
            <v>ECUE</v>
          </cell>
        </row>
        <row r="64">
          <cell r="B64" t="str">
            <v>Langue, traduction, expression écrite et orale 4 ARABE</v>
          </cell>
          <cell r="C64" t="str">
            <v>ECUE</v>
          </cell>
        </row>
        <row r="65">
          <cell r="B65" t="str">
            <v>Langue de spécialité 4 ARABE</v>
          </cell>
          <cell r="C65" t="str">
            <v>ECUE</v>
          </cell>
        </row>
        <row r="66">
          <cell r="B66" t="str">
            <v>Langue B: Chinois Niveau 4</v>
          </cell>
          <cell r="C66" t="str">
            <v>UE</v>
          </cell>
        </row>
        <row r="67">
          <cell r="B67" t="str">
            <v>Culture 4 CHINOIS</v>
          </cell>
          <cell r="C67" t="str">
            <v>ECUE</v>
          </cell>
        </row>
        <row r="68">
          <cell r="B68" t="str">
            <v>Langue, traduction, expression écrite et orale 4 CHINOIS</v>
          </cell>
          <cell r="C68" t="str">
            <v>ECUE</v>
          </cell>
        </row>
        <row r="69">
          <cell r="B69" t="str">
            <v>Langue de spécialité 4 CHINOIS</v>
          </cell>
          <cell r="C69" t="str">
            <v>ECUE</v>
          </cell>
        </row>
        <row r="70">
          <cell r="B70" t="str">
            <v>Langue B: Portugais Niveau 4</v>
          </cell>
          <cell r="C70" t="str">
            <v>UE</v>
          </cell>
        </row>
        <row r="71">
          <cell r="B71" t="str">
            <v>Culture 4 PORTUGAIS</v>
          </cell>
          <cell r="C71" t="str">
            <v>ECUE</v>
          </cell>
        </row>
        <row r="72">
          <cell r="B72" t="str">
            <v>Langue, traduction, expression écrite et orale 4 PORTUGAIS</v>
          </cell>
          <cell r="C72" t="str">
            <v>ECUE</v>
          </cell>
        </row>
        <row r="73">
          <cell r="B73" t="str">
            <v>Langue de spécialité 4 PORTUGAIS</v>
          </cell>
          <cell r="C73" t="str">
            <v>ECUE</v>
          </cell>
        </row>
        <row r="74">
          <cell r="B74" t="str">
            <v>Langue B: Russe avancé 4</v>
          </cell>
          <cell r="C74" t="str">
            <v>UE</v>
          </cell>
        </row>
        <row r="75">
          <cell r="B75" t="str">
            <v>Culture Russe avancé 4</v>
          </cell>
          <cell r="C75" t="str">
            <v>ECUE</v>
          </cell>
        </row>
        <row r="76">
          <cell r="B76" t="str">
            <v>Expression Russe avancé 4</v>
          </cell>
          <cell r="C76" t="str">
            <v>ECUE</v>
          </cell>
        </row>
        <row r="77">
          <cell r="B77" t="str">
            <v>Grammaire: théorie et pratique Russe avancé 4</v>
          </cell>
          <cell r="C77" t="str">
            <v>ECUE</v>
          </cell>
        </row>
        <row r="78">
          <cell r="B78" t="str">
            <v>Langue B: Russe pré-intermédiaire avancé 4</v>
          </cell>
          <cell r="C78" t="str">
            <v>UE</v>
          </cell>
        </row>
        <row r="79">
          <cell r="B79" t="str">
            <v>Culture Russe pré-intermédiaire avancé 4</v>
          </cell>
          <cell r="C79" t="str">
            <v>ECUE</v>
          </cell>
        </row>
        <row r="80">
          <cell r="B80" t="str">
            <v>Expression écrite et orale Russe pré-intermédiaire avancé 4</v>
          </cell>
          <cell r="C80" t="str">
            <v>ECUE</v>
          </cell>
        </row>
        <row r="81">
          <cell r="B81" t="str">
            <v>Grammaire: théorie et pratique Russe pré-intermédiaire avancé 4</v>
          </cell>
          <cell r="C81" t="str">
            <v>ECUE</v>
          </cell>
        </row>
        <row r="82">
          <cell r="B82" t="str">
            <v>Niçois: approfondissement de l'oral et de l'écrit</v>
          </cell>
          <cell r="C82" t="str">
            <v>UE</v>
          </cell>
        </row>
        <row r="83">
          <cell r="B83" t="str">
            <v>Niçois: approfondissement de l'oral et de l'écrit</v>
          </cell>
          <cell r="C83" t="str">
            <v>ECUE</v>
          </cell>
        </row>
        <row r="84">
          <cell r="B84" t="str">
            <v>Au choix parmi UE 4 du portail LLAC</v>
          </cell>
          <cell r="C84" t="str">
            <v>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5" defaultRowHeight="15" x14ac:dyDescent="0.2"/>
  <cols>
    <col min="1" max="1" width="78.6640625" bestFit="1" customWidth="1"/>
    <col min="2" max="2" width="45.6640625" customWidth="1"/>
    <col min="3" max="3" width="35" bestFit="1" customWidth="1"/>
    <col min="4" max="4" width="54.83203125" bestFit="1" customWidth="1"/>
    <col min="5" max="5" width="37.33203125" customWidth="1"/>
    <col min="6" max="6" width="29.33203125" customWidth="1"/>
    <col min="7" max="7" width="28.5" customWidth="1"/>
    <col min="8" max="8" width="34.83203125" customWidth="1"/>
  </cols>
  <sheetData>
    <row r="1" spans="1:9" x14ac:dyDescent="0.2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 x14ac:dyDescent="0.2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 x14ac:dyDescent="0.2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 x14ac:dyDescent="0.2">
      <c r="A4" s="15" t="s">
        <v>24</v>
      </c>
      <c r="B4" s="1" t="s">
        <v>25</v>
      </c>
      <c r="D4" s="1" t="s">
        <v>26</v>
      </c>
      <c r="F4" s="1" t="s">
        <v>27</v>
      </c>
    </row>
    <row r="5" spans="1:9" x14ac:dyDescent="0.2">
      <c r="B5" s="1" t="s">
        <v>28</v>
      </c>
      <c r="D5" s="1" t="s">
        <v>29</v>
      </c>
    </row>
    <row r="6" spans="1:9" x14ac:dyDescent="0.2">
      <c r="B6" s="1" t="s">
        <v>30</v>
      </c>
      <c r="D6" s="1" t="s">
        <v>31</v>
      </c>
    </row>
    <row r="8" spans="1:9" x14ac:dyDescent="0.2">
      <c r="A8" s="1" t="s">
        <v>32</v>
      </c>
      <c r="B8" s="1" t="s">
        <v>33</v>
      </c>
    </row>
    <row r="9" spans="1:9" ht="16" x14ac:dyDescent="0.2">
      <c r="A9" s="28" t="s">
        <v>34</v>
      </c>
      <c r="B9" s="1" t="s">
        <v>35</v>
      </c>
    </row>
    <row r="10" spans="1:9" ht="16" x14ac:dyDescent="0.2">
      <c r="A10" s="28" t="s">
        <v>36</v>
      </c>
      <c r="B10" s="1" t="s">
        <v>37</v>
      </c>
    </row>
    <row r="11" spans="1:9" ht="16" x14ac:dyDescent="0.2">
      <c r="A11" s="28" t="s">
        <v>38</v>
      </c>
      <c r="B11" s="1" t="s">
        <v>39</v>
      </c>
    </row>
    <row r="12" spans="1:9" ht="16" x14ac:dyDescent="0.2">
      <c r="A12" s="28" t="s">
        <v>40</v>
      </c>
      <c r="B12" s="1" t="s">
        <v>41</v>
      </c>
    </row>
    <row r="13" spans="1:9" ht="16" x14ac:dyDescent="0.2">
      <c r="A13" s="28" t="s">
        <v>42</v>
      </c>
      <c r="B13" s="1" t="s">
        <v>43</v>
      </c>
    </row>
    <row r="14" spans="1:9" ht="16" x14ac:dyDescent="0.2">
      <c r="A14" s="28" t="s">
        <v>44</v>
      </c>
      <c r="B14" s="1" t="s">
        <v>45</v>
      </c>
    </row>
    <row r="15" spans="1:9" ht="16" x14ac:dyDescent="0.2">
      <c r="A15" s="28" t="s">
        <v>46</v>
      </c>
      <c r="B15" s="1" t="s">
        <v>47</v>
      </c>
    </row>
    <row r="16" spans="1:9" ht="16" x14ac:dyDescent="0.2">
      <c r="A16" s="28" t="s">
        <v>48</v>
      </c>
      <c r="B16" s="1" t="s">
        <v>49</v>
      </c>
    </row>
    <row r="17" spans="1:7" ht="16" x14ac:dyDescent="0.2">
      <c r="A17" s="28" t="s">
        <v>50</v>
      </c>
      <c r="B17" s="1" t="s">
        <v>51</v>
      </c>
    </row>
    <row r="18" spans="1:7" ht="16" x14ac:dyDescent="0.2">
      <c r="A18" s="28" t="s">
        <v>52</v>
      </c>
      <c r="B18" s="1" t="s">
        <v>53</v>
      </c>
    </row>
    <row r="19" spans="1:7" ht="16" x14ac:dyDescent="0.2">
      <c r="A19" s="28" t="s">
        <v>54</v>
      </c>
      <c r="B19" s="1" t="s">
        <v>55</v>
      </c>
    </row>
    <row r="20" spans="1:7" ht="16" x14ac:dyDescent="0.2">
      <c r="A20" s="28" t="s">
        <v>56</v>
      </c>
      <c r="B20" s="1" t="s">
        <v>57</v>
      </c>
    </row>
    <row r="21" spans="1:7" ht="16" x14ac:dyDescent="0.2">
      <c r="A21" s="28" t="s">
        <v>58</v>
      </c>
      <c r="B21" s="1" t="s">
        <v>59</v>
      </c>
    </row>
    <row r="22" spans="1:7" ht="16" x14ac:dyDescent="0.2">
      <c r="A22" s="28" t="s">
        <v>60</v>
      </c>
      <c r="B22" s="1" t="s">
        <v>61</v>
      </c>
    </row>
    <row r="23" spans="1:7" ht="16" x14ac:dyDescent="0.2">
      <c r="A23" s="28" t="s">
        <v>62</v>
      </c>
      <c r="B23" s="1" t="s">
        <v>63</v>
      </c>
    </row>
    <row r="24" spans="1:7" ht="16" x14ac:dyDescent="0.2">
      <c r="A24" s="28" t="s">
        <v>64</v>
      </c>
      <c r="B24" s="1" t="s">
        <v>65</v>
      </c>
    </row>
    <row r="25" spans="1:7" ht="16" x14ac:dyDescent="0.2">
      <c r="A25" s="28" t="s">
        <v>66</v>
      </c>
      <c r="B25" s="1" t="s">
        <v>67</v>
      </c>
    </row>
    <row r="26" spans="1:7" ht="16" x14ac:dyDescent="0.2">
      <c r="A26" s="28" t="s">
        <v>68</v>
      </c>
      <c r="B26" s="1" t="s">
        <v>69</v>
      </c>
    </row>
    <row r="27" spans="1:7" ht="16" x14ac:dyDescent="0.2">
      <c r="A27" s="28" t="s">
        <v>70</v>
      </c>
      <c r="B27" s="1" t="s">
        <v>71</v>
      </c>
    </row>
    <row r="28" spans="1:7" x14ac:dyDescent="0.2">
      <c r="A28" s="48" t="s">
        <v>72</v>
      </c>
      <c r="B28" s="1" t="s">
        <v>73</v>
      </c>
    </row>
    <row r="29" spans="1:7" x14ac:dyDescent="0.2">
      <c r="A29" s="49"/>
    </row>
    <row r="32" spans="1:7" x14ac:dyDescent="0.2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">
      <c r="A33" s="1" t="s">
        <v>42</v>
      </c>
      <c r="B33" s="15" t="s">
        <v>40</v>
      </c>
      <c r="C33" s="1" t="s">
        <v>36</v>
      </c>
      <c r="D33" s="48" t="s">
        <v>38</v>
      </c>
      <c r="E33" s="1" t="s">
        <v>34</v>
      </c>
      <c r="F33" s="1" t="s">
        <v>81</v>
      </c>
      <c r="G33" s="1" t="s">
        <v>46</v>
      </c>
    </row>
    <row r="34" spans="1:7" x14ac:dyDescent="0.2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48" t="s">
        <v>70</v>
      </c>
    </row>
    <row r="35" spans="1:7" x14ac:dyDescent="0.2">
      <c r="C35" s="1" t="s">
        <v>50</v>
      </c>
      <c r="D35" s="1" t="s">
        <v>60</v>
      </c>
      <c r="E35" s="1" t="s">
        <v>64</v>
      </c>
      <c r="F35" s="48" t="s">
        <v>72</v>
      </c>
    </row>
    <row r="36" spans="1:7" x14ac:dyDescent="0.2">
      <c r="C36" s="1" t="s">
        <v>54</v>
      </c>
      <c r="E36" s="1" t="s">
        <v>66</v>
      </c>
    </row>
    <row r="37" spans="1:7" x14ac:dyDescent="0.2">
      <c r="C37" s="1" t="s">
        <v>56</v>
      </c>
      <c r="E37" s="1" t="s">
        <v>68</v>
      </c>
    </row>
    <row r="39" spans="1:7" x14ac:dyDescent="0.2">
      <c r="A39" s="21" t="s">
        <v>83</v>
      </c>
    </row>
    <row r="40" spans="1:7" ht="16" x14ac:dyDescent="0.2">
      <c r="A40" s="37" t="s">
        <v>84</v>
      </c>
    </row>
    <row r="41" spans="1:7" x14ac:dyDescent="0.2">
      <c r="A41" s="9" t="s">
        <v>85</v>
      </c>
    </row>
    <row r="42" spans="1:7" x14ac:dyDescent="0.2">
      <c r="A42" s="9" t="s">
        <v>86</v>
      </c>
    </row>
    <row r="43" spans="1:7" x14ac:dyDescent="0.2">
      <c r="A43" s="9" t="s">
        <v>87</v>
      </c>
    </row>
    <row r="44" spans="1:7" x14ac:dyDescent="0.2">
      <c r="A44" s="9" t="s">
        <v>88</v>
      </c>
    </row>
    <row r="45" spans="1:7" x14ac:dyDescent="0.2">
      <c r="A45" s="9" t="s">
        <v>89</v>
      </c>
    </row>
    <row r="46" spans="1:7" ht="29" customHeight="1" x14ac:dyDescent="0.2">
      <c r="A46" s="9" t="s">
        <v>90</v>
      </c>
    </row>
    <row r="47" spans="1:7" x14ac:dyDescent="0.2">
      <c r="A47" s="9" t="s">
        <v>91</v>
      </c>
    </row>
    <row r="48" spans="1:7" x14ac:dyDescent="0.2">
      <c r="A48" s="9" t="s">
        <v>92</v>
      </c>
    </row>
    <row r="49" spans="1:1" x14ac:dyDescent="0.2">
      <c r="A49" s="9" t="s">
        <v>93</v>
      </c>
    </row>
    <row r="50" spans="1:1" x14ac:dyDescent="0.2">
      <c r="A50" s="9" t="s">
        <v>94</v>
      </c>
    </row>
    <row r="51" spans="1:1" x14ac:dyDescent="0.2">
      <c r="A51" s="9" t="s">
        <v>95</v>
      </c>
    </row>
    <row r="52" spans="1:1" x14ac:dyDescent="0.2">
      <c r="A52" s="9" t="s">
        <v>96</v>
      </c>
    </row>
    <row r="53" spans="1:1" ht="29" customHeight="1" x14ac:dyDescent="0.2">
      <c r="A53" s="9" t="s">
        <v>97</v>
      </c>
    </row>
    <row r="54" spans="1:1" ht="29" customHeight="1" x14ac:dyDescent="0.2">
      <c r="A54" s="37" t="s">
        <v>98</v>
      </c>
    </row>
    <row r="55" spans="1:1" ht="16" x14ac:dyDescent="0.2">
      <c r="A55" s="37" t="s">
        <v>99</v>
      </c>
    </row>
    <row r="56" spans="1:1" ht="35.5" customHeight="1" x14ac:dyDescent="0.2">
      <c r="A56" s="37" t="s">
        <v>100</v>
      </c>
    </row>
    <row r="57" spans="1:1" ht="42.5" customHeight="1" x14ac:dyDescent="0.2">
      <c r="A57" s="37" t="s">
        <v>101</v>
      </c>
    </row>
    <row r="58" spans="1:1" x14ac:dyDescent="0.2">
      <c r="A58" s="9" t="s">
        <v>102</v>
      </c>
    </row>
    <row r="59" spans="1:1" x14ac:dyDescent="0.2">
      <c r="A59" s="9" t="s">
        <v>103</v>
      </c>
    </row>
    <row r="60" spans="1:1" ht="29" customHeight="1" x14ac:dyDescent="0.2">
      <c r="A60" s="9" t="s">
        <v>104</v>
      </c>
    </row>
    <row r="61" spans="1:1" ht="43.25" customHeight="1" x14ac:dyDescent="0.2">
      <c r="A61" s="37" t="s">
        <v>105</v>
      </c>
    </row>
    <row r="62" spans="1:1" ht="29" customHeight="1" x14ac:dyDescent="0.2">
      <c r="A62" s="9" t="s">
        <v>106</v>
      </c>
    </row>
    <row r="63" spans="1:1" x14ac:dyDescent="0.2">
      <c r="A63" s="9" t="s">
        <v>107</v>
      </c>
    </row>
    <row r="64" spans="1:1" x14ac:dyDescent="0.2">
      <c r="A64" s="9" t="s">
        <v>108</v>
      </c>
    </row>
    <row r="65" spans="1:1" ht="29" customHeight="1" x14ac:dyDescent="0.2">
      <c r="A65" s="9" t="s">
        <v>109</v>
      </c>
    </row>
    <row r="66" spans="1:1" x14ac:dyDescent="0.2">
      <c r="A66" s="9" t="s">
        <v>110</v>
      </c>
    </row>
    <row r="67" spans="1:1" x14ac:dyDescent="0.2">
      <c r="A67" s="9" t="s">
        <v>111</v>
      </c>
    </row>
    <row r="68" spans="1:1" x14ac:dyDescent="0.2">
      <c r="A68" s="9" t="s">
        <v>112</v>
      </c>
    </row>
    <row r="69" spans="1:1" x14ac:dyDescent="0.2">
      <c r="A69" s="9" t="s">
        <v>113</v>
      </c>
    </row>
    <row r="70" spans="1:1" x14ac:dyDescent="0.2">
      <c r="A70" s="9" t="s">
        <v>114</v>
      </c>
    </row>
    <row r="71" spans="1:1" x14ac:dyDescent="0.2">
      <c r="A71" s="9" t="s">
        <v>115</v>
      </c>
    </row>
    <row r="72" spans="1:1" x14ac:dyDescent="0.2">
      <c r="A72" s="9" t="s">
        <v>116</v>
      </c>
    </row>
    <row r="73" spans="1:1" x14ac:dyDescent="0.2">
      <c r="A73" s="9" t="s">
        <v>117</v>
      </c>
    </row>
    <row r="74" spans="1:1" ht="29" customHeight="1" x14ac:dyDescent="0.2">
      <c r="A74" s="9" t="s">
        <v>118</v>
      </c>
    </row>
    <row r="75" spans="1:1" ht="29" customHeight="1" x14ac:dyDescent="0.2">
      <c r="A75" s="9" t="s">
        <v>119</v>
      </c>
    </row>
    <row r="76" spans="1:1" ht="29" customHeight="1" x14ac:dyDescent="0.2">
      <c r="A76" s="9" t="s">
        <v>120</v>
      </c>
    </row>
    <row r="77" spans="1:1" x14ac:dyDescent="0.2">
      <c r="A77" s="9" t="s">
        <v>121</v>
      </c>
    </row>
    <row r="78" spans="1:1" ht="29" customHeight="1" x14ac:dyDescent="0.2">
      <c r="A78" s="9" t="s">
        <v>122</v>
      </c>
    </row>
    <row r="79" spans="1:1" x14ac:dyDescent="0.2">
      <c r="A79" s="9" t="s">
        <v>123</v>
      </c>
    </row>
    <row r="80" spans="1:1" ht="29" customHeight="1" x14ac:dyDescent="0.2">
      <c r="A80" s="9" t="s">
        <v>124</v>
      </c>
    </row>
    <row r="81" spans="1:1" x14ac:dyDescent="0.2">
      <c r="A81" s="9" t="s">
        <v>125</v>
      </c>
    </row>
    <row r="82" spans="1:1" x14ac:dyDescent="0.2">
      <c r="A82" s="9" t="s">
        <v>126</v>
      </c>
    </row>
    <row r="83" spans="1:1" x14ac:dyDescent="0.2">
      <c r="A83" s="9" t="s">
        <v>127</v>
      </c>
    </row>
    <row r="84" spans="1:1" x14ac:dyDescent="0.2">
      <c r="A84" s="9" t="s">
        <v>128</v>
      </c>
    </row>
    <row r="85" spans="1:1" x14ac:dyDescent="0.2">
      <c r="A85" s="9" t="s">
        <v>129</v>
      </c>
    </row>
    <row r="86" spans="1:1" x14ac:dyDescent="0.2">
      <c r="A86" s="9" t="s">
        <v>130</v>
      </c>
    </row>
    <row r="87" spans="1:1" x14ac:dyDescent="0.2">
      <c r="A87" s="9" t="s">
        <v>131</v>
      </c>
    </row>
    <row r="88" spans="1:1" x14ac:dyDescent="0.2">
      <c r="A88" s="9" t="s">
        <v>132</v>
      </c>
    </row>
    <row r="89" spans="1:1" x14ac:dyDescent="0.2">
      <c r="A89" s="9" t="s">
        <v>133</v>
      </c>
    </row>
    <row r="90" spans="1:1" x14ac:dyDescent="0.2">
      <c r="A90" s="9" t="s">
        <v>134</v>
      </c>
    </row>
    <row r="91" spans="1:1" ht="29" customHeight="1" x14ac:dyDescent="0.2">
      <c r="A91" s="9" t="s">
        <v>135</v>
      </c>
    </row>
    <row r="92" spans="1:1" x14ac:dyDescent="0.2">
      <c r="A92" s="9" t="s">
        <v>136</v>
      </c>
    </row>
    <row r="93" spans="1:1" x14ac:dyDescent="0.2">
      <c r="A93" s="9" t="s">
        <v>137</v>
      </c>
    </row>
    <row r="94" spans="1:1" ht="29" customHeight="1" x14ac:dyDescent="0.2">
      <c r="A94" s="9" t="s">
        <v>138</v>
      </c>
    </row>
    <row r="95" spans="1:1" x14ac:dyDescent="0.2">
      <c r="A95" s="9" t="s">
        <v>139</v>
      </c>
    </row>
    <row r="96" spans="1:1" x14ac:dyDescent="0.2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topLeftCell="A33" zoomScaleNormal="100" workbookViewId="0">
      <selection activeCell="B37" sqref="B37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7.66406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 x14ac:dyDescent="0.2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x14ac:dyDescent="0.2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 x14ac:dyDescent="0.2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 x14ac:dyDescent="0.2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ht="18" customHeight="1" x14ac:dyDescent="0.2">
      <c r="A7" s="144" t="s">
        <v>288</v>
      </c>
      <c r="B7" s="141" t="str">
        <f>'Fiche Générale'!B3</f>
        <v>Portail_LLAC</v>
      </c>
      <c r="C7" s="175" t="s">
        <v>177</v>
      </c>
      <c r="D7" s="144"/>
      <c r="E7" s="151" t="str">
        <f>'Fiche Générale'!B4</f>
        <v>Langues Etrangères Appliquées</v>
      </c>
      <c r="F7" s="152"/>
      <c r="G7" s="144" t="s">
        <v>290</v>
      </c>
      <c r="H7" s="174">
        <f>'Fiche Générale'!B5</f>
        <v>0</v>
      </c>
      <c r="I7" s="174"/>
      <c r="J7" s="174"/>
    </row>
    <row r="8" spans="1:10" ht="18" customHeight="1" x14ac:dyDescent="0.2">
      <c r="A8" s="144"/>
      <c r="B8" s="141"/>
      <c r="C8" s="175"/>
      <c r="D8" s="144"/>
      <c r="E8" s="153"/>
      <c r="F8" s="154"/>
      <c r="G8" s="144"/>
      <c r="H8" s="174"/>
      <c r="I8" s="174"/>
      <c r="J8" s="174"/>
    </row>
    <row r="9" spans="1:10" ht="18" customHeight="1" x14ac:dyDescent="0.2">
      <c r="A9" s="144"/>
      <c r="B9" s="141"/>
      <c r="C9" s="175"/>
      <c r="D9" s="144"/>
      <c r="E9" s="155"/>
      <c r="F9" s="156"/>
      <c r="G9" s="144"/>
      <c r="H9" s="174"/>
      <c r="I9" s="174"/>
      <c r="J9" s="174"/>
    </row>
    <row r="10" spans="1:10" ht="18" customHeight="1" x14ac:dyDescent="0.2">
      <c r="A10" s="144"/>
      <c r="B10" s="141"/>
      <c r="C10" s="157" t="s">
        <v>179</v>
      </c>
      <c r="D10" s="157"/>
      <c r="E10" s="158" t="str">
        <f>'Fiche Générale'!B9</f>
        <v>LEA Anglais - Portugais</v>
      </c>
      <c r="F10" s="159"/>
      <c r="G10" s="159"/>
      <c r="H10" s="159"/>
      <c r="I10" s="159"/>
      <c r="J10" s="160"/>
    </row>
    <row r="11" spans="1:10" ht="18" customHeight="1" x14ac:dyDescent="0.2">
      <c r="A11" s="144"/>
      <c r="B11" s="141"/>
      <c r="C11" s="157"/>
      <c r="D11" s="157"/>
      <c r="E11" s="161"/>
      <c r="F11" s="162"/>
      <c r="G11" s="162"/>
      <c r="H11" s="162"/>
      <c r="I11" s="162"/>
      <c r="J11" s="163"/>
    </row>
    <row r="13" spans="1:10" x14ac:dyDescent="0.2">
      <c r="A13" s="136" t="s">
        <v>180</v>
      </c>
      <c r="B13" s="104" t="s">
        <v>382</v>
      </c>
      <c r="C13" s="136" t="s">
        <v>182</v>
      </c>
      <c r="D13" s="136"/>
      <c r="E13" s="136"/>
      <c r="F13" s="136"/>
      <c r="G13" s="136" t="s">
        <v>383</v>
      </c>
      <c r="H13" s="100">
        <f>Calcul!G7</f>
        <v>1029</v>
      </c>
      <c r="I13" s="100"/>
    </row>
    <row r="14" spans="1:10" x14ac:dyDescent="0.2">
      <c r="A14" s="136"/>
      <c r="B14" s="107"/>
      <c r="C14" s="136"/>
      <c r="D14" s="136"/>
      <c r="E14" s="136"/>
      <c r="F14" s="136"/>
      <c r="G14" s="136"/>
      <c r="H14" s="100"/>
      <c r="I14" s="100"/>
    </row>
    <row r="15" spans="1:10" x14ac:dyDescent="0.2">
      <c r="A15" s="136" t="s">
        <v>184</v>
      </c>
      <c r="B15" s="104" t="s">
        <v>145</v>
      </c>
      <c r="C15" s="137" t="s">
        <v>185</v>
      </c>
      <c r="D15" s="138"/>
      <c r="E15" s="136"/>
      <c r="F15" s="136"/>
      <c r="G15" s="136" t="s">
        <v>384</v>
      </c>
      <c r="H15" s="100">
        <f>Calcul!G20</f>
        <v>414</v>
      </c>
      <c r="I15" s="100"/>
    </row>
    <row r="16" spans="1:10" x14ac:dyDescent="0.2">
      <c r="A16" s="136"/>
      <c r="B16" s="107"/>
      <c r="C16" s="139"/>
      <c r="D16" s="140"/>
      <c r="E16" s="136"/>
      <c r="F16" s="136"/>
      <c r="G16" s="136"/>
      <c r="H16" s="100"/>
      <c r="I16" s="100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385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386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387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388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4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389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390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391</v>
      </c>
      <c r="C28" s="19" t="s">
        <v>19</v>
      </c>
      <c r="D28" s="19"/>
      <c r="E28" s="5"/>
      <c r="F28" s="5"/>
      <c r="G28" s="5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392</v>
      </c>
      <c r="C29" s="19" t="s">
        <v>19</v>
      </c>
      <c r="D29" s="19"/>
      <c r="E29" s="5"/>
      <c r="F29" s="5"/>
      <c r="G29" s="5"/>
      <c r="H29" s="19"/>
      <c r="I29" s="19"/>
      <c r="J29" s="19">
        <v>24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393</v>
      </c>
      <c r="C30" s="19" t="s">
        <v>19</v>
      </c>
      <c r="D30" s="19"/>
      <c r="E30" s="5"/>
      <c r="F30" s="5"/>
      <c r="G30" s="5"/>
      <c r="H30" s="19"/>
      <c r="I30" s="19"/>
      <c r="J30" s="19">
        <v>12</v>
      </c>
      <c r="K30" s="19">
        <v>12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394</v>
      </c>
      <c r="C31" s="19" t="s">
        <v>11</v>
      </c>
      <c r="D31" s="19">
        <v>6</v>
      </c>
      <c r="E31" s="6"/>
      <c r="F31" s="6"/>
      <c r="G31" s="6"/>
      <c r="H31" s="10"/>
      <c r="I31" s="19"/>
      <c r="J31" s="19"/>
      <c r="K31" s="19"/>
      <c r="L31" s="19"/>
      <c r="M31" s="19" t="s">
        <v>12</v>
      </c>
      <c r="N31" s="6"/>
      <c r="O31" s="5" t="s">
        <v>395</v>
      </c>
    </row>
    <row r="32" spans="1:15" ht="43.25" customHeight="1" x14ac:dyDescent="0.2">
      <c r="A32" s="22"/>
      <c r="B32" s="24" t="s">
        <v>396</v>
      </c>
      <c r="C32" s="19" t="s">
        <v>19</v>
      </c>
      <c r="D32" s="10"/>
      <c r="E32" s="6"/>
      <c r="F32" s="6"/>
      <c r="G32" s="6"/>
      <c r="H32" s="10"/>
      <c r="I32" s="19">
        <v>12</v>
      </c>
      <c r="J32" s="19"/>
      <c r="K32" s="19"/>
      <c r="L32" s="19"/>
      <c r="M32" s="19" t="s">
        <v>12</v>
      </c>
      <c r="N32" s="6"/>
      <c r="O32" s="5" t="s">
        <v>395</v>
      </c>
    </row>
    <row r="33" spans="1:15" ht="43.25" customHeight="1" x14ac:dyDescent="0.2">
      <c r="A33" s="22"/>
      <c r="B33" s="24" t="s">
        <v>397</v>
      </c>
      <c r="C33" s="19" t="s">
        <v>19</v>
      </c>
      <c r="D33" s="10"/>
      <c r="E33" s="6"/>
      <c r="F33" s="6"/>
      <c r="G33" s="6"/>
      <c r="H33" s="10"/>
      <c r="I33" s="19"/>
      <c r="J33" s="19">
        <v>24</v>
      </c>
      <c r="K33" s="19">
        <v>12</v>
      </c>
      <c r="L33" s="19"/>
      <c r="M33" s="19" t="s">
        <v>12</v>
      </c>
      <c r="N33" s="6"/>
      <c r="O33" s="5" t="s">
        <v>395</v>
      </c>
    </row>
    <row r="34" spans="1:15" ht="43.25" customHeight="1" x14ac:dyDescent="0.2">
      <c r="A34" s="22"/>
      <c r="B34" s="24" t="s">
        <v>398</v>
      </c>
      <c r="C34" s="19" t="s">
        <v>19</v>
      </c>
      <c r="D34" s="10"/>
      <c r="E34" s="6"/>
      <c r="F34" s="6"/>
      <c r="G34" s="6"/>
      <c r="H34" s="10"/>
      <c r="I34" s="19"/>
      <c r="J34" s="19">
        <v>12</v>
      </c>
      <c r="K34" s="19"/>
      <c r="L34" s="19"/>
      <c r="M34" s="19" t="s">
        <v>12</v>
      </c>
      <c r="N34" s="6"/>
      <c r="O34" s="5" t="s">
        <v>395</v>
      </c>
    </row>
    <row r="35" spans="1:15" ht="43.25" customHeight="1" x14ac:dyDescent="0.2">
      <c r="A35" s="22">
        <v>3</v>
      </c>
      <c r="B35" s="24" t="s">
        <v>399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400</v>
      </c>
      <c r="C36" s="19" t="s">
        <v>19</v>
      </c>
      <c r="D36" s="19"/>
      <c r="E36" s="5"/>
      <c r="F36" s="5"/>
      <c r="G36" s="5"/>
      <c r="H36" s="19"/>
      <c r="I36" s="19">
        <v>12</v>
      </c>
      <c r="J36" s="19">
        <v>12</v>
      </c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401</v>
      </c>
      <c r="C37" s="19" t="s">
        <v>19</v>
      </c>
      <c r="D37" s="19"/>
      <c r="E37" s="5"/>
      <c r="F37" s="5"/>
      <c r="G37" s="5"/>
      <c r="H37" s="19"/>
      <c r="I37" s="19"/>
      <c r="J37" s="19">
        <v>12</v>
      </c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402</v>
      </c>
      <c r="C38" s="19" t="s">
        <v>19</v>
      </c>
      <c r="D38" s="19"/>
      <c r="E38" s="5"/>
      <c r="F38" s="5"/>
      <c r="G38" s="5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22"/>
      <c r="B39" s="24" t="s">
        <v>403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25" customHeight="1" x14ac:dyDescent="0.2">
      <c r="A40" s="72">
        <v>4</v>
      </c>
      <c r="B40" s="73" t="s">
        <v>404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6"/>
    </row>
    <row r="41" spans="1:15" ht="43.25" customHeight="1" x14ac:dyDescent="0.25">
      <c r="A41" s="74"/>
      <c r="B41" s="73" t="s">
        <v>223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 t="s">
        <v>224</v>
      </c>
      <c r="B42" s="73" t="s">
        <v>405</v>
      </c>
      <c r="C42" s="19" t="s">
        <v>11</v>
      </c>
      <c r="D42" s="19">
        <v>6</v>
      </c>
      <c r="E42" s="6"/>
      <c r="F42" s="6"/>
      <c r="G42" s="6"/>
      <c r="H42" s="10"/>
      <c r="I42" s="19"/>
      <c r="J42" s="19">
        <v>36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406</v>
      </c>
      <c r="C43" s="19" t="s">
        <v>11</v>
      </c>
      <c r="D43" s="19">
        <v>6</v>
      </c>
      <c r="E43" s="6"/>
      <c r="F43" s="6"/>
      <c r="G43" s="6"/>
      <c r="H43" s="10"/>
      <c r="I43" s="19">
        <v>12</v>
      </c>
      <c r="J43" s="19">
        <v>12</v>
      </c>
      <c r="K43" s="19"/>
      <c r="L43" s="19"/>
      <c r="M43" s="19"/>
      <c r="N43" s="6"/>
      <c r="O43" s="6"/>
    </row>
    <row r="44" spans="1:15" ht="43.25" customHeight="1" x14ac:dyDescent="0.2">
      <c r="A44" s="72" t="s">
        <v>231</v>
      </c>
      <c r="B44" s="73" t="s">
        <v>407</v>
      </c>
      <c r="C44" s="19" t="s">
        <v>11</v>
      </c>
      <c r="D44" s="19">
        <v>6</v>
      </c>
      <c r="E44" s="6"/>
      <c r="F44" s="6"/>
      <c r="G44" s="6"/>
      <c r="H44" s="10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">
      <c r="A45" s="72" t="s">
        <v>235</v>
      </c>
      <c r="B45" s="73" t="s">
        <v>408</v>
      </c>
      <c r="C45" s="19" t="s">
        <v>11</v>
      </c>
      <c r="D45" s="19">
        <v>6</v>
      </c>
      <c r="E45" s="6"/>
      <c r="F45" s="6"/>
      <c r="G45" s="6"/>
      <c r="H45" s="10"/>
      <c r="I45" s="11"/>
      <c r="J45" s="11"/>
      <c r="K45" s="19"/>
      <c r="L45" s="19"/>
      <c r="M45" s="19" t="s">
        <v>20</v>
      </c>
      <c r="N45" s="6"/>
      <c r="O45" s="6"/>
    </row>
    <row r="46" spans="1:15" ht="43.25" customHeight="1" x14ac:dyDescent="0.2">
      <c r="A46" s="72"/>
      <c r="B46" s="73" t="s">
        <v>409</v>
      </c>
      <c r="C46" s="19" t="s">
        <v>19</v>
      </c>
      <c r="D46" s="10"/>
      <c r="E46" s="6"/>
      <c r="F46" s="6"/>
      <c r="G46" s="6"/>
      <c r="H46" s="10"/>
      <c r="I46" s="19"/>
      <c r="J46" s="19">
        <v>24</v>
      </c>
      <c r="K46" s="19"/>
      <c r="L46" s="19"/>
      <c r="M46" s="19" t="s">
        <v>20</v>
      </c>
      <c r="N46" s="6" t="s">
        <v>410</v>
      </c>
      <c r="O46" s="6"/>
    </row>
    <row r="47" spans="1:15" ht="43.25" customHeight="1" x14ac:dyDescent="0.2">
      <c r="A47" s="72"/>
      <c r="B47" s="73" t="s">
        <v>411</v>
      </c>
      <c r="C47" s="19" t="s">
        <v>19</v>
      </c>
      <c r="D47" s="10"/>
      <c r="E47" s="6"/>
      <c r="F47" s="6"/>
      <c r="G47" s="6"/>
      <c r="H47" s="10"/>
      <c r="I47" s="19"/>
      <c r="J47" s="19">
        <v>12</v>
      </c>
      <c r="K47" s="19">
        <v>12</v>
      </c>
      <c r="L47" s="19"/>
      <c r="M47" s="19" t="s">
        <v>20</v>
      </c>
      <c r="N47" s="6" t="s">
        <v>412</v>
      </c>
      <c r="O47" s="6"/>
    </row>
    <row r="48" spans="1:15" ht="43.25" customHeight="1" x14ac:dyDescent="0.2">
      <c r="A48" s="72" t="s">
        <v>242</v>
      </c>
      <c r="B48" s="73" t="s">
        <v>413</v>
      </c>
      <c r="C48" s="19" t="s">
        <v>11</v>
      </c>
      <c r="D48" s="20">
        <v>6</v>
      </c>
      <c r="E48" s="7"/>
      <c r="F48" s="7"/>
      <c r="G48" s="7"/>
      <c r="H48" s="76"/>
      <c r="I48" s="20"/>
      <c r="J48" s="20"/>
      <c r="K48" s="20"/>
      <c r="L48" s="20"/>
      <c r="M48" s="20"/>
      <c r="N48" s="7"/>
      <c r="O48" s="7"/>
    </row>
    <row r="49" spans="1:15" ht="43.25" customHeight="1" x14ac:dyDescent="0.2">
      <c r="A49" s="72"/>
      <c r="B49" s="73" t="s">
        <v>414</v>
      </c>
      <c r="C49" s="19" t="s">
        <v>19</v>
      </c>
      <c r="D49" s="10"/>
      <c r="E49" s="6"/>
      <c r="F49" s="6"/>
      <c r="G49" s="6"/>
      <c r="H49" s="10"/>
      <c r="I49" s="19"/>
      <c r="J49" s="19">
        <v>24</v>
      </c>
      <c r="K49" s="19"/>
      <c r="L49" s="19"/>
      <c r="M49" s="19"/>
      <c r="N49" s="6"/>
      <c r="O49" s="6"/>
    </row>
    <row r="50" spans="1:15" ht="43.25" customHeight="1" x14ac:dyDescent="0.2">
      <c r="A50" s="72"/>
      <c r="B50" s="73" t="s">
        <v>415</v>
      </c>
      <c r="C50" s="19" t="s">
        <v>19</v>
      </c>
      <c r="D50" s="10"/>
      <c r="E50" s="6"/>
      <c r="F50" s="6"/>
      <c r="G50" s="6"/>
      <c r="H50" s="10"/>
      <c r="I50" s="19">
        <v>12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2" t="s">
        <v>246</v>
      </c>
      <c r="B51" s="73" t="s">
        <v>416</v>
      </c>
      <c r="C51" s="19" t="s">
        <v>11</v>
      </c>
      <c r="D51" s="19">
        <v>6</v>
      </c>
      <c r="E51" s="6"/>
      <c r="F51" s="6"/>
      <c r="G51" s="6"/>
      <c r="H51" s="10"/>
      <c r="I51" s="19"/>
      <c r="J51" s="19"/>
      <c r="K51" s="19"/>
      <c r="L51" s="19"/>
      <c r="M51" s="19"/>
      <c r="N51" s="6"/>
      <c r="O51" s="6"/>
    </row>
    <row r="52" spans="1:15" ht="43.25" customHeight="1" x14ac:dyDescent="0.2">
      <c r="A52" s="72"/>
      <c r="B52" s="73" t="s">
        <v>417</v>
      </c>
      <c r="C52" s="19" t="s">
        <v>19</v>
      </c>
      <c r="D52" s="10"/>
      <c r="E52" s="6"/>
      <c r="F52" s="6"/>
      <c r="G52" s="6"/>
      <c r="H52" s="10"/>
      <c r="I52" s="19"/>
      <c r="J52" s="19">
        <v>24</v>
      </c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396</v>
      </c>
      <c r="C53" s="19" t="s">
        <v>19</v>
      </c>
      <c r="D53" s="10"/>
      <c r="E53" s="6"/>
      <c r="F53" s="6"/>
      <c r="G53" s="6"/>
      <c r="H53" s="10"/>
      <c r="I53" s="19"/>
      <c r="J53" s="19">
        <v>12</v>
      </c>
      <c r="K53" s="19"/>
      <c r="L53" s="19"/>
      <c r="M53" s="19"/>
      <c r="N53" s="6"/>
      <c r="O53" s="6"/>
    </row>
    <row r="54" spans="1:15" ht="43.25" customHeight="1" x14ac:dyDescent="0.2">
      <c r="A54" s="72" t="s">
        <v>250</v>
      </c>
      <c r="B54" s="73" t="s">
        <v>418</v>
      </c>
      <c r="C54" s="19" t="s">
        <v>11</v>
      </c>
      <c r="D54" s="19">
        <v>6</v>
      </c>
      <c r="E54" s="6"/>
      <c r="F54" s="6"/>
      <c r="G54" s="6"/>
      <c r="H54" s="10"/>
      <c r="I54" s="19"/>
      <c r="J54" s="19"/>
      <c r="K54" s="19"/>
      <c r="L54" s="19"/>
      <c r="M54" s="19" t="s">
        <v>20</v>
      </c>
      <c r="N54" s="6" t="s">
        <v>419</v>
      </c>
      <c r="O54" s="6"/>
    </row>
    <row r="55" spans="1:15" ht="43.25" customHeight="1" x14ac:dyDescent="0.2">
      <c r="A55" s="72"/>
      <c r="B55" s="73" t="s">
        <v>420</v>
      </c>
      <c r="C55" s="19" t="s">
        <v>19</v>
      </c>
      <c r="D55" s="10"/>
      <c r="E55" s="6"/>
      <c r="F55" s="6"/>
      <c r="G55" s="6"/>
      <c r="H55" s="10"/>
      <c r="I55" s="19">
        <v>12</v>
      </c>
      <c r="J55" s="19">
        <v>24</v>
      </c>
      <c r="K55" s="19"/>
      <c r="L55" s="19"/>
      <c r="M55" s="19" t="s">
        <v>20</v>
      </c>
      <c r="N55" s="6" t="s">
        <v>419</v>
      </c>
      <c r="O55" s="6"/>
    </row>
    <row r="56" spans="1:15" ht="43.25" customHeight="1" x14ac:dyDescent="0.2">
      <c r="A56" s="72" t="s">
        <v>253</v>
      </c>
      <c r="B56" s="73" t="s">
        <v>421</v>
      </c>
      <c r="C56" s="19" t="s">
        <v>11</v>
      </c>
      <c r="D56" s="19">
        <v>6</v>
      </c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422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24</v>
      </c>
      <c r="K57" s="19"/>
      <c r="L57" s="19"/>
      <c r="M57" s="19"/>
      <c r="N57" s="6"/>
      <c r="O57" s="6"/>
    </row>
    <row r="58" spans="1:15" ht="43.25" customHeight="1" x14ac:dyDescent="0.2">
      <c r="A58" s="72" t="s">
        <v>256</v>
      </c>
      <c r="B58" s="73" t="s">
        <v>423</v>
      </c>
      <c r="C58" s="19" t="s">
        <v>11</v>
      </c>
      <c r="D58" s="19">
        <v>6</v>
      </c>
      <c r="E58" s="5"/>
      <c r="F58" s="5"/>
      <c r="G58" s="5"/>
      <c r="H58" s="19"/>
      <c r="I58" s="19"/>
      <c r="J58" s="19"/>
      <c r="K58" s="19"/>
      <c r="L58" s="19"/>
      <c r="M58" s="19" t="s">
        <v>20</v>
      </c>
      <c r="N58" s="6" t="s">
        <v>258</v>
      </c>
      <c r="O58" s="6"/>
    </row>
    <row r="59" spans="1:15" ht="43.25" customHeight="1" x14ac:dyDescent="0.2">
      <c r="A59" s="72"/>
      <c r="B59" s="73" t="s">
        <v>424</v>
      </c>
      <c r="C59" s="19" t="s">
        <v>19</v>
      </c>
      <c r="D59" s="19"/>
      <c r="E59" s="5"/>
      <c r="F59" s="5"/>
      <c r="G59" s="5"/>
      <c r="H59" s="19"/>
      <c r="I59" s="19">
        <v>12</v>
      </c>
      <c r="J59" s="19"/>
      <c r="K59" s="19"/>
      <c r="L59" s="19"/>
      <c r="M59" s="19" t="s">
        <v>20</v>
      </c>
      <c r="N59" s="6" t="s">
        <v>258</v>
      </c>
      <c r="O59" s="6"/>
    </row>
    <row r="60" spans="1:15" ht="43.25" customHeight="1" x14ac:dyDescent="0.2">
      <c r="A60" s="72"/>
      <c r="B60" s="73" t="s">
        <v>425</v>
      </c>
      <c r="C60" s="19" t="s">
        <v>19</v>
      </c>
      <c r="D60" s="19"/>
      <c r="E60" s="5"/>
      <c r="F60" s="5"/>
      <c r="G60" s="5"/>
      <c r="H60" s="19"/>
      <c r="I60" s="19"/>
      <c r="J60" s="19">
        <v>36</v>
      </c>
      <c r="K60" s="19"/>
      <c r="L60" s="19"/>
      <c r="M60" s="19" t="s">
        <v>20</v>
      </c>
      <c r="N60" s="6" t="s">
        <v>258</v>
      </c>
      <c r="O60" s="6"/>
    </row>
    <row r="61" spans="1:15" ht="43.25" customHeight="1" x14ac:dyDescent="0.2">
      <c r="A61" s="72"/>
      <c r="B61" s="73" t="s">
        <v>426</v>
      </c>
      <c r="C61" s="19" t="s">
        <v>19</v>
      </c>
      <c r="D61" s="19"/>
      <c r="E61" s="5"/>
      <c r="F61" s="5"/>
      <c r="G61" s="5"/>
      <c r="H61" s="19"/>
      <c r="I61" s="19"/>
      <c r="J61" s="19">
        <v>36</v>
      </c>
      <c r="K61" s="19">
        <v>12</v>
      </c>
      <c r="L61" s="19"/>
      <c r="M61" s="19" t="s">
        <v>20</v>
      </c>
      <c r="N61" s="6" t="s">
        <v>258</v>
      </c>
      <c r="O61" s="6"/>
    </row>
    <row r="62" spans="1:15" ht="43.25" customHeight="1" x14ac:dyDescent="0.2">
      <c r="A62" s="72" t="s">
        <v>262</v>
      </c>
      <c r="B62" s="73" t="s">
        <v>427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258</v>
      </c>
      <c r="O62" s="6"/>
    </row>
    <row r="63" spans="1:15" ht="43.25" customHeight="1" x14ac:dyDescent="0.2">
      <c r="A63" s="72"/>
      <c r="B63" s="73" t="s">
        <v>428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429</v>
      </c>
      <c r="C64" s="19" t="s">
        <v>19</v>
      </c>
      <c r="D64" s="10"/>
      <c r="E64" s="6"/>
      <c r="F64" s="6"/>
      <c r="G64" s="6"/>
      <c r="H64" s="10"/>
      <c r="I64" s="19"/>
      <c r="J64" s="19">
        <v>24</v>
      </c>
      <c r="K64" s="19">
        <v>12</v>
      </c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430</v>
      </c>
      <c r="C65" s="19" t="s">
        <v>19</v>
      </c>
      <c r="D65" s="10"/>
      <c r="E65" s="6"/>
      <c r="F65" s="6"/>
      <c r="G65" s="6"/>
      <c r="H65" s="10"/>
      <c r="I65" s="19"/>
      <c r="J65" s="19">
        <v>12</v>
      </c>
      <c r="K65" s="19"/>
      <c r="L65" s="19"/>
      <c r="M65" s="19" t="s">
        <v>20</v>
      </c>
      <c r="N65" s="6" t="s">
        <v>258</v>
      </c>
      <c r="O65" s="6"/>
    </row>
    <row r="66" spans="1:15" ht="43.25" customHeight="1" x14ac:dyDescent="0.2">
      <c r="A66" s="72" t="s">
        <v>267</v>
      </c>
      <c r="B66" s="73" t="s">
        <v>431</v>
      </c>
      <c r="C66" s="19" t="s">
        <v>11</v>
      </c>
      <c r="D66" s="19">
        <v>6</v>
      </c>
      <c r="E66" s="6"/>
      <c r="F66" s="6"/>
      <c r="G66" s="6"/>
      <c r="H66" s="10"/>
      <c r="I66" s="19"/>
      <c r="J66" s="19"/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/>
      <c r="B67" s="73" t="s">
        <v>432</v>
      </c>
      <c r="C67" s="19" t="s">
        <v>19</v>
      </c>
      <c r="D67" s="10"/>
      <c r="E67" s="6"/>
      <c r="F67" s="6"/>
      <c r="G67" s="6"/>
      <c r="H67" s="10"/>
      <c r="I67" s="19">
        <v>12</v>
      </c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433</v>
      </c>
      <c r="C68" s="19" t="s">
        <v>19</v>
      </c>
      <c r="D68" s="10"/>
      <c r="E68" s="6"/>
      <c r="F68" s="6"/>
      <c r="G68" s="6"/>
      <c r="H68" s="10"/>
      <c r="I68" s="19"/>
      <c r="J68" s="19">
        <v>24</v>
      </c>
      <c r="K68" s="19">
        <v>12</v>
      </c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434</v>
      </c>
      <c r="C69" s="19" t="s">
        <v>19</v>
      </c>
      <c r="D69" s="10"/>
      <c r="E69" s="6"/>
      <c r="F69" s="6"/>
      <c r="G69" s="6"/>
      <c r="H69" s="10"/>
      <c r="I69" s="19"/>
      <c r="J69" s="19">
        <v>12</v>
      </c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 t="s">
        <v>272</v>
      </c>
      <c r="B70" s="73" t="s">
        <v>394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/>
      <c r="B71" s="73" t="s">
        <v>396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397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398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 t="s">
        <v>273</v>
      </c>
      <c r="B74" s="73" t="s">
        <v>435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/>
      <c r="B75" s="73" t="s">
        <v>436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437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438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>
        <v>24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 t="s">
        <v>278</v>
      </c>
      <c r="B78" s="73" t="s">
        <v>439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/>
      <c r="B79" s="73" t="s">
        <v>440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441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442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>
        <v>24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 t="s">
        <v>283</v>
      </c>
      <c r="B82" s="73" t="s">
        <v>443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285</v>
      </c>
      <c r="O82" s="6"/>
    </row>
    <row r="83" spans="1:15" ht="43.25" customHeight="1" x14ac:dyDescent="0.2">
      <c r="A83" s="72"/>
      <c r="B83" s="73" t="s">
        <v>443</v>
      </c>
      <c r="C83" s="19" t="s">
        <v>19</v>
      </c>
      <c r="D83" s="10"/>
      <c r="E83" s="6"/>
      <c r="F83" s="6"/>
      <c r="G83" s="6"/>
      <c r="H83" s="10"/>
      <c r="I83" s="19">
        <v>18</v>
      </c>
      <c r="J83" s="19">
        <v>18</v>
      </c>
      <c r="K83" s="19"/>
      <c r="L83" s="19"/>
      <c r="M83" s="19" t="s">
        <v>20</v>
      </c>
      <c r="N83" s="6" t="s">
        <v>285</v>
      </c>
      <c r="O83" s="6"/>
    </row>
    <row r="84" spans="1:15" ht="43.25" customHeight="1" x14ac:dyDescent="0.2">
      <c r="A84" s="22" t="s">
        <v>286</v>
      </c>
      <c r="B84" s="24" t="s">
        <v>287</v>
      </c>
      <c r="C84" s="19" t="s">
        <v>11</v>
      </c>
      <c r="D84" s="19">
        <v>6</v>
      </c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25" customHeight="1" x14ac:dyDescent="0.2">
      <c r="A85" s="22"/>
      <c r="B85" s="24"/>
      <c r="C85" s="19"/>
      <c r="D85" s="19"/>
      <c r="E85" s="5"/>
      <c r="F85" s="5"/>
      <c r="G85" s="5"/>
      <c r="H85" s="19"/>
      <c r="I85" s="19"/>
      <c r="J85" s="19"/>
      <c r="K85" s="19"/>
      <c r="L85" s="19"/>
      <c r="M85" s="19"/>
      <c r="N85" s="6"/>
      <c r="O85" s="6"/>
    </row>
    <row r="86" spans="1:15" ht="43.25" customHeight="1" x14ac:dyDescent="0.2">
      <c r="A86" s="22"/>
      <c r="B86" s="24"/>
      <c r="C86" s="19"/>
      <c r="D86" s="19"/>
      <c r="E86" s="5"/>
      <c r="F86" s="5"/>
      <c r="G86" s="5"/>
      <c r="H86" s="19"/>
      <c r="I86" s="19"/>
      <c r="J86" s="19"/>
      <c r="K86" s="19"/>
      <c r="L86" s="19"/>
      <c r="M86" s="19"/>
      <c r="N86" s="6"/>
      <c r="O86" s="6"/>
    </row>
    <row r="87" spans="1:15" ht="43.25" customHeight="1" x14ac:dyDescent="0.2">
      <c r="A87" s="22"/>
      <c r="B87" s="24"/>
      <c r="C87" s="19"/>
      <c r="D87" s="19"/>
      <c r="E87" s="5"/>
      <c r="F87" s="5"/>
      <c r="G87" s="5"/>
      <c r="H87" s="19"/>
      <c r="I87" s="19"/>
      <c r="J87" s="19"/>
      <c r="K87" s="19"/>
      <c r="L87" s="19"/>
      <c r="M87" s="19"/>
      <c r="N87" s="6"/>
      <c r="O87" s="6"/>
    </row>
    <row r="88" spans="1:15" ht="43.25" customHeight="1" x14ac:dyDescent="0.2">
      <c r="A88" s="22"/>
      <c r="B88" s="24"/>
      <c r="C88" s="19"/>
      <c r="D88" s="19"/>
      <c r="E88" s="5"/>
      <c r="F88" s="5"/>
      <c r="G88" s="5"/>
      <c r="H88" s="19"/>
      <c r="I88" s="19"/>
      <c r="J88" s="19"/>
      <c r="K88" s="19"/>
      <c r="L88" s="19"/>
      <c r="M88" s="19"/>
      <c r="N88" s="6"/>
      <c r="O88" s="6"/>
    </row>
    <row r="89" spans="1:15" ht="43.25" customHeight="1" x14ac:dyDescent="0.2">
      <c r="A89" s="22"/>
      <c r="B89" s="24"/>
      <c r="C89" s="19"/>
      <c r="D89" s="19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5"/>
    </row>
    <row r="90" spans="1:15" ht="43.25" customHeight="1" x14ac:dyDescent="0.2">
      <c r="A90" s="22"/>
      <c r="B90" s="24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5"/>
    </row>
    <row r="91" spans="1:15" ht="43.25" customHeight="1" x14ac:dyDescent="0.2">
      <c r="A91" s="22"/>
      <c r="B91" s="24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5"/>
    </row>
    <row r="92" spans="1:15" ht="43.25" customHeight="1" x14ac:dyDescent="0.2">
      <c r="A92" s="22"/>
      <c r="B92" s="24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5"/>
    </row>
    <row r="93" spans="1:15" ht="43.25" customHeight="1" x14ac:dyDescent="0.2">
      <c r="A93" s="22"/>
      <c r="B93" s="24"/>
      <c r="C93" s="19"/>
      <c r="D93" s="19"/>
      <c r="E93" s="5"/>
      <c r="F93" s="5"/>
      <c r="G93" s="5"/>
      <c r="H93" s="19"/>
      <c r="I93" s="19"/>
      <c r="J93" s="19"/>
      <c r="K93" s="19"/>
      <c r="L93" s="19"/>
      <c r="M93" s="19"/>
      <c r="N93" s="5"/>
      <c r="O93" s="6"/>
    </row>
    <row r="94" spans="1:15" ht="43.25" customHeight="1" x14ac:dyDescent="0.2">
      <c r="A94" s="22"/>
      <c r="B94" s="24"/>
      <c r="C94" s="19"/>
      <c r="D94" s="19"/>
      <c r="E94" s="5"/>
      <c r="F94" s="5"/>
      <c r="G94" s="5"/>
      <c r="H94" s="19"/>
      <c r="I94" s="19"/>
      <c r="J94" s="19"/>
      <c r="K94" s="19"/>
      <c r="L94" s="19"/>
      <c r="M94" s="19"/>
      <c r="N94" s="5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5"/>
      <c r="O95" s="6"/>
    </row>
    <row r="96" spans="1:15" ht="43.25" customHeight="1" x14ac:dyDescent="0.2">
      <c r="A96" s="22"/>
      <c r="B96" s="24"/>
      <c r="C96" s="19"/>
      <c r="D96" s="19"/>
      <c r="E96" s="5"/>
      <c r="F96" s="5"/>
      <c r="G96" s="5"/>
      <c r="H96" s="19"/>
      <c r="I96" s="19"/>
      <c r="J96" s="19"/>
      <c r="K96" s="19"/>
      <c r="L96" s="19"/>
      <c r="M96" s="19"/>
      <c r="N96" s="5"/>
      <c r="O96" s="6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5">
      <c r="A99" s="23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25" customHeight="1" x14ac:dyDescent="0.2">
      <c r="A100" s="22"/>
      <c r="B100" s="78"/>
      <c r="C100" s="19"/>
      <c r="D100" s="19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24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9"/>
      <c r="E102" s="5"/>
      <c r="F102" s="5"/>
      <c r="G102" s="5"/>
      <c r="H102" s="19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5"/>
    </row>
    <row r="107" spans="1:15" ht="43.25" customHeight="1" x14ac:dyDescent="0.2">
      <c r="A107" s="22"/>
      <c r="B107" s="24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9"/>
      <c r="E110" s="5"/>
      <c r="F110" s="5"/>
      <c r="G110" s="5"/>
      <c r="H110" s="19"/>
      <c r="I110" s="19"/>
      <c r="J110" s="19"/>
      <c r="K110" s="19"/>
      <c r="L110" s="19"/>
      <c r="M110" s="19"/>
      <c r="N110" s="5"/>
      <c r="O110" s="6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5">
      <c r="A116" s="23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25" customHeight="1" x14ac:dyDescent="0.2">
      <c r="A117" s="22"/>
      <c r="B117" s="78"/>
      <c r="C117" s="19"/>
      <c r="D117" s="19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24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9"/>
      <c r="E119" s="5"/>
      <c r="F119" s="5"/>
      <c r="G119" s="5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5"/>
      <c r="F127" s="5"/>
      <c r="G127" s="5"/>
      <c r="H127" s="19"/>
      <c r="I127" s="19"/>
      <c r="J127" s="19"/>
      <c r="K127" s="19"/>
      <c r="L127" s="19"/>
      <c r="M127" s="19"/>
      <c r="N127" s="5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5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25" customHeight="1" x14ac:dyDescent="0.2">
      <c r="A134" s="22"/>
      <c r="B134" s="78"/>
      <c r="C134" s="19"/>
      <c r="D134" s="19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5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5"/>
      <c r="F144" s="5"/>
      <c r="G144" s="5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5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">
      <c r="A151" s="22"/>
      <c r="B151" s="78"/>
      <c r="C151" s="19"/>
      <c r="D151" s="19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5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5"/>
      <c r="F153" s="5"/>
      <c r="G153" s="5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5">
      <c r="A158" s="23"/>
      <c r="B158" s="24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9"/>
      <c r="E161" s="5"/>
      <c r="F161" s="5"/>
      <c r="G161" s="5"/>
      <c r="H161" s="19"/>
      <c r="I161" s="19"/>
      <c r="J161" s="19"/>
      <c r="K161" s="19"/>
      <c r="L161" s="19"/>
      <c r="M161" s="19"/>
      <c r="N161" s="6"/>
      <c r="O161" s="6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6"/>
      <c r="F168" s="6"/>
      <c r="G168" s="6"/>
      <c r="H168" s="10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5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5"/>
      <c r="F170" s="5"/>
      <c r="G170" s="5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5">
      <c r="A174" s="23"/>
      <c r="B174" s="24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6"/>
      <c r="F176" s="6"/>
      <c r="G176" s="6"/>
      <c r="H176" s="10"/>
      <c r="I176" s="19"/>
      <c r="J176" s="19"/>
      <c r="K176" s="19"/>
      <c r="L176" s="19"/>
      <c r="M176" s="19"/>
      <c r="N176" s="6"/>
      <c r="O176" s="5"/>
    </row>
    <row r="177" spans="1:15" ht="43.25" customHeight="1" x14ac:dyDescent="0.2">
      <c r="A177" s="22"/>
      <c r="B177" s="24"/>
      <c r="C177" s="19"/>
      <c r="D177" s="10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0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83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5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83"/>
    </row>
    <row r="184" spans="1:15" ht="43.25" customHeight="1" x14ac:dyDescent="0.25">
      <c r="A184" s="23"/>
      <c r="B184" s="24"/>
      <c r="C184" s="19"/>
      <c r="D184" s="19"/>
      <c r="E184" s="5"/>
      <c r="F184" s="5"/>
      <c r="G184" s="5"/>
      <c r="H184" s="19"/>
      <c r="I184" s="19"/>
      <c r="J184" s="19"/>
      <c r="K184" s="19"/>
      <c r="L184" s="19"/>
      <c r="M184" s="19"/>
      <c r="N184" s="6"/>
      <c r="O184" s="6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5">
      <c r="A191" s="23"/>
      <c r="B191" s="78"/>
      <c r="C191" s="19"/>
      <c r="D191" s="19"/>
      <c r="E191" s="6"/>
      <c r="F191" s="6"/>
      <c r="G191" s="6"/>
      <c r="H191" s="10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5">
      <c r="A192" s="23"/>
      <c r="B192" s="24"/>
      <c r="C192" s="19"/>
      <c r="D192" s="19"/>
      <c r="E192" s="5"/>
      <c r="F192" s="5"/>
      <c r="G192" s="5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78"/>
      <c r="C198" s="19"/>
      <c r="D198" s="19"/>
      <c r="E198" s="6"/>
      <c r="F198" s="6"/>
      <c r="G198" s="6"/>
      <c r="H198" s="10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81">
    <cfRule type="expression" dxfId="2483" priority="63">
      <formula>$C12="Option"</formula>
    </cfRule>
  </conditionalFormatting>
  <conditionalFormatting sqref="A27:A81">
    <cfRule type="expression" dxfId="2482" priority="64">
      <formula>$F27="Fermeture"</formula>
    </cfRule>
    <cfRule type="expression" dxfId="2481" priority="65">
      <formula>$F27="Modification"</formula>
    </cfRule>
    <cfRule type="expression" dxfId="2480" priority="66">
      <formula>$F27="Création"</formula>
    </cfRule>
  </conditionalFormatting>
  <conditionalFormatting sqref="A40:A44">
    <cfRule type="expression" dxfId="2479" priority="59">
      <formula>$C40="Option"</formula>
    </cfRule>
    <cfRule type="expression" dxfId="2478" priority="60">
      <formula>$F40="Fermeture"</formula>
    </cfRule>
    <cfRule type="expression" dxfId="2477" priority="61">
      <formula>$F40="Modification"</formula>
    </cfRule>
    <cfRule type="expression" dxfId="2476" priority="62">
      <formula>$F40="Création"</formula>
    </cfRule>
  </conditionalFormatting>
  <conditionalFormatting sqref="A82:A84">
    <cfRule type="expression" dxfId="2475" priority="1">
      <formula>$C82="Option"</formula>
    </cfRule>
  </conditionalFormatting>
  <conditionalFormatting sqref="A85:A136 A138:A139">
    <cfRule type="expression" dxfId="2474" priority="702">
      <formula>$C85="Option"</formula>
    </cfRule>
  </conditionalFormatting>
  <conditionalFormatting sqref="A97 K97:N97 A98:N103">
    <cfRule type="expression" dxfId="2473" priority="652">
      <formula>$F97="Modification"</formula>
    </cfRule>
    <cfRule type="expression" dxfId="2472" priority="653">
      <formula>$F97="Création"</formula>
    </cfRule>
  </conditionalFormatting>
  <conditionalFormatting sqref="A97:A103">
    <cfRule type="expression" dxfId="2471" priority="648">
      <formula>$C97="Option"</formula>
    </cfRule>
  </conditionalFormatting>
  <conditionalFormatting sqref="A114 K114:N114 A115:N120">
    <cfRule type="expression" dxfId="2470" priority="632">
      <formula>$F114="Création"</formula>
    </cfRule>
    <cfRule type="expression" dxfId="2469" priority="631">
      <formula>$F114="Modification"</formula>
    </cfRule>
  </conditionalFormatting>
  <conditionalFormatting sqref="A114:A120">
    <cfRule type="expression" dxfId="2468" priority="627">
      <formula>$C114="Option"</formula>
    </cfRule>
  </conditionalFormatting>
  <conditionalFormatting sqref="A131 K131:N131 A132:N135">
    <cfRule type="expression" dxfId="2467" priority="525">
      <formula>$F131="Modification"</formula>
    </cfRule>
    <cfRule type="expression" dxfId="2466" priority="526">
      <formula>$F131="Création"</formula>
    </cfRule>
  </conditionalFormatting>
  <conditionalFormatting sqref="A131:A138">
    <cfRule type="expression" dxfId="2465" priority="618">
      <formula>$C131="Option"</formula>
    </cfRule>
  </conditionalFormatting>
  <conditionalFormatting sqref="A134 K134:N134">
    <cfRule type="expression" dxfId="2464" priority="507">
      <formula>$F134="Création"</formula>
    </cfRule>
    <cfRule type="expression" dxfId="2463" priority="506">
      <formula>$F134="Modification"</formula>
    </cfRule>
  </conditionalFormatting>
  <conditionalFormatting sqref="A134:A136 A139:A140 D12:E81 G12:N81 G85:N136 D85:E195 L135:N157 G136:K154 G138:N140 A151:A152 A157:A158 G151:N162 A173:A176 G161:K172 G167:N191 A180:A1001 G191:K195 G197:K198 D197:E1001 A1:A7 D1:E9 G1:N9 E10 K10:N11 L161:N175 L190:N198 G198:N1001">
    <cfRule type="expression" dxfId="2462" priority="712">
      <formula>$C1="Option"</formula>
    </cfRule>
  </conditionalFormatting>
  <conditionalFormatting sqref="A135:A154 A156:A157">
    <cfRule type="expression" dxfId="2461" priority="611">
      <formula>$C135="Option"</formula>
    </cfRule>
  </conditionalFormatting>
  <conditionalFormatting sqref="A136 K136:N136 A137:N138">
    <cfRule type="expression" dxfId="2460" priority="623">
      <formula>$F136="Création"</formula>
    </cfRule>
    <cfRule type="expression" dxfId="2459" priority="622">
      <formula>$F136="Modification"</formula>
    </cfRule>
  </conditionalFormatting>
  <conditionalFormatting sqref="A148 K148 A149:K150">
    <cfRule type="expression" dxfId="2458" priority="474">
      <formula>$F148="Création"</formula>
    </cfRule>
    <cfRule type="expression" dxfId="2457" priority="473">
      <formula>$F148="Modification"</formula>
    </cfRule>
  </conditionalFormatting>
  <conditionalFormatting sqref="A148:A150">
    <cfRule type="expression" dxfId="2456" priority="470">
      <formula>$C148="Option"</formula>
    </cfRule>
  </conditionalFormatting>
  <conditionalFormatting sqref="A152:A156">
    <cfRule type="expression" dxfId="2455" priority="422">
      <formula>$C152="Option"</formula>
    </cfRule>
  </conditionalFormatting>
  <conditionalFormatting sqref="A154 K154 A155:K156">
    <cfRule type="expression" dxfId="2454" priority="610">
      <formula>$F154="Création"</formula>
    </cfRule>
    <cfRule type="expression" dxfId="2453" priority="609">
      <formula>$F154="Modification"</formula>
    </cfRule>
  </conditionalFormatting>
  <conditionalFormatting sqref="A154:A156">
    <cfRule type="expression" dxfId="2452" priority="606">
      <formula>$C154="Option"</formula>
    </cfRule>
  </conditionalFormatting>
  <conditionalFormatting sqref="A156:A165">
    <cfRule type="expression" dxfId="2451" priority="420">
      <formula>$F156="Modification"</formula>
    </cfRule>
    <cfRule type="expression" dxfId="2450" priority="421">
      <formula>$F156="Création"</formula>
    </cfRule>
    <cfRule type="expression" dxfId="2449" priority="419">
      <formula>$F156="Fermeture"</formula>
    </cfRule>
    <cfRule type="expression" dxfId="2448" priority="418">
      <formula>$C156="Option"</formula>
    </cfRule>
  </conditionalFormatting>
  <conditionalFormatting sqref="A158:A162">
    <cfRule type="expression" dxfId="2447" priority="599">
      <formula>$C158="Option"</formula>
    </cfRule>
  </conditionalFormatting>
  <conditionalFormatting sqref="A162:A166 A167:C167">
    <cfRule type="expression" dxfId="2446" priority="596">
      <formula>$F162="Fermeture"</formula>
    </cfRule>
    <cfRule type="expression" dxfId="2445" priority="597">
      <formula>$F162="Modification"</formula>
    </cfRule>
    <cfRule type="expression" dxfId="2444" priority="598">
      <formula>$F162="Création"</formula>
    </cfRule>
  </conditionalFormatting>
  <conditionalFormatting sqref="A162:A169">
    <cfRule type="expression" dxfId="2443" priority="595">
      <formula>$C162="Option"</formula>
    </cfRule>
  </conditionalFormatting>
  <conditionalFormatting sqref="A165 K165 A166:K167">
    <cfRule type="expression" dxfId="2442" priority="379">
      <formula>$F165="Création"</formula>
    </cfRule>
    <cfRule type="expression" dxfId="2441" priority="378">
      <formula>$F165="Modification"</formula>
    </cfRule>
  </conditionalFormatting>
  <conditionalFormatting sqref="A165:A167">
    <cfRule type="expression" dxfId="2440" priority="375">
      <formula>$C165="Option"</formula>
    </cfRule>
  </conditionalFormatting>
  <conditionalFormatting sqref="A167:A172 A174:A175">
    <cfRule type="expression" dxfId="2439" priority="591">
      <formula>$C167="Option"</formula>
    </cfRule>
  </conditionalFormatting>
  <conditionalFormatting sqref="A169:A173">
    <cfRule type="expression" dxfId="2438" priority="256">
      <formula>$C169="Option"</formula>
    </cfRule>
  </conditionalFormatting>
  <conditionalFormatting sqref="A172 K172 A173:K174">
    <cfRule type="expression" dxfId="2437" priority="590">
      <formula>$F172="Création"</formula>
    </cfRule>
    <cfRule type="expression" dxfId="2436" priority="589">
      <formula>$F172="Modification"</formula>
    </cfRule>
  </conditionalFormatting>
  <conditionalFormatting sqref="A172:A190">
    <cfRule type="expression" dxfId="2435" priority="560">
      <formula>$C172="Option"</formula>
    </cfRule>
  </conditionalFormatting>
  <conditionalFormatting sqref="A176:A180">
    <cfRule type="expression" dxfId="2434" priority="567">
      <formula>$C176="Option"</formula>
    </cfRule>
  </conditionalFormatting>
  <conditionalFormatting sqref="A22:B26">
    <cfRule type="expression" dxfId="2433" priority="706">
      <formula>$F22="Fermeture"</formula>
    </cfRule>
  </conditionalFormatting>
  <conditionalFormatting sqref="A84:B84">
    <cfRule type="expression" dxfId="2432" priority="3">
      <formula>$F84="Modification"</formula>
    </cfRule>
    <cfRule type="expression" dxfId="2431" priority="2">
      <formula>$F84="Fermeture"</formula>
    </cfRule>
    <cfRule type="expression" dxfId="2430" priority="4">
      <formula>$F84="Création"</formula>
    </cfRule>
  </conditionalFormatting>
  <conditionalFormatting sqref="A82:C83">
    <cfRule type="expression" dxfId="2429" priority="50">
      <formula>$F82="Création"</formula>
    </cfRule>
    <cfRule type="expression" dxfId="2428" priority="49">
      <formula>$F82="Modification"</formula>
    </cfRule>
    <cfRule type="expression" dxfId="2427" priority="48">
      <formula>$F82="Fermeture"</formula>
    </cfRule>
  </conditionalFormatting>
  <conditionalFormatting sqref="A85:C136 A138:A139 B37:C56 C138:C139 B58:C78 B80:C80 C36">
    <cfRule type="expression" dxfId="2426" priority="703">
      <formula>$F36="Fermeture"</formula>
    </cfRule>
  </conditionalFormatting>
  <conditionalFormatting sqref="A135:C135 A136:A139 A140:C140 A141:A148 A145:C145 A149:C149 A150:A154 A156:A157 C156:C157 C150:C151">
    <cfRule type="expression" dxfId="2425" priority="612">
      <formula>$F135="Fermeture"</formula>
    </cfRule>
  </conditionalFormatting>
  <conditionalFormatting sqref="A135:C135 A136:A139 A140:C140 A141:A148 A145:C145 A149:C149 C150:C151 A150:A154 A156:A157 C156:C157">
    <cfRule type="expression" dxfId="2424" priority="613">
      <formula>$F135="Modification"</formula>
    </cfRule>
    <cfRule type="expression" dxfId="2423" priority="614">
      <formula>$F135="Création"</formula>
    </cfRule>
  </conditionalFormatting>
  <conditionalFormatting sqref="A152:C152 A153:A156">
    <cfRule type="expression" dxfId="2422" priority="424">
      <formula>$F152="Modification"</formula>
    </cfRule>
    <cfRule type="expression" dxfId="2421" priority="423">
      <formula>$F152="Fermeture"</formula>
    </cfRule>
    <cfRule type="expression" dxfId="2420" priority="425">
      <formula>$F152="Création"</formula>
    </cfRule>
  </conditionalFormatting>
  <conditionalFormatting sqref="A158:C158 A159:A162">
    <cfRule type="expression" dxfId="2419" priority="601">
      <formula>$F158="Modification"</formula>
    </cfRule>
    <cfRule type="expression" dxfId="2418" priority="602">
      <formula>$F158="Création"</formula>
    </cfRule>
    <cfRule type="expression" dxfId="2417" priority="600">
      <formula>$F158="Fermeture"</formula>
    </cfRule>
  </conditionalFormatting>
  <conditionalFormatting sqref="A167:C167 A167:A172 A174:A175 C174:C175 C167:C168">
    <cfRule type="expression" dxfId="2416" priority="592">
      <formula>$F167="Fermeture"</formula>
    </cfRule>
  </conditionalFormatting>
  <conditionalFormatting sqref="A167:C167 C167:C168 A167:A172 A174:A175 C174:C175">
    <cfRule type="expression" dxfId="2415" priority="594">
      <formula>$F167="Création"</formula>
    </cfRule>
    <cfRule type="expression" dxfId="2414" priority="593">
      <formula>$F167="Modification"</formula>
    </cfRule>
  </conditionalFormatting>
  <conditionalFormatting sqref="A169:C169 A170:A173">
    <cfRule type="expression" dxfId="2413" priority="257">
      <formula>$F169="Fermeture"</formula>
    </cfRule>
    <cfRule type="expression" dxfId="2412" priority="259">
      <formula>$F169="Création"</formula>
    </cfRule>
    <cfRule type="expression" dxfId="2411" priority="258">
      <formula>$F169="Modification"</formula>
    </cfRule>
  </conditionalFormatting>
  <conditionalFormatting sqref="A175:C190">
    <cfRule type="expression" dxfId="2410" priority="561">
      <formula>$F175="Fermeture"</formula>
    </cfRule>
    <cfRule type="expression" dxfId="2409" priority="562">
      <formula>$F175="Modification"</formula>
    </cfRule>
    <cfRule type="expression" dxfId="2408" priority="563">
      <formula>$F175="Création"</formula>
    </cfRule>
  </conditionalFormatting>
  <conditionalFormatting sqref="A176:C176 A177:A180">
    <cfRule type="expression" dxfId="2407" priority="568">
      <formula>$F176="Fermeture"</formula>
    </cfRule>
    <cfRule type="expression" dxfId="2406" priority="570">
      <formula>$F176="Création"</formula>
    </cfRule>
    <cfRule type="expression" dxfId="2405" priority="569">
      <formula>$F176="Modification"</formula>
    </cfRule>
  </conditionalFormatting>
  <conditionalFormatting sqref="A1:O7 C8:O9 C10 E10 K10:O11 A12:O12 A13:H13 J13:O16 A14:F14 A15:H15 A16:F16 A17:O21 C22:N25 A22:A26 A26:N26 D27:O81 B31:O34 B35:K35 D85:O92 D89:N101 O92:O103 D99:O109 D106:N118 O109:O121 D117:O136 O131:O139 A134:O136 L135:O157 D136:K154 D138:N139 A139:O140 A151:O152 B153:K153 D153:O156 B156:K156 D156:K157 A157:O158 D157:N160 B159:K159 D159:O162 D161:K165 L161:O175 B162:K162 D163:N167 D167:K172 A168:O169 B170:K170 D170:O190 B173:K173 A173:A175 A175:O176 B177:K177 B180:K180 A180:A198 L183:O198 B185:J185 D190:K195 A191:O191 B192:J192 D197:K198 A198:O999">
    <cfRule type="expression" dxfId="2404" priority="717">
      <formula>$F1="Création"</formula>
    </cfRule>
    <cfRule type="expression" dxfId="2403" priority="716">
      <formula>$F1="Modification"</formula>
    </cfRule>
  </conditionalFormatting>
  <conditionalFormatting sqref="A1:O7 C8:O9 K10:O11 A12:O12 J13:O16 A17:O21 C22:N25 A26:N26 D27:O81 B31:O34 D85:O92 D89:N101 D99:O109 D106:N118 D117:O136 A134:O136 L135:O157 D138:N139 A139:O140 A151:O152 D153:O156 A157:O158 D157:N160 D159:O162 L161:O175 D163:N167 A168:O169 D170:O190 A175:O176 L183:O198 A191:O191 A198:O999 E10 A13:H13 A14:F14 A15:H15 A16:F16 B35:K35 D136:K154 B153:K153 B156:K156 D156:K157 B159:K159 D161:K165 B162:K162 D167:K172 B170:K170 B173:K173 A173:A175 B177:K177 B180:K180 A180:A198 B185:J185 D190:K195 B192:J192 D197:K198 O92:O103 O109:O121 C10">
    <cfRule type="expression" dxfId="2402" priority="715">
      <formula>$F1="Fermeture"</formula>
    </cfRule>
  </conditionalFormatting>
  <conditionalFormatting sqref="B22:B26">
    <cfRule type="expression" dxfId="2401" priority="708">
      <formula>$F22="Création"</formula>
    </cfRule>
    <cfRule type="expression" dxfId="2400" priority="707">
      <formula>$F22="Modification"</formula>
    </cfRule>
  </conditionalFormatting>
  <conditionalFormatting sqref="B33">
    <cfRule type="expression" dxfId="2399" priority="78">
      <formula>$F33="Modification"</formula>
    </cfRule>
    <cfRule type="expression" dxfId="2398" priority="77">
      <formula>$F33="Fermeture"</formula>
    </cfRule>
    <cfRule type="expression" dxfId="2397" priority="79">
      <formula>$F33="Création"</formula>
    </cfRule>
  </conditionalFormatting>
  <conditionalFormatting sqref="B33:B35">
    <cfRule type="expression" dxfId="2396" priority="117">
      <formula>$F33="Fermeture"</formula>
    </cfRule>
    <cfRule type="expression" dxfId="2395" priority="119">
      <formula>$F33="Création"</formula>
    </cfRule>
    <cfRule type="expression" dxfId="2394" priority="118">
      <formula>$F33="Modification"</formula>
    </cfRule>
  </conditionalFormatting>
  <conditionalFormatting sqref="B35">
    <cfRule type="expression" dxfId="2393" priority="127">
      <formula>$F35="Fermeture"</formula>
    </cfRule>
    <cfRule type="expression" dxfId="2392" priority="128">
      <formula>$F35="Modification"</formula>
    </cfRule>
    <cfRule type="expression" dxfId="2391" priority="129">
      <formula>$F35="Création"</formula>
    </cfRule>
  </conditionalFormatting>
  <conditionalFormatting sqref="B75:B81">
    <cfRule type="expression" dxfId="2390" priority="519">
      <formula>$F75="Création"</formula>
    </cfRule>
    <cfRule type="expression" dxfId="2389" priority="518">
      <formula>$F75="Modification"</formula>
    </cfRule>
  </conditionalFormatting>
  <conditionalFormatting sqref="B79:B81 B85">
    <cfRule type="expression" dxfId="2388" priority="516">
      <formula>$F79="Création"</formula>
    </cfRule>
    <cfRule type="expression" dxfId="2387" priority="515">
      <formula>$F79="Modification"</formula>
    </cfRule>
  </conditionalFormatting>
  <conditionalFormatting sqref="B81:B83">
    <cfRule type="expression" dxfId="2386" priority="47">
      <formula>$F81="Création"</formula>
    </cfRule>
    <cfRule type="expression" dxfId="2385" priority="46">
      <formula>$F81="Modification"</formula>
    </cfRule>
    <cfRule type="expression" dxfId="2384" priority="45">
      <formula>$F81="Fermeture"</formula>
    </cfRule>
  </conditionalFormatting>
  <conditionalFormatting sqref="B85 B79:B81">
    <cfRule type="expression" dxfId="2383" priority="514">
      <formula>$F79="Fermeture"</formula>
    </cfRule>
  </conditionalFormatting>
  <conditionalFormatting sqref="B85">
    <cfRule type="expression" dxfId="2382" priority="513">
      <formula>$F85="Création"</formula>
    </cfRule>
    <cfRule type="expression" dxfId="2381" priority="512">
      <formula>$F85="Modification"</formula>
    </cfRule>
    <cfRule type="expression" dxfId="2380" priority="511">
      <formula>$F85="Fermeture"</formula>
    </cfRule>
  </conditionalFormatting>
  <conditionalFormatting sqref="B99:B103">
    <cfRule type="expression" dxfId="2379" priority="646">
      <formula>$F99="Modification"</formula>
    </cfRule>
    <cfRule type="expression" dxfId="2378" priority="645">
      <formula>$F99="Fermeture"</formula>
    </cfRule>
    <cfRule type="expression" dxfId="2377" priority="647">
      <formula>$F99="Création"</formula>
    </cfRule>
  </conditionalFormatting>
  <conditionalFormatting sqref="B116:B120">
    <cfRule type="expression" dxfId="2376" priority="626">
      <formula>$F116="Création"</formula>
    </cfRule>
    <cfRule type="expression" dxfId="2375" priority="625">
      <formula>$F116="Modification"</formula>
    </cfRule>
    <cfRule type="expression" dxfId="2374" priority="624">
      <formula>$F116="Fermeture"</formula>
    </cfRule>
  </conditionalFormatting>
  <conditionalFormatting sqref="B133:B136">
    <cfRule type="expression" dxfId="2373" priority="522">
      <formula>$F133="Création"</formula>
    </cfRule>
    <cfRule type="expression" dxfId="2372" priority="521">
      <formula>$F133="Modification"</formula>
    </cfRule>
    <cfRule type="expression" dxfId="2371" priority="520">
      <formula>$F133="Fermeture"</formula>
    </cfRule>
  </conditionalFormatting>
  <conditionalFormatting sqref="B136:B137">
    <cfRule type="expression" dxfId="2370" priority="478">
      <formula>$F136="Fermeture"</formula>
    </cfRule>
    <cfRule type="expression" dxfId="2369" priority="480">
      <formula>$F136="Création"</formula>
    </cfRule>
    <cfRule type="expression" dxfId="2368" priority="479">
      <formula>$F136="Modification"</formula>
    </cfRule>
  </conditionalFormatting>
  <conditionalFormatting sqref="B138:B139">
    <cfRule type="expression" dxfId="2367" priority="617">
      <formula>$F138="Création"</formula>
    </cfRule>
    <cfRule type="expression" dxfId="2366" priority="616">
      <formula>$F138="Modification"</formula>
    </cfRule>
    <cfRule type="expression" dxfId="2365" priority="615">
      <formula>$F138="Fermeture"</formula>
    </cfRule>
  </conditionalFormatting>
  <conditionalFormatting sqref="B141:B142">
    <cfRule type="expression" dxfId="2364" priority="496">
      <formula>$F141="Création"</formula>
    </cfRule>
    <cfRule type="expression" dxfId="2363" priority="494">
      <formula>$F141="Fermeture"</formula>
    </cfRule>
    <cfRule type="expression" dxfId="2362" priority="495">
      <formula>$F141="Modification"</formula>
    </cfRule>
  </conditionalFormatting>
  <conditionalFormatting sqref="B150:B151">
    <cfRule type="expression" dxfId="2361" priority="469">
      <formula>$F150="Création"</formula>
    </cfRule>
    <cfRule type="expression" dxfId="2360" priority="468">
      <formula>$F150="Modification"</formula>
    </cfRule>
    <cfRule type="expression" dxfId="2359" priority="467">
      <formula>$F150="Fermeture"</formula>
    </cfRule>
  </conditionalFormatting>
  <conditionalFormatting sqref="B153">
    <cfRule type="expression" dxfId="2358" priority="393">
      <formula>$F153="Fermeture"</formula>
    </cfRule>
    <cfRule type="expression" dxfId="2357" priority="395">
      <formula>$F153="Création"</formula>
    </cfRule>
    <cfRule type="expression" dxfId="2356" priority="394">
      <formula>$F153="Modification"</formula>
    </cfRule>
  </conditionalFormatting>
  <conditionalFormatting sqref="B153:B154">
    <cfRule type="expression" dxfId="2355" priority="384">
      <formula>$F153="Modification"</formula>
    </cfRule>
    <cfRule type="expression" dxfId="2354" priority="383">
      <formula>$F153="Fermeture"</formula>
    </cfRule>
    <cfRule type="expression" dxfId="2353" priority="385">
      <formula>$F153="Création"</formula>
    </cfRule>
  </conditionalFormatting>
  <conditionalFormatting sqref="B155:B156">
    <cfRule type="expression" dxfId="2352" priority="397">
      <formula>$F155="Modification"</formula>
    </cfRule>
    <cfRule type="expression" dxfId="2351" priority="396">
      <formula>$F155="Fermeture"</formula>
    </cfRule>
    <cfRule type="expression" dxfId="2350" priority="398">
      <formula>$F155="Création"</formula>
    </cfRule>
  </conditionalFormatting>
  <conditionalFormatting sqref="B156:B157">
    <cfRule type="expression" dxfId="2349" priority="605">
      <formula>$F156="Création"</formula>
    </cfRule>
    <cfRule type="expression" dxfId="2348" priority="604">
      <formula>$F156="Modification"</formula>
    </cfRule>
    <cfRule type="expression" dxfId="2347" priority="603">
      <formula>$F156="Fermeture"</formula>
    </cfRule>
  </conditionalFormatting>
  <conditionalFormatting sqref="B159">
    <cfRule type="expression" dxfId="2346" priority="451">
      <formula>$F159="Fermeture"</formula>
    </cfRule>
    <cfRule type="expression" dxfId="2345" priority="452">
      <formula>$F159="Modification"</formula>
    </cfRule>
    <cfRule type="expression" dxfId="2344" priority="453">
      <formula>$F159="Création"</formula>
    </cfRule>
  </conditionalFormatting>
  <conditionalFormatting sqref="B159:B160">
    <cfRule type="expression" dxfId="2343" priority="441">
      <formula>$F159="Fermeture"</formula>
    </cfRule>
    <cfRule type="expression" dxfId="2342" priority="442">
      <formula>$F159="Modification"</formula>
    </cfRule>
    <cfRule type="expression" dxfId="2341" priority="443">
      <formula>$F159="Création"</formula>
    </cfRule>
  </conditionalFormatting>
  <conditionalFormatting sqref="B161:B162">
    <cfRule type="expression" dxfId="2340" priority="454">
      <formula>$F161="Fermeture"</formula>
    </cfRule>
    <cfRule type="expression" dxfId="2339" priority="455">
      <formula>$F161="Modification"</formula>
    </cfRule>
    <cfRule type="expression" dxfId="2338" priority="456">
      <formula>$F161="Création"</formula>
    </cfRule>
  </conditionalFormatting>
  <conditionalFormatting sqref="B167:B168">
    <cfRule type="expression" dxfId="2337" priority="374">
      <formula>$F167="Création"</formula>
    </cfRule>
    <cfRule type="expression" dxfId="2336" priority="372">
      <formula>$F167="Fermeture"</formula>
    </cfRule>
    <cfRule type="expression" dxfId="2335" priority="373">
      <formula>$F167="Modification"</formula>
    </cfRule>
  </conditionalFormatting>
  <conditionalFormatting sqref="B170">
    <cfRule type="expression" dxfId="2334" priority="220">
      <formula>$F170="Fermeture"</formula>
    </cfRule>
    <cfRule type="expression" dxfId="2333" priority="222">
      <formula>$F170="Création"</formula>
    </cfRule>
    <cfRule type="expression" dxfId="2332" priority="221">
      <formula>$F170="Modification"</formula>
    </cfRule>
  </conditionalFormatting>
  <conditionalFormatting sqref="B170:B171">
    <cfRule type="expression" dxfId="2331" priority="210">
      <formula>$F170="Fermeture"</formula>
    </cfRule>
    <cfRule type="expression" dxfId="2330" priority="211">
      <formula>$F170="Modification"</formula>
    </cfRule>
    <cfRule type="expression" dxfId="2329" priority="212">
      <formula>$F170="Création"</formula>
    </cfRule>
  </conditionalFormatting>
  <conditionalFormatting sqref="B172:B173">
    <cfRule type="expression" dxfId="2328" priority="225">
      <formula>$F172="Création"</formula>
    </cfRule>
    <cfRule type="expression" dxfId="2327" priority="224">
      <formula>$F172="Modification"</formula>
    </cfRule>
    <cfRule type="expression" dxfId="2326" priority="223">
      <formula>$F172="Fermeture"</formula>
    </cfRule>
  </conditionalFormatting>
  <conditionalFormatting sqref="B173">
    <cfRule type="expression" dxfId="2325" priority="237">
      <formula>$F173="Modification"</formula>
    </cfRule>
    <cfRule type="expression" dxfId="2324" priority="236">
      <formula>$F173="Fermeture"</formula>
    </cfRule>
    <cfRule type="expression" dxfId="2323" priority="238">
      <formula>$F173="Création"</formula>
    </cfRule>
  </conditionalFormatting>
  <conditionalFormatting sqref="B174:B175">
    <cfRule type="expression" dxfId="2322" priority="584">
      <formula>$F174="Modification"</formula>
    </cfRule>
    <cfRule type="expression" dxfId="2321" priority="585">
      <formula>$F174="Création"</formula>
    </cfRule>
    <cfRule type="expression" dxfId="2320" priority="583">
      <formula>$F174="Fermeture"</formula>
    </cfRule>
  </conditionalFormatting>
  <conditionalFormatting sqref="B177">
    <cfRule type="expression" dxfId="2319" priority="336">
      <formula>$F177="Création"</formula>
    </cfRule>
    <cfRule type="expression" dxfId="2318" priority="335">
      <formula>$F177="Modification"</formula>
    </cfRule>
    <cfRule type="expression" dxfId="2317" priority="334">
      <formula>$F177="Fermeture"</formula>
    </cfRule>
  </conditionalFormatting>
  <conditionalFormatting sqref="B177:B178">
    <cfRule type="expression" dxfId="2316" priority="326">
      <formula>$F177="Création"</formula>
    </cfRule>
    <cfRule type="expression" dxfId="2315" priority="325">
      <formula>$F177="Modification"</formula>
    </cfRule>
    <cfRule type="expression" dxfId="2314" priority="324">
      <formula>$F177="Fermeture"</formula>
    </cfRule>
  </conditionalFormatting>
  <conditionalFormatting sqref="B179:B180">
    <cfRule type="expression" dxfId="2313" priority="338">
      <formula>$F179="Modification"</formula>
    </cfRule>
    <cfRule type="expression" dxfId="2312" priority="337">
      <formula>$F179="Fermeture"</formula>
    </cfRule>
    <cfRule type="expression" dxfId="2311" priority="339">
      <formula>$F179="Création"</formula>
    </cfRule>
  </conditionalFormatting>
  <conditionalFormatting sqref="B180">
    <cfRule type="expression" dxfId="2310" priority="352">
      <formula>$F180="Création"</formula>
    </cfRule>
    <cfRule type="expression" dxfId="2309" priority="350">
      <formula>$F180="Fermeture"</formula>
    </cfRule>
    <cfRule type="expression" dxfId="2308" priority="351">
      <formula>$F180="Modification"</formula>
    </cfRule>
  </conditionalFormatting>
  <conditionalFormatting sqref="B184:B185">
    <cfRule type="expression" dxfId="2307" priority="166">
      <formula>$F184="Création"</formula>
    </cfRule>
    <cfRule type="expression" dxfId="2306" priority="165">
      <formula>$F184="Modification"</formula>
    </cfRule>
    <cfRule type="expression" dxfId="2305" priority="164">
      <formula>$F184="Fermeture"</formula>
    </cfRule>
  </conditionalFormatting>
  <conditionalFormatting sqref="B190:B191">
    <cfRule type="expression" dxfId="2304" priority="248">
      <formula>$F190="Création"</formula>
    </cfRule>
    <cfRule type="expression" dxfId="2303" priority="246">
      <formula>$F190="Fermeture"</formula>
    </cfRule>
    <cfRule type="expression" dxfId="2302" priority="247">
      <formula>$F190="Modification"</formula>
    </cfRule>
  </conditionalFormatting>
  <conditionalFormatting sqref="B191:B192">
    <cfRule type="expression" dxfId="2301" priority="280">
      <formula>$F191="Création"</formula>
    </cfRule>
    <cfRule type="expression" dxfId="2300" priority="279">
      <formula>$F191="Modification"</formula>
    </cfRule>
    <cfRule type="expression" dxfId="2299" priority="278">
      <formula>$F191="Fermeture"</formula>
    </cfRule>
  </conditionalFormatting>
  <conditionalFormatting sqref="B197:B198">
    <cfRule type="expression" dxfId="2298" priority="550">
      <formula>$F197="Fermeture"</formula>
    </cfRule>
    <cfRule type="expression" dxfId="2297" priority="552">
      <formula>$F197="Création"</formula>
    </cfRule>
    <cfRule type="expression" dxfId="2296" priority="551">
      <formula>$F197="Modification"</formula>
    </cfRule>
  </conditionalFormatting>
  <conditionalFormatting sqref="B27:C35">
    <cfRule type="expression" dxfId="2295" priority="139">
      <formula>$F27="Création"</formula>
    </cfRule>
    <cfRule type="expression" dxfId="2294" priority="138">
      <formula>$F27="Modification"</formula>
    </cfRule>
    <cfRule type="expression" dxfId="2293" priority="137">
      <formula>$F27="Fermeture"</formula>
    </cfRule>
  </conditionalFormatting>
  <conditionalFormatting sqref="B31:C33">
    <cfRule type="expression" dxfId="2292" priority="85">
      <formula>$F31="Modification"</formula>
    </cfRule>
    <cfRule type="expression" dxfId="2291" priority="86">
      <formula>$F31="Création"</formula>
    </cfRule>
    <cfRule type="expression" dxfId="2290" priority="84">
      <formula>$F31="Fermeture"</formula>
    </cfRule>
  </conditionalFormatting>
  <conditionalFormatting sqref="B31:C35">
    <cfRule type="expression" dxfId="2289" priority="104">
      <formula>$F31="Création"</formula>
    </cfRule>
    <cfRule type="expression" dxfId="2288" priority="102">
      <formula>$F31="Fermeture"</formula>
    </cfRule>
    <cfRule type="expression" dxfId="2287" priority="103">
      <formula>$F31="Modification"</formula>
    </cfRule>
  </conditionalFormatting>
  <conditionalFormatting sqref="B33:C34">
    <cfRule type="expression" dxfId="2286" priority="74">
      <formula>$F33="Fermeture"</formula>
    </cfRule>
    <cfRule type="expression" dxfId="2285" priority="76">
      <formula>$F33="Création"</formula>
    </cfRule>
    <cfRule type="expression" dxfId="2284" priority="75">
      <formula>$F33="Modification"</formula>
    </cfRule>
  </conditionalFormatting>
  <conditionalFormatting sqref="B35:C35 C36">
    <cfRule type="expression" dxfId="2283" priority="126">
      <formula>$F35="Création"</formula>
    </cfRule>
    <cfRule type="expression" dxfId="2282" priority="125">
      <formula>$F35="Modification"</formula>
    </cfRule>
    <cfRule type="expression" dxfId="2281" priority="124">
      <formula>$F35="Fermeture"</formula>
    </cfRule>
  </conditionalFormatting>
  <conditionalFormatting sqref="B35:C35">
    <cfRule type="expression" dxfId="2280" priority="135">
      <formula>$F35="Modification"</formula>
    </cfRule>
    <cfRule type="expression" dxfId="2279" priority="136">
      <formula>$F35="Création"</formula>
    </cfRule>
    <cfRule type="expression" dxfId="2278" priority="134">
      <formula>$F35="Fermeture"</formula>
    </cfRule>
  </conditionalFormatting>
  <conditionalFormatting sqref="B36:C36">
    <cfRule type="expression" dxfId="2277" priority="17">
      <formula>$F36="Fermeture"</formula>
    </cfRule>
    <cfRule type="expression" dxfId="2276" priority="18">
      <formula>$F36="Modification"</formula>
    </cfRule>
    <cfRule type="expression" dxfId="2275" priority="19">
      <formula>$F36="Création"</formula>
    </cfRule>
  </conditionalFormatting>
  <conditionalFormatting sqref="B57:C57">
    <cfRule type="expression" dxfId="2274" priority="14">
      <formula>$F57="Fermeture"</formula>
    </cfRule>
    <cfRule type="expression" dxfId="2273" priority="15">
      <formula>$F57="Modification"</formula>
    </cfRule>
    <cfRule type="expression" dxfId="2272" priority="16">
      <formula>$F57="Création"</formula>
    </cfRule>
  </conditionalFormatting>
  <conditionalFormatting sqref="B75:C81">
    <cfRule type="expression" dxfId="2271" priority="517">
      <formula>$F75="Fermeture"</formula>
    </cfRule>
  </conditionalFormatting>
  <conditionalFormatting sqref="B136:C139">
    <cfRule type="expression" dxfId="2270" priority="485">
      <formula>$F136="Fermeture"</formula>
    </cfRule>
    <cfRule type="expression" dxfId="2269" priority="486">
      <formula>$F136="Modification"</formula>
    </cfRule>
    <cfRule type="expression" dxfId="2268" priority="487">
      <formula>$F136="Création"</formula>
    </cfRule>
  </conditionalFormatting>
  <conditionalFormatting sqref="B141:C144">
    <cfRule type="expression" dxfId="2267" priority="501">
      <formula>$F141="Fermeture"</formula>
    </cfRule>
    <cfRule type="expression" dxfId="2266" priority="503">
      <formula>$F141="Création"</formula>
    </cfRule>
    <cfRule type="expression" dxfId="2265" priority="502">
      <formula>$F141="Modification"</formula>
    </cfRule>
  </conditionalFormatting>
  <conditionalFormatting sqref="B141:C148">
    <cfRule type="expression" dxfId="2264" priority="466">
      <formula>$F141="Création"</formula>
    </cfRule>
    <cfRule type="expression" dxfId="2263" priority="464">
      <formula>$F141="Fermeture"</formula>
    </cfRule>
    <cfRule type="expression" dxfId="2262" priority="465">
      <formula>$F141="Modification"</formula>
    </cfRule>
  </conditionalFormatting>
  <conditionalFormatting sqref="B146:C148">
    <cfRule type="expression" dxfId="2261" priority="491">
      <formula>$F146="Fermeture"</formula>
    </cfRule>
    <cfRule type="expression" dxfId="2260" priority="492">
      <formula>$F146="Modification"</formula>
    </cfRule>
    <cfRule type="expression" dxfId="2259" priority="493">
      <formula>$F146="Création"</formula>
    </cfRule>
  </conditionalFormatting>
  <conditionalFormatting sqref="B150:C154">
    <cfRule type="expression" dxfId="2258" priority="488">
      <formula>$F150="Fermeture"</formula>
    </cfRule>
    <cfRule type="expression" dxfId="2257" priority="489">
      <formula>$F150="Modification"</formula>
    </cfRule>
    <cfRule type="expression" dxfId="2256" priority="490">
      <formula>$F150="Création"</formula>
    </cfRule>
  </conditionalFormatting>
  <conditionalFormatting sqref="B153:C153 C155:C156">
    <cfRule type="expression" dxfId="2255" priority="405">
      <formula>$F153="Création"</formula>
    </cfRule>
    <cfRule type="expression" dxfId="2254" priority="404">
      <formula>$F153="Modification"</formula>
    </cfRule>
  </conditionalFormatting>
  <conditionalFormatting sqref="B153:C156">
    <cfRule type="expression" dxfId="2253" priority="390">
      <formula>$F153="Fermeture"</formula>
    </cfRule>
    <cfRule type="expression" dxfId="2252" priority="391">
      <formula>$F153="Modification"</formula>
    </cfRule>
    <cfRule type="expression" dxfId="2251" priority="392">
      <formula>$F153="Création"</formula>
    </cfRule>
  </conditionalFormatting>
  <conditionalFormatting sqref="B157:C165">
    <cfRule type="expression" dxfId="2250" priority="363">
      <formula>$F157="Fermeture"</formula>
    </cfRule>
    <cfRule type="expression" dxfId="2249" priority="364">
      <formula>$F157="Modification"</formula>
    </cfRule>
    <cfRule type="expression" dxfId="2248" priority="365">
      <formula>$F157="Création"</formula>
    </cfRule>
  </conditionalFormatting>
  <conditionalFormatting sqref="B159:C159 C161:C162">
    <cfRule type="expression" dxfId="2247" priority="462">
      <formula>$F159="Modification"</formula>
    </cfRule>
    <cfRule type="expression" dxfId="2246" priority="463">
      <formula>$F159="Création"</formula>
    </cfRule>
  </conditionalFormatting>
  <conditionalFormatting sqref="B159:C162">
    <cfRule type="expression" dxfId="2245" priority="448">
      <formula>$F159="Fermeture"</formula>
    </cfRule>
    <cfRule type="expression" dxfId="2244" priority="449">
      <formula>$F159="Modification"</formula>
    </cfRule>
    <cfRule type="expression" dxfId="2243" priority="450">
      <formula>$F159="Création"</formula>
    </cfRule>
  </conditionalFormatting>
  <conditionalFormatting sqref="B161:C165">
    <cfRule type="expression" dxfId="2242" priority="362">
      <formula>$F161="Création"</formula>
    </cfRule>
    <cfRule type="expression" dxfId="2241" priority="361">
      <formula>$F161="Modification"</formula>
    </cfRule>
    <cfRule type="expression" dxfId="2240" priority="360">
      <formula>$F161="Fermeture"</formula>
    </cfRule>
  </conditionalFormatting>
  <conditionalFormatting sqref="B163:C166">
    <cfRule type="expression" dxfId="2239" priority="438">
      <formula>$F163="Fermeture"</formula>
    </cfRule>
    <cfRule type="expression" dxfId="2238" priority="439">
      <formula>$F163="Modification"</formula>
    </cfRule>
    <cfRule type="expression" dxfId="2237" priority="440">
      <formula>$F163="Création"</formula>
    </cfRule>
  </conditionalFormatting>
  <conditionalFormatting sqref="B168:C172">
    <cfRule type="expression" dxfId="2236" priority="426">
      <formula>$F168="Fermeture"</formula>
    </cfRule>
    <cfRule type="expression" dxfId="2235" priority="427">
      <formula>$F168="Modification"</formula>
    </cfRule>
    <cfRule type="expression" dxfId="2234" priority="428">
      <formula>$F168="Création"</formula>
    </cfRule>
    <cfRule type="expression" dxfId="2233" priority="429">
      <formula>$F168="Fermeture"</formula>
    </cfRule>
    <cfRule type="expression" dxfId="2232" priority="430">
      <formula>$F168="Modification"</formula>
    </cfRule>
    <cfRule type="expression" dxfId="2231" priority="431">
      <formula>$F168="Création"</formula>
    </cfRule>
  </conditionalFormatting>
  <conditionalFormatting sqref="B170:C170 C172:C173">
    <cfRule type="expression" dxfId="2230" priority="232">
      <formula>$F170="Création"</formula>
    </cfRule>
    <cfRule type="expression" dxfId="2229" priority="231">
      <formula>$F170="Modification"</formula>
    </cfRule>
  </conditionalFormatting>
  <conditionalFormatting sqref="B170:C171">
    <cfRule type="expression" dxfId="2228" priority="235">
      <formula>$F170="Création"</formula>
    </cfRule>
    <cfRule type="expression" dxfId="2227" priority="234">
      <formula>$F170="Modification"</formula>
    </cfRule>
    <cfRule type="expression" dxfId="2226" priority="233">
      <formula>$F170="Fermeture"</formula>
    </cfRule>
  </conditionalFormatting>
  <conditionalFormatting sqref="B170:C175">
    <cfRule type="expression" dxfId="2225" priority="218">
      <formula>$F170="Modification"</formula>
    </cfRule>
    <cfRule type="expression" dxfId="2224" priority="219">
      <formula>$F170="Création"</formula>
    </cfRule>
    <cfRule type="expression" dxfId="2223" priority="217">
      <formula>$F170="Fermeture"</formula>
    </cfRule>
  </conditionalFormatting>
  <conditionalFormatting sqref="B177:C177 C179:C180">
    <cfRule type="expression" dxfId="2222" priority="345">
      <formula>$F177="Modification"</formula>
    </cfRule>
    <cfRule type="expression" dxfId="2221" priority="346">
      <formula>$F177="Création"</formula>
    </cfRule>
  </conditionalFormatting>
  <conditionalFormatting sqref="B177:C178">
    <cfRule type="expression" dxfId="2220" priority="348">
      <formula>$F177="Modification"</formula>
    </cfRule>
    <cfRule type="expression" dxfId="2219" priority="349">
      <formula>$F177="Création"</formula>
    </cfRule>
    <cfRule type="expression" dxfId="2218" priority="347">
      <formula>$F177="Fermeture"</formula>
    </cfRule>
  </conditionalFormatting>
  <conditionalFormatting sqref="B177:C180">
    <cfRule type="expression" dxfId="2217" priority="332">
      <formula>$F177="Modification"</formula>
    </cfRule>
    <cfRule type="expression" dxfId="2216" priority="331">
      <formula>$F177="Fermeture"</formula>
    </cfRule>
    <cfRule type="expression" dxfId="2215" priority="333">
      <formula>$F177="Création"</formula>
    </cfRule>
  </conditionalFormatting>
  <conditionalFormatting sqref="B181:C182">
    <cfRule type="expression" dxfId="2214" priority="564">
      <formula>$F181="Fermeture"</formula>
    </cfRule>
    <cfRule type="expression" dxfId="2213" priority="566">
      <formula>$F181="Création"</formula>
    </cfRule>
    <cfRule type="expression" dxfId="2212" priority="565">
      <formula>$F181="Modification"</formula>
    </cfRule>
  </conditionalFormatting>
  <conditionalFormatting sqref="B183:C188">
    <cfRule type="expression" dxfId="2211" priority="158">
      <formula>$F183="Fermeture"</formula>
    </cfRule>
    <cfRule type="expression" dxfId="2210" priority="159">
      <formula>$F183="Modification"</formula>
    </cfRule>
    <cfRule type="expression" dxfId="2209" priority="160">
      <formula>$F183="Création"</formula>
    </cfRule>
  </conditionalFormatting>
  <conditionalFormatting sqref="B184:C188">
    <cfRule type="expression" dxfId="2208" priority="146">
      <formula>$F184="Fermeture"</formula>
    </cfRule>
    <cfRule type="expression" dxfId="2207" priority="147">
      <formula>$F184="Modification"</formula>
    </cfRule>
    <cfRule type="expression" dxfId="2206" priority="148">
      <formula>$F184="Création"</formula>
    </cfRule>
    <cfRule type="expression" dxfId="2205" priority="149">
      <formula>$F184="Fermeture"</formula>
    </cfRule>
    <cfRule type="expression" dxfId="2204" priority="150">
      <formula>$F184="Modification"</formula>
    </cfRule>
    <cfRule type="expression" dxfId="2203" priority="151">
      <formula>$F184="Création"</formula>
    </cfRule>
  </conditionalFormatting>
  <conditionalFormatting sqref="B190:C190 C190:C191 C197:C198">
    <cfRule type="expression" dxfId="2202" priority="559">
      <formula>$F190="Création"</formula>
    </cfRule>
    <cfRule type="expression" dxfId="2201" priority="558">
      <formula>$F190="Modification"</formula>
    </cfRule>
  </conditionalFormatting>
  <conditionalFormatting sqref="B190:C195">
    <cfRule type="expression" dxfId="2200" priority="272">
      <formula>$F190="Fermeture"</formula>
    </cfRule>
  </conditionalFormatting>
  <conditionalFormatting sqref="B191:C195">
    <cfRule type="expression" dxfId="2199" priority="261">
      <formula>$F191="Modification"</formula>
    </cfRule>
    <cfRule type="expression" dxfId="2198" priority="262">
      <formula>$F191="Création"</formula>
    </cfRule>
    <cfRule type="expression" dxfId="2197" priority="260">
      <formula>$F191="Fermeture"</formula>
    </cfRule>
    <cfRule type="expression" dxfId="2196" priority="263">
      <formula>$F191="Fermeture"</formula>
    </cfRule>
    <cfRule type="expression" dxfId="2195" priority="264">
      <formula>$F191="Modification"</formula>
    </cfRule>
    <cfRule type="expression" dxfId="2194" priority="265">
      <formula>$F191="Création"</formula>
    </cfRule>
    <cfRule type="expression" dxfId="2193" priority="273">
      <formula>$F191="Modification"</formula>
    </cfRule>
    <cfRule type="expression" dxfId="2192" priority="274">
      <formula>$F191="Création"</formula>
    </cfRule>
  </conditionalFormatting>
  <conditionalFormatting sqref="B184:J184">
    <cfRule type="expression" dxfId="2191" priority="170">
      <formula>$F184="Création"</formula>
    </cfRule>
    <cfRule type="expression" dxfId="2190" priority="168">
      <formula>$F184="Fermeture"</formula>
    </cfRule>
    <cfRule type="expression" dxfId="2189" priority="169">
      <formula>$F184="Modification"</formula>
    </cfRule>
  </conditionalFormatting>
  <conditionalFormatting sqref="B191:J191">
    <cfRule type="expression" dxfId="2188" priority="284">
      <formula>$F191="Création"</formula>
    </cfRule>
    <cfRule type="expression" dxfId="2187" priority="283">
      <formula>$F191="Modification"</formula>
    </cfRule>
    <cfRule type="expression" dxfId="2186" priority="282">
      <formula>$F191="Fermeture"</formula>
    </cfRule>
  </conditionalFormatting>
  <conditionalFormatting sqref="B33:K34">
    <cfRule type="expression" dxfId="2185" priority="73">
      <formula>$F33="Création"</formula>
    </cfRule>
    <cfRule type="expression" dxfId="2184" priority="72">
      <formula>$F33="Modification"</formula>
    </cfRule>
    <cfRule type="expression" dxfId="2183" priority="71">
      <formula>$F33="Fermeture"</formula>
    </cfRule>
  </conditionalFormatting>
  <conditionalFormatting sqref="B35:K35 C36:K36">
    <cfRule type="expression" dxfId="2182" priority="123">
      <formula>$F35="Création"</formula>
    </cfRule>
    <cfRule type="expression" dxfId="2181" priority="122">
      <formula>$F35="Modification"</formula>
    </cfRule>
    <cfRule type="expression" dxfId="2180" priority="121">
      <formula>$F35="Fermeture"</formula>
    </cfRule>
  </conditionalFormatting>
  <conditionalFormatting sqref="B136:K137">
    <cfRule type="expression" dxfId="2179" priority="483">
      <formula>$F136="Modification"</formula>
    </cfRule>
    <cfRule type="expression" dxfId="2178" priority="484">
      <formula>$F136="Création"</formula>
    </cfRule>
    <cfRule type="expression" dxfId="2177" priority="482">
      <formula>$F136="Fermeture"</formula>
    </cfRule>
  </conditionalFormatting>
  <conditionalFormatting sqref="B141:K142">
    <cfRule type="expression" dxfId="2176" priority="498">
      <formula>$F141="Fermeture"</formula>
    </cfRule>
    <cfRule type="expression" dxfId="2175" priority="499">
      <formula>$F141="Modification"</formula>
    </cfRule>
    <cfRule type="expression" dxfId="2174" priority="500">
      <formula>$F141="Création"</formula>
    </cfRule>
  </conditionalFormatting>
  <conditionalFormatting sqref="B153:K154">
    <cfRule type="expression" dxfId="2173" priority="387">
      <formula>$F153="Fermeture"</formula>
    </cfRule>
    <cfRule type="expression" dxfId="2172" priority="389">
      <formula>$F153="Création"</formula>
    </cfRule>
    <cfRule type="expression" dxfId="2171" priority="388">
      <formula>$F153="Modification"</formula>
    </cfRule>
  </conditionalFormatting>
  <conditionalFormatting sqref="B159:K160">
    <cfRule type="expression" dxfId="2170" priority="445">
      <formula>$F159="Fermeture"</formula>
    </cfRule>
    <cfRule type="expression" dxfId="2169" priority="446">
      <formula>$F159="Modification"</formula>
    </cfRule>
    <cfRule type="expression" dxfId="2168" priority="447">
      <formula>$F159="Création"</formula>
    </cfRule>
  </conditionalFormatting>
  <conditionalFormatting sqref="B170:K171">
    <cfRule type="expression" dxfId="2167" priority="214">
      <formula>$F170="Fermeture"</formula>
    </cfRule>
    <cfRule type="expression" dxfId="2166" priority="216">
      <formula>$F170="Création"</formula>
    </cfRule>
    <cfRule type="expression" dxfId="2165" priority="215">
      <formula>$F170="Modification"</formula>
    </cfRule>
  </conditionalFormatting>
  <conditionalFormatting sqref="B177:K178">
    <cfRule type="expression" dxfId="2164" priority="328">
      <formula>$F177="Fermeture"</formula>
    </cfRule>
    <cfRule type="expression" dxfId="2163" priority="330">
      <formula>$F177="Création"</formula>
    </cfRule>
    <cfRule type="expression" dxfId="2162" priority="329">
      <formula>$F177="Modification"</formula>
    </cfRule>
  </conditionalFormatting>
  <conditionalFormatting sqref="B83:M83">
    <cfRule type="expression" dxfId="2161" priority="33">
      <formula>$F83="Création"</formula>
    </cfRule>
    <cfRule type="expression" dxfId="2160" priority="31">
      <formula>$F83="Fermeture"</formula>
    </cfRule>
    <cfRule type="expression" dxfId="2159" priority="32">
      <formula>$F83="Modification"</formula>
    </cfRule>
  </conditionalFormatting>
  <conditionalFormatting sqref="B40:N44">
    <cfRule type="expression" dxfId="2158" priority="686">
      <formula>$F40="Création"</formula>
    </cfRule>
    <cfRule type="expression" dxfId="2157" priority="685">
      <formula>$F40="Modification"</formula>
    </cfRule>
    <cfRule type="expression" dxfId="2156" priority="684">
      <formula>$F40="Fermeture"</formula>
    </cfRule>
  </conditionalFormatting>
  <conditionalFormatting sqref="C36 B37:C56 B58:C78 C75:C81 B80:C80 A85:C136 A138:A139 C138:C139">
    <cfRule type="expression" dxfId="2155" priority="704">
      <formula>$F36="Modification"</formula>
    </cfRule>
    <cfRule type="expression" dxfId="2154" priority="705">
      <formula>$F36="Création"</formula>
    </cfRule>
  </conditionalFormatting>
  <conditionalFormatting sqref="C155:C156 B153:C153">
    <cfRule type="expression" dxfId="2153" priority="403">
      <formula>$F153="Fermeture"</formula>
    </cfRule>
  </conditionalFormatting>
  <conditionalFormatting sqref="C161:C162 B159:C159">
    <cfRule type="expression" dxfId="2152" priority="461">
      <formula>$F159="Fermeture"</formula>
    </cfRule>
  </conditionalFormatting>
  <conditionalFormatting sqref="C172:C173 B170:C170">
    <cfRule type="expression" dxfId="2151" priority="230">
      <formula>$F170="Fermeture"</formula>
    </cfRule>
  </conditionalFormatting>
  <conditionalFormatting sqref="C173">
    <cfRule type="expression" dxfId="2150" priority="244">
      <formula>$F173="Modification"</formula>
    </cfRule>
    <cfRule type="expression" dxfId="2149" priority="243">
      <formula>$F173="Fermeture"</formula>
    </cfRule>
    <cfRule type="expression" dxfId="2148" priority="245">
      <formula>$F173="Création"</formula>
    </cfRule>
  </conditionalFormatting>
  <conditionalFormatting sqref="C179:C180 B177:C177">
    <cfRule type="expression" dxfId="2147" priority="344">
      <formula>$F177="Fermeture"</formula>
    </cfRule>
  </conditionalFormatting>
  <conditionalFormatting sqref="C180">
    <cfRule type="expression" dxfId="2146" priority="359">
      <formula>$F180="Création"</formula>
    </cfRule>
    <cfRule type="expression" dxfId="2145" priority="358">
      <formula>$F180="Modification"</formula>
    </cfRule>
    <cfRule type="expression" dxfId="2144" priority="357">
      <formula>$F180="Fermeture"</formula>
    </cfRule>
  </conditionalFormatting>
  <conditionalFormatting sqref="C184:C185">
    <cfRule type="expression" dxfId="2143" priority="171">
      <formula>$F184="Fermeture"</formula>
    </cfRule>
    <cfRule type="expression" dxfId="2142" priority="172">
      <formula>$F184="Modification"</formula>
    </cfRule>
    <cfRule type="expression" dxfId="2141" priority="173">
      <formula>$F184="Création"</formula>
    </cfRule>
  </conditionalFormatting>
  <conditionalFormatting sqref="C191:C192">
    <cfRule type="expression" dxfId="2140" priority="287">
      <formula>$F191="Création"</formula>
    </cfRule>
    <cfRule type="expression" dxfId="2139" priority="286">
      <formula>$F191="Modification"</formula>
    </cfRule>
    <cfRule type="expression" dxfId="2138" priority="285">
      <formula>$F191="Fermeture"</formula>
    </cfRule>
  </conditionalFormatting>
  <conditionalFormatting sqref="C197:C198 C190:C191">
    <cfRule type="expression" dxfId="2137" priority="557">
      <formula>$F190="Fermeture"</formula>
    </cfRule>
  </conditionalFormatting>
  <conditionalFormatting sqref="C84:D84">
    <cfRule type="expression" dxfId="2136" priority="6">
      <formula>$F84="Fermeture"</formula>
    </cfRule>
    <cfRule type="expression" dxfId="2135" priority="8">
      <formula>$F84="Création"</formula>
    </cfRule>
    <cfRule type="expression" dxfId="2134" priority="7">
      <formula>$F84="Modification"</formula>
    </cfRule>
  </conditionalFormatting>
  <conditionalFormatting sqref="D33:E34 G33:K34">
    <cfRule type="expression" dxfId="2133" priority="70">
      <formula>$C33="Option"</formula>
    </cfRule>
  </conditionalFormatting>
  <conditionalFormatting sqref="D40:E44 G40:N44">
    <cfRule type="expression" dxfId="2132" priority="682">
      <formula>$C40="Option"</formula>
    </cfRule>
  </conditionalFormatting>
  <conditionalFormatting sqref="D82:E83">
    <cfRule type="expression" dxfId="2131" priority="34">
      <formula>$C82="Option"</formula>
    </cfRule>
  </conditionalFormatting>
  <conditionalFormatting sqref="D83:E84">
    <cfRule type="expression" dxfId="2130" priority="5">
      <formula>$C83="Option"</formula>
    </cfRule>
  </conditionalFormatting>
  <conditionalFormatting sqref="D132:E137 G136:K137">
    <cfRule type="expression" dxfId="2129" priority="481">
      <formula>$C132="Option"</formula>
    </cfRule>
  </conditionalFormatting>
  <conditionalFormatting sqref="D141:E142 G141:K142">
    <cfRule type="expression" dxfId="2128" priority="497">
      <formula>$C141="Option"</formula>
    </cfRule>
  </conditionalFormatting>
  <conditionalFormatting sqref="D153:E154 G153:K154">
    <cfRule type="expression" dxfId="2127" priority="386">
      <formula>$C153="Option"</formula>
    </cfRule>
  </conditionalFormatting>
  <conditionalFormatting sqref="D159:E160 G159:K160">
    <cfRule type="expression" dxfId="2126" priority="444">
      <formula>$C159="Option"</formula>
    </cfRule>
  </conditionalFormatting>
  <conditionalFormatting sqref="D170:E171 G170:K171">
    <cfRule type="expression" dxfId="2125" priority="213">
      <formula>$C170="Option"</formula>
    </cfRule>
  </conditionalFormatting>
  <conditionalFormatting sqref="D177:E178 G177:K178">
    <cfRule type="expression" dxfId="2124" priority="327">
      <formula>$C177="Option"</formula>
    </cfRule>
  </conditionalFormatting>
  <conditionalFormatting sqref="D184:E184 G184:J184">
    <cfRule type="expression" dxfId="2123" priority="167">
      <formula>$C184="Option"</formula>
    </cfRule>
  </conditionalFormatting>
  <conditionalFormatting sqref="D82:M83">
    <cfRule type="expression" dxfId="2122" priority="41">
      <formula>$F82="Création"</formula>
    </cfRule>
    <cfRule type="expression" dxfId="2121" priority="40">
      <formula>$F82="Modification"</formula>
    </cfRule>
    <cfRule type="expression" dxfId="2120" priority="39">
      <formula>$F82="Fermeture"</formula>
    </cfRule>
  </conditionalFormatting>
  <conditionalFormatting sqref="E84:O84">
    <cfRule type="expression" dxfId="2119" priority="11">
      <formula>$F84="Fermeture"</formula>
    </cfRule>
    <cfRule type="expression" dxfId="2118" priority="12">
      <formula>$F84="Modification"</formula>
    </cfRule>
    <cfRule type="expression" dxfId="2117" priority="13">
      <formula>$F84="Création"</formula>
    </cfRule>
  </conditionalFormatting>
  <conditionalFormatting sqref="G191:J191">
    <cfRule type="expression" dxfId="2116" priority="281">
      <formula>$C191="Option"</formula>
    </cfRule>
  </conditionalFormatting>
  <conditionalFormatting sqref="G82:M83">
    <cfRule type="expression" dxfId="2115" priority="38">
      <formula>$C82="Option"</formula>
    </cfRule>
  </conditionalFormatting>
  <conditionalFormatting sqref="G83:M83">
    <cfRule type="expression" dxfId="2114" priority="30">
      <formula>$C83="Option"</formula>
    </cfRule>
  </conditionalFormatting>
  <conditionalFormatting sqref="G84:N84">
    <cfRule type="expression" dxfId="2113" priority="9">
      <formula>$C84="Option"</formula>
    </cfRule>
  </conditionalFormatting>
  <conditionalFormatting sqref="G132:N135 K131:N131">
    <cfRule type="expression" dxfId="2112" priority="523">
      <formula>$C131="Option"</formula>
    </cfRule>
  </conditionalFormatting>
  <conditionalFormatting sqref="K33 B34:K34">
    <cfRule type="expression" dxfId="2111" priority="81">
      <formula>$F33="Fermeture"</formula>
    </cfRule>
    <cfRule type="expression" dxfId="2110" priority="82">
      <formula>$F33="Modification"</formula>
    </cfRule>
    <cfRule type="expression" dxfId="2109" priority="83">
      <formula>$F33="Création"</formula>
    </cfRule>
  </conditionalFormatting>
  <conditionalFormatting sqref="K33 D34:E36 G34:K36">
    <cfRule type="expression" dxfId="2108" priority="80">
      <formula>$C33="Option"</formula>
    </cfRule>
  </conditionalFormatting>
  <conditionalFormatting sqref="K35 C36:K36">
    <cfRule type="expression" dxfId="2107" priority="133">
      <formula>$F35="Création"</formula>
    </cfRule>
    <cfRule type="expression" dxfId="2106" priority="131">
      <formula>$F35="Fermeture"</formula>
    </cfRule>
    <cfRule type="expression" dxfId="2105" priority="132">
      <formula>$F35="Modification"</formula>
    </cfRule>
  </conditionalFormatting>
  <conditionalFormatting sqref="K35 D36:E36 G36:K36">
    <cfRule type="expression" dxfId="2104" priority="130">
      <formula>$C35="Option"</formula>
    </cfRule>
  </conditionalFormatting>
  <conditionalFormatting sqref="K148 A149:K150 A148">
    <cfRule type="expression" dxfId="2103" priority="472">
      <formula>$F148="Fermeture"</formula>
    </cfRule>
  </conditionalFormatting>
  <conditionalFormatting sqref="K148 D149:E150 G149:K150">
    <cfRule type="expression" dxfId="2102" priority="471">
      <formula>$C148="Option"</formula>
    </cfRule>
  </conditionalFormatting>
  <conditionalFormatting sqref="K153 B154:K155">
    <cfRule type="expression" dxfId="2101" priority="400">
      <formula>$F153="Fermeture"</formula>
    </cfRule>
    <cfRule type="expression" dxfId="2100" priority="401">
      <formula>$F153="Modification"</formula>
    </cfRule>
    <cfRule type="expression" dxfId="2099" priority="402">
      <formula>$F153="Création"</formula>
    </cfRule>
  </conditionalFormatting>
  <conditionalFormatting sqref="K153 D154:E155 G154:K155">
    <cfRule type="expression" dxfId="2098" priority="399">
      <formula>$C153="Option"</formula>
    </cfRule>
  </conditionalFormatting>
  <conditionalFormatting sqref="K154 A155:K156 A154">
    <cfRule type="expression" dxfId="2097" priority="608">
      <formula>$F154="Fermeture"</formula>
    </cfRule>
  </conditionalFormatting>
  <conditionalFormatting sqref="K154 D155:E156 G155:K156">
    <cfRule type="expression" dxfId="2096" priority="607">
      <formula>$C154="Option"</formula>
    </cfRule>
  </conditionalFormatting>
  <conditionalFormatting sqref="K159 B160:K161">
    <cfRule type="expression" dxfId="2095" priority="460">
      <formula>$F159="Création"</formula>
    </cfRule>
    <cfRule type="expression" dxfId="2094" priority="459">
      <formula>$F159="Modification"</formula>
    </cfRule>
    <cfRule type="expression" dxfId="2093" priority="458">
      <formula>$F159="Fermeture"</formula>
    </cfRule>
  </conditionalFormatting>
  <conditionalFormatting sqref="K159 D160:E161 G160:K161">
    <cfRule type="expression" dxfId="2092" priority="457">
      <formula>$C159="Option"</formula>
    </cfRule>
  </conditionalFormatting>
  <conditionalFormatting sqref="K165 A166:K167 A165">
    <cfRule type="expression" dxfId="2091" priority="377">
      <formula>$F165="Fermeture"</formula>
    </cfRule>
  </conditionalFormatting>
  <conditionalFormatting sqref="K165 D166:E167 G166:K167">
    <cfRule type="expression" dxfId="2090" priority="376">
      <formula>$C165="Option"</formula>
    </cfRule>
  </conditionalFormatting>
  <conditionalFormatting sqref="K170 B171:K172">
    <cfRule type="expression" dxfId="2089" priority="227">
      <formula>$F170="Fermeture"</formula>
    </cfRule>
    <cfRule type="expression" dxfId="2088" priority="228">
      <formula>$F170="Modification"</formula>
    </cfRule>
    <cfRule type="expression" dxfId="2087" priority="229">
      <formula>$F170="Création"</formula>
    </cfRule>
  </conditionalFormatting>
  <conditionalFormatting sqref="K170 D171:E172 G171:K172">
    <cfRule type="expression" dxfId="2086" priority="226">
      <formula>$C170="Option"</formula>
    </cfRule>
  </conditionalFormatting>
  <conditionalFormatting sqref="K171 B172:K173">
    <cfRule type="expression" dxfId="2085" priority="242">
      <formula>$F171="Création"</formula>
    </cfRule>
    <cfRule type="expression" dxfId="2084" priority="241">
      <formula>$F171="Modification"</formula>
    </cfRule>
    <cfRule type="expression" dxfId="2083" priority="240">
      <formula>$F171="Fermeture"</formula>
    </cfRule>
  </conditionalFormatting>
  <conditionalFormatting sqref="K171 D172:E173 G172:K173">
    <cfRule type="expression" dxfId="2082" priority="239">
      <formula>$C171="Option"</formula>
    </cfRule>
  </conditionalFormatting>
  <conditionalFormatting sqref="K172 A173:K174 A172">
    <cfRule type="expression" dxfId="2081" priority="588">
      <formula>$F172="Fermeture"</formula>
    </cfRule>
  </conditionalFormatting>
  <conditionalFormatting sqref="K172 D173:E174 G173:K174">
    <cfRule type="expression" dxfId="2080" priority="587">
      <formula>$C172="Option"</formula>
    </cfRule>
  </conditionalFormatting>
  <conditionalFormatting sqref="K177 B178:K179">
    <cfRule type="expression" dxfId="2079" priority="342">
      <formula>$F177="Modification"</formula>
    </cfRule>
    <cfRule type="expression" dxfId="2078" priority="341">
      <formula>$F177="Fermeture"</formula>
    </cfRule>
    <cfRule type="expression" dxfId="2077" priority="343">
      <formula>$F177="Création"</formula>
    </cfRule>
  </conditionalFormatting>
  <conditionalFormatting sqref="K177 D178:E179 G178:K179">
    <cfRule type="expression" dxfId="2076" priority="340">
      <formula>$C177="Option"</formula>
    </cfRule>
  </conditionalFormatting>
  <conditionalFormatting sqref="K178 B179:K180">
    <cfRule type="expression" dxfId="2075" priority="356">
      <formula>$F178="Création"</formula>
    </cfRule>
    <cfRule type="expression" dxfId="2074" priority="355">
      <formula>$F178="Modification"</formula>
    </cfRule>
    <cfRule type="expression" dxfId="2073" priority="354">
      <formula>$F178="Fermeture"</formula>
    </cfRule>
  </conditionalFormatting>
  <conditionalFormatting sqref="K178 D179:E180 G179:K180">
    <cfRule type="expression" dxfId="2072" priority="353">
      <formula>$C178="Option"</formula>
    </cfRule>
  </conditionalFormatting>
  <conditionalFormatting sqref="K188 B189:K190">
    <cfRule type="expression" dxfId="2071" priority="252">
      <formula>$F188="Création"</formula>
    </cfRule>
    <cfRule type="expression" dxfId="2070" priority="251">
      <formula>$F188="Modification"</formula>
    </cfRule>
    <cfRule type="expression" dxfId="2069" priority="250">
      <formula>$F188="Fermeture"</formula>
    </cfRule>
  </conditionalFormatting>
  <conditionalFormatting sqref="K188 G189:K190 D189:E191">
    <cfRule type="expression" dxfId="2068" priority="249">
      <formula>$C188="Option"</formula>
    </cfRule>
  </conditionalFormatting>
  <conditionalFormatting sqref="K195 B196:K197">
    <cfRule type="expression" dxfId="2067" priority="556">
      <formula>$F195="Création"</formula>
    </cfRule>
    <cfRule type="expression" dxfId="2066" priority="555">
      <formula>$F195="Modification"</formula>
    </cfRule>
    <cfRule type="expression" dxfId="2065" priority="554">
      <formula>$F195="Fermeture"</formula>
    </cfRule>
  </conditionalFormatting>
  <conditionalFormatting sqref="K195 D196:E197 G196:K197">
    <cfRule type="expression" dxfId="2064" priority="553">
      <formula>$C195="Option"</formula>
    </cfRule>
  </conditionalFormatting>
  <conditionalFormatting sqref="K97:N97 A98:N103 A97">
    <cfRule type="expression" dxfId="2063" priority="651">
      <formula>$F97="Fermeture"</formula>
    </cfRule>
  </conditionalFormatting>
  <conditionalFormatting sqref="K97:N97 D98:E103 G98:N103">
    <cfRule type="expression" dxfId="2062" priority="649">
      <formula>$C97="Option"</formula>
    </cfRule>
  </conditionalFormatting>
  <conditionalFormatting sqref="K114:N114 A115:N120 A114">
    <cfRule type="expression" dxfId="2061" priority="630">
      <formula>$F114="Fermeture"</formula>
    </cfRule>
  </conditionalFormatting>
  <conditionalFormatting sqref="K114:N114 D115:E120 G115:N120">
    <cfRule type="expression" dxfId="2060" priority="628">
      <formula>$C114="Option"</formula>
    </cfRule>
  </conditionalFormatting>
  <conditionalFormatting sqref="K131:N131 A132:N135 A131">
    <cfRule type="expression" dxfId="2059" priority="524">
      <formula>$F131="Fermeture"</formula>
    </cfRule>
  </conditionalFormatting>
  <conditionalFormatting sqref="K134:N134 A134">
    <cfRule type="expression" dxfId="2058" priority="505">
      <formula>$F134="Fermeture"</formula>
    </cfRule>
  </conditionalFormatting>
  <conditionalFormatting sqref="K134:N134">
    <cfRule type="expression" dxfId="2057" priority="504">
      <formula>$C134="Option"</formula>
    </cfRule>
  </conditionalFormatting>
  <conditionalFormatting sqref="K136:N136 A137:N138 A136">
    <cfRule type="expression" dxfId="2056" priority="621">
      <formula>$F136="Fermeture"</formula>
    </cfRule>
  </conditionalFormatting>
  <conditionalFormatting sqref="K136:N136 D137:E138 G137:N138">
    <cfRule type="expression" dxfId="2055" priority="619">
      <formula>$C136="Option"</formula>
    </cfRule>
  </conditionalFormatting>
  <conditionalFormatting sqref="N1:N81 N85:N999">
    <cfRule type="expression" dxfId="2054" priority="714">
      <formula>$M1="Porteuse"</formula>
    </cfRule>
  </conditionalFormatting>
  <conditionalFormatting sqref="N40:N44">
    <cfRule type="expression" dxfId="2053" priority="683">
      <formula>$M40="Porteuse"</formula>
    </cfRule>
  </conditionalFormatting>
  <conditionalFormatting sqref="N46:N50">
    <cfRule type="expression" dxfId="2052" priority="535">
      <formula>$F46="Fermeture"</formula>
    </cfRule>
    <cfRule type="expression" dxfId="2051" priority="533">
      <formula>$C46="Option"</formula>
    </cfRule>
    <cfRule type="expression" dxfId="2050" priority="534">
      <formula>$M46="Porteuse"</formula>
    </cfRule>
    <cfRule type="expression" dxfId="2049" priority="536">
      <formula>$F46="Modification"</formula>
    </cfRule>
    <cfRule type="expression" dxfId="2048" priority="537">
      <formula>$F46="Création"</formula>
    </cfRule>
  </conditionalFormatting>
  <conditionalFormatting sqref="N82">
    <cfRule type="expression" dxfId="2047" priority="28">
      <formula>$F82="Modification"</formula>
    </cfRule>
    <cfRule type="expression" dxfId="2046" priority="27">
      <formula>$F82="Fermeture"</formula>
    </cfRule>
    <cfRule type="expression" dxfId="2045" priority="29">
      <formula>$F82="Création"</formula>
    </cfRule>
  </conditionalFormatting>
  <conditionalFormatting sqref="N82:N83">
    <cfRule type="expression" dxfId="2044" priority="21">
      <formula>$M82="Porteuse"</formula>
    </cfRule>
    <cfRule type="expression" dxfId="2043" priority="20">
      <formula>$C82="Option"</formula>
    </cfRule>
  </conditionalFormatting>
  <conditionalFormatting sqref="N84">
    <cfRule type="expression" dxfId="2042" priority="10">
      <formula>$M84="Porteuse"</formula>
    </cfRule>
  </conditionalFormatting>
  <conditionalFormatting sqref="N97:N103">
    <cfRule type="expression" dxfId="2041" priority="650">
      <formula>$M97="Porteuse"</formula>
    </cfRule>
  </conditionalFormatting>
  <conditionalFormatting sqref="N114:N120">
    <cfRule type="expression" dxfId="2040" priority="629">
      <formula>$M114="Porteuse"</formula>
    </cfRule>
  </conditionalFormatting>
  <conditionalFormatting sqref="N131:N138">
    <cfRule type="expression" dxfId="2039" priority="620">
      <formula>$M131="Porteuse"</formula>
    </cfRule>
  </conditionalFormatting>
  <conditionalFormatting sqref="N83:O83">
    <cfRule type="expression" dxfId="2038" priority="23">
      <formula>$F83="Modification"</formula>
    </cfRule>
    <cfRule type="expression" dxfId="2037" priority="22">
      <formula>$F83="Fermeture"</formula>
    </cfRule>
    <cfRule type="expression" dxfId="2036" priority="24">
      <formula>$F83="Création"</formula>
    </cfRule>
  </conditionalFormatting>
  <conditionalFormatting sqref="O22:O26">
    <cfRule type="expression" dxfId="2035" priority="667">
      <formula>$F22="Modification"</formula>
    </cfRule>
    <cfRule type="expression" dxfId="2034" priority="666">
      <formula>$F22="Fermeture"</formula>
    </cfRule>
    <cfRule type="expression" dxfId="2033" priority="668">
      <formula>$F22="Création"</formula>
    </cfRule>
  </conditionalFormatting>
  <conditionalFormatting sqref="O31">
    <cfRule type="expression" dxfId="2032" priority="69">
      <formula>$F31="Création"</formula>
    </cfRule>
    <cfRule type="expression" dxfId="2031" priority="68">
      <formula>$F31="Modification"</formula>
    </cfRule>
    <cfRule type="expression" dxfId="2030" priority="67">
      <formula>$F31="Fermeture"</formula>
    </cfRule>
  </conditionalFormatting>
  <conditionalFormatting sqref="O31:O34">
    <cfRule type="expression" dxfId="2029" priority="111">
      <formula>$F31="Fermeture"</formula>
    </cfRule>
    <cfRule type="expression" dxfId="2028" priority="112">
      <formula>$F31="Modification"</formula>
    </cfRule>
    <cfRule type="expression" dxfId="2027" priority="113">
      <formula>$F31="Création"</formula>
    </cfRule>
  </conditionalFormatting>
  <conditionalFormatting sqref="O32:O35">
    <cfRule type="expression" dxfId="2026" priority="110">
      <formula>$F32="Création"</formula>
    </cfRule>
    <cfRule type="expression" dxfId="2025" priority="108">
      <formula>$F32="Fermeture"</formula>
    </cfRule>
    <cfRule type="expression" dxfId="2024" priority="109">
      <formula>$F32="Modification"</formula>
    </cfRule>
  </conditionalFormatting>
  <conditionalFormatting sqref="O33">
    <cfRule type="expression" dxfId="2023" priority="114">
      <formula>$F33="Fermeture"</formula>
    </cfRule>
    <cfRule type="expression" dxfId="2022" priority="115">
      <formula>$F33="Modification"</formula>
    </cfRule>
    <cfRule type="expression" dxfId="2021" priority="116">
      <formula>$F33="Création"</formula>
    </cfRule>
  </conditionalFormatting>
  <conditionalFormatting sqref="O33:O37">
    <cfRule type="expression" dxfId="2020" priority="107">
      <formula>$F33="Création"</formula>
    </cfRule>
    <cfRule type="expression" dxfId="2019" priority="105">
      <formula>$F33="Fermeture"</formula>
    </cfRule>
    <cfRule type="expression" dxfId="2018" priority="106">
      <formula>$F33="Modification"</formula>
    </cfRule>
  </conditionalFormatting>
  <conditionalFormatting sqref="O35">
    <cfRule type="expression" dxfId="2017" priority="100">
      <formula>$F35="Modification"</formula>
    </cfRule>
    <cfRule type="expression" dxfId="2016" priority="101">
      <formula>$F35="Création"</formula>
    </cfRule>
    <cfRule type="expression" dxfId="2015" priority="99">
      <formula>$F35="Fermeture"</formula>
    </cfRule>
  </conditionalFormatting>
  <conditionalFormatting sqref="O45:O51">
    <cfRule type="expression" dxfId="2014" priority="540">
      <formula>$F45="Création"</formula>
    </cfRule>
    <cfRule type="expression" dxfId="2013" priority="538">
      <formula>$F45="Fermeture"</formula>
    </cfRule>
    <cfRule type="expression" dxfId="2012" priority="539">
      <formula>$F45="Modification"</formula>
    </cfRule>
  </conditionalFormatting>
  <conditionalFormatting sqref="O82:O83">
    <cfRule type="expression" dxfId="2011" priority="43">
      <formula>$F82="Modification"</formula>
    </cfRule>
    <cfRule type="expression" dxfId="2010" priority="44">
      <formula>$F82="Création"</formula>
    </cfRule>
    <cfRule type="expression" dxfId="2009" priority="42">
      <formula>$F82="Fermeture"</formula>
    </cfRule>
  </conditionalFormatting>
  <conditionalFormatting sqref="O88:O93">
    <cfRule type="expression" dxfId="2008" priority="663">
      <formula>$F88="Fermeture"</formula>
    </cfRule>
    <cfRule type="expression" dxfId="2007" priority="664">
      <formula>$F88="Modification"</formula>
    </cfRule>
    <cfRule type="expression" dxfId="2006" priority="665">
      <formula>$F88="Création"</formula>
    </cfRule>
  </conditionalFormatting>
  <conditionalFormatting sqref="O89:O94">
    <cfRule type="expression" dxfId="2005" priority="660">
      <formula>$F89="Fermeture"</formula>
    </cfRule>
    <cfRule type="expression" dxfId="2004" priority="661">
      <formula>$F89="Modification"</formula>
    </cfRule>
    <cfRule type="expression" dxfId="2003" priority="662">
      <formula>$F89="Création"</formula>
    </cfRule>
  </conditionalFormatting>
  <conditionalFormatting sqref="O90:O95">
    <cfRule type="expression" dxfId="2002" priority="657">
      <formula>$F90="Fermeture"</formula>
    </cfRule>
    <cfRule type="expression" dxfId="2001" priority="658">
      <formula>$F90="Modification"</formula>
    </cfRule>
    <cfRule type="expression" dxfId="2000" priority="659">
      <formula>$F90="Création"</formula>
    </cfRule>
  </conditionalFormatting>
  <conditionalFormatting sqref="O91:O96">
    <cfRule type="expression" dxfId="1999" priority="654">
      <formula>$F91="Fermeture"</formula>
    </cfRule>
    <cfRule type="expression" dxfId="1998" priority="655">
      <formula>$F91="Modification"</formula>
    </cfRule>
    <cfRule type="expression" dxfId="1997" priority="656">
      <formula>$F91="Création"</formula>
    </cfRule>
  </conditionalFormatting>
  <conditionalFormatting sqref="O105:O110">
    <cfRule type="expression" dxfId="1996" priority="644">
      <formula>$F105="Création"</formula>
    </cfRule>
    <cfRule type="expression" dxfId="1995" priority="643">
      <formula>$F105="Modification"</formula>
    </cfRule>
    <cfRule type="expression" dxfId="1994" priority="642">
      <formula>$F105="Fermeture"</formula>
    </cfRule>
  </conditionalFormatting>
  <conditionalFormatting sqref="O106:O111">
    <cfRule type="expression" dxfId="1993" priority="641">
      <formula>$F106="Création"</formula>
    </cfRule>
    <cfRule type="expression" dxfId="1992" priority="640">
      <formula>$F106="Modification"</formula>
    </cfRule>
    <cfRule type="expression" dxfId="1991" priority="639">
      <formula>$F106="Fermeture"</formula>
    </cfRule>
  </conditionalFormatting>
  <conditionalFormatting sqref="O107:O112">
    <cfRule type="expression" dxfId="1990" priority="637">
      <formula>$F107="Modification"</formula>
    </cfRule>
    <cfRule type="expression" dxfId="1989" priority="636">
      <formula>$F107="Fermeture"</formula>
    </cfRule>
    <cfRule type="expression" dxfId="1988" priority="638">
      <formula>$F107="Création"</formula>
    </cfRule>
  </conditionalFormatting>
  <conditionalFormatting sqref="O108:O113">
    <cfRule type="expression" dxfId="1987" priority="634">
      <formula>$F108="Modification"</formula>
    </cfRule>
    <cfRule type="expression" dxfId="1986" priority="633">
      <formula>$F108="Fermeture"</formula>
    </cfRule>
    <cfRule type="expression" dxfId="1985" priority="635">
      <formula>$F108="Création"</formula>
    </cfRule>
  </conditionalFormatting>
  <conditionalFormatting sqref="O125:O130">
    <cfRule type="expression" dxfId="1984" priority="527">
      <formula>$F125="Fermeture"</formula>
    </cfRule>
    <cfRule type="expression" dxfId="1983" priority="528">
      <formula>$F125="Modification"</formula>
    </cfRule>
    <cfRule type="expression" dxfId="1982" priority="529">
      <formula>$F125="Création"</formula>
    </cfRule>
    <cfRule type="expression" dxfId="1981" priority="531">
      <formula>$F125="Modification"</formula>
    </cfRule>
    <cfRule type="expression" dxfId="1980" priority="532">
      <formula>$F125="Création"</formula>
    </cfRule>
  </conditionalFormatting>
  <conditionalFormatting sqref="O125:O139">
    <cfRule type="expression" dxfId="1979" priority="530">
      <formula>$F125="Fermeture"</formula>
    </cfRule>
  </conditionalFormatting>
  <conditionalFormatting sqref="O156:O157">
    <cfRule type="expression" dxfId="1978" priority="415">
      <formula>$F156="Fermeture"</formula>
    </cfRule>
    <cfRule type="expression" dxfId="1977" priority="417">
      <formula>$F156="Création"</formula>
    </cfRule>
    <cfRule type="expression" dxfId="1976" priority="416">
      <formula>$F156="Modification"</formula>
    </cfRule>
  </conditionalFormatting>
  <conditionalFormatting sqref="O157:O158">
    <cfRule type="expression" dxfId="1975" priority="412">
      <formula>$F157="Fermeture"</formula>
    </cfRule>
    <cfRule type="expression" dxfId="1974" priority="413">
      <formula>$F157="Modification"</formula>
    </cfRule>
    <cfRule type="expression" dxfId="1973" priority="414">
      <formula>$F157="Création"</formula>
    </cfRule>
  </conditionalFormatting>
  <conditionalFormatting sqref="O158:O159">
    <cfRule type="expression" dxfId="1972" priority="409">
      <formula>$F158="Fermeture"</formula>
    </cfRule>
    <cfRule type="expression" dxfId="1971" priority="410">
      <formula>$F158="Modification"</formula>
    </cfRule>
    <cfRule type="expression" dxfId="1970" priority="411">
      <formula>$F158="Création"</formula>
    </cfRule>
  </conditionalFormatting>
  <conditionalFormatting sqref="O159:O160">
    <cfRule type="expression" dxfId="1969" priority="406">
      <formula>$F159="Fermeture"</formula>
    </cfRule>
    <cfRule type="expression" dxfId="1968" priority="407">
      <formula>$F159="Modification"</formula>
    </cfRule>
    <cfRule type="expression" dxfId="1967" priority="408">
      <formula>$F159="Création"</formula>
    </cfRule>
  </conditionalFormatting>
  <conditionalFormatting sqref="O162:O163">
    <cfRule type="expression" dxfId="1966" priority="580">
      <formula>$F162="Fermeture"</formula>
    </cfRule>
    <cfRule type="expression" dxfId="1965" priority="581">
      <formula>$F162="Modification"</formula>
    </cfRule>
    <cfRule type="expression" dxfId="1964" priority="582">
      <formula>$F162="Création"</formula>
    </cfRule>
  </conditionalFormatting>
  <conditionalFormatting sqref="O163:O164">
    <cfRule type="expression" dxfId="1963" priority="579">
      <formula>$F163="Création"</formula>
    </cfRule>
    <cfRule type="expression" dxfId="1962" priority="578">
      <formula>$F163="Modification"</formula>
    </cfRule>
    <cfRule type="expression" dxfId="1961" priority="577">
      <formula>$F163="Fermeture"</formula>
    </cfRule>
  </conditionalFormatting>
  <conditionalFormatting sqref="O164:O165">
    <cfRule type="expression" dxfId="1960" priority="576">
      <formula>$F164="Création"</formula>
    </cfRule>
    <cfRule type="expression" dxfId="1959" priority="575">
      <formula>$F164="Modification"</formula>
    </cfRule>
    <cfRule type="expression" dxfId="1958" priority="574">
      <formula>$F164="Fermeture"</formula>
    </cfRule>
  </conditionalFormatting>
  <conditionalFormatting sqref="O165:O167">
    <cfRule type="expression" dxfId="1957" priority="572">
      <formula>$F165="Modification"</formula>
    </cfRule>
    <cfRule type="expression" dxfId="1956" priority="573">
      <formula>$F165="Création"</formula>
    </cfRule>
    <cfRule type="expression" dxfId="1955" priority="571">
      <formula>$F165="Fermeture"</formula>
    </cfRule>
  </conditionalFormatting>
  <conditionalFormatting sqref="O176">
    <cfRule type="expression" dxfId="1954" priority="209">
      <formula>$F176="Création"</formula>
    </cfRule>
    <cfRule type="expression" dxfId="1953" priority="208">
      <formula>$F176="Modification"</formula>
    </cfRule>
    <cfRule type="expression" dxfId="1952" priority="207">
      <formula>$F176="Fermeture"</formula>
    </cfRule>
  </conditionalFormatting>
  <conditionalFormatting sqref="O176:O177">
    <cfRule type="expression" dxfId="1951" priority="203">
      <formula>$F176="Création"</formula>
    </cfRule>
    <cfRule type="expression" dxfId="1950" priority="202">
      <formula>$F176="Modification"</formula>
    </cfRule>
    <cfRule type="expression" dxfId="1949" priority="201">
      <formula>$F176="Fermeture"</formula>
    </cfRule>
  </conditionalFormatting>
  <conditionalFormatting sqref="O177:O178">
    <cfRule type="expression" dxfId="1948" priority="196">
      <formula>$F177="Modification"</formula>
    </cfRule>
    <cfRule type="expression" dxfId="1947" priority="197">
      <formula>$F177="Création"</formula>
    </cfRule>
    <cfRule type="expression" dxfId="1946" priority="195">
      <formula>$F177="Fermeture"</formula>
    </cfRule>
  </conditionalFormatting>
  <conditionalFormatting sqref="O178:O179">
    <cfRule type="expression" dxfId="1945" priority="189">
      <formula>$F178="Fermeture"</formula>
    </cfRule>
    <cfRule type="expression" dxfId="1944" priority="190">
      <formula>$F178="Modification"</formula>
    </cfRule>
    <cfRule type="expression" dxfId="1943" priority="191">
      <formula>$F178="Création"</formula>
    </cfRule>
  </conditionalFormatting>
  <conditionalFormatting sqref="O179:O180">
    <cfRule type="expression" dxfId="1942" priority="183">
      <formula>$F179="Fermeture"</formula>
    </cfRule>
    <cfRule type="expression" dxfId="1941" priority="184">
      <formula>$F179="Modification"</formula>
    </cfRule>
    <cfRule type="expression" dxfId="1940" priority="185">
      <formula>$F179="Création"</formula>
    </cfRule>
  </conditionalFormatting>
  <conditionalFormatting sqref="O180">
    <cfRule type="expression" dxfId="1939" priority="180">
      <formula>$F180="Fermeture"</formula>
    </cfRule>
    <cfRule type="expression" dxfId="1938" priority="181">
      <formula>$F180="Modification"</formula>
    </cfRule>
    <cfRule type="expression" dxfId="1937" priority="182">
      <formula>$F180="Création"</formula>
    </cfRule>
  </conditionalFormatting>
  <conditionalFormatting sqref="O182">
    <cfRule type="expression" dxfId="1936" priority="177">
      <formula>$F182="Fermeture"</formula>
    </cfRule>
    <cfRule type="expression" dxfId="1935" priority="176">
      <formula>$F182="Création"</formula>
    </cfRule>
    <cfRule type="expression" dxfId="1934" priority="175">
      <formula>$F182="Modification"</formula>
    </cfRule>
    <cfRule type="expression" dxfId="1933" priority="174">
      <formula>$F182="Fermeture"</formula>
    </cfRule>
    <cfRule type="expression" dxfId="1932" priority="179">
      <formula>$F182="Création"</formula>
    </cfRule>
    <cfRule type="expression" dxfId="1931" priority="178">
      <formula>$F182="Modification"</formula>
    </cfRule>
  </conditionalFormatting>
  <conditionalFormatting sqref="O183">
    <cfRule type="expression" dxfId="1930" priority="321">
      <formula>$F183="Fermeture"</formula>
    </cfRule>
    <cfRule type="expression" dxfId="1929" priority="322">
      <formula>$F183="Modification"</formula>
    </cfRule>
    <cfRule type="expression" dxfId="1928" priority="323">
      <formula>$F183="Création"</formula>
    </cfRule>
  </conditionalFormatting>
  <conditionalFormatting sqref="O183:O184">
    <cfRule type="expression" dxfId="1927" priority="315">
      <formula>$F183="Fermeture"</formula>
    </cfRule>
    <cfRule type="expression" dxfId="1926" priority="316">
      <formula>$F183="Modification"</formula>
    </cfRule>
    <cfRule type="expression" dxfId="1925" priority="317">
      <formula>$F183="Création"</formula>
    </cfRule>
  </conditionalFormatting>
  <conditionalFormatting sqref="O184:O185">
    <cfRule type="expression" dxfId="1924" priority="309">
      <formula>$F184="Fermeture"</formula>
    </cfRule>
    <cfRule type="expression" dxfId="1923" priority="311">
      <formula>$F184="Création"</formula>
    </cfRule>
    <cfRule type="expression" dxfId="1922" priority="310">
      <formula>$F184="Modification"</formula>
    </cfRule>
  </conditionalFormatting>
  <conditionalFormatting sqref="O185:O186">
    <cfRule type="expression" dxfId="1921" priority="305">
      <formula>$F185="Création"</formula>
    </cfRule>
    <cfRule type="expression" dxfId="1920" priority="304">
      <formula>$F185="Modification"</formula>
    </cfRule>
    <cfRule type="expression" dxfId="1919" priority="303">
      <formula>$F185="Fermeture"</formula>
    </cfRule>
  </conditionalFormatting>
  <conditionalFormatting sqref="O186:O187">
    <cfRule type="expression" dxfId="1918" priority="299">
      <formula>$F186="Création"</formula>
    </cfRule>
    <cfRule type="expression" dxfId="1917" priority="298">
      <formula>$F186="Modification"</formula>
    </cfRule>
    <cfRule type="expression" dxfId="1916" priority="297">
      <formula>$F186="Fermeture"</formula>
    </cfRule>
  </conditionalFormatting>
  <conditionalFormatting sqref="O187">
    <cfRule type="expression" dxfId="1915" priority="296">
      <formula>$F187="Création"</formula>
    </cfRule>
    <cfRule type="expression" dxfId="1914" priority="295">
      <formula>$F187="Modification"</formula>
    </cfRule>
    <cfRule type="expression" dxfId="1913" priority="294">
      <formula>$F187="Fermeture"</formula>
    </cfRule>
  </conditionalFormatting>
  <conditionalFormatting sqref="O189">
    <cfRule type="expression" dxfId="1912" priority="289">
      <formula>$F189="Modification"</formula>
    </cfRule>
    <cfRule type="expression" dxfId="1911" priority="288">
      <formula>$F189="Fermeture"</formula>
    </cfRule>
    <cfRule type="expression" dxfId="1910" priority="293">
      <formula>$F189="Création"</formula>
    </cfRule>
    <cfRule type="expression" dxfId="1909" priority="291">
      <formula>$F189="Fermeture"</formula>
    </cfRule>
    <cfRule type="expression" dxfId="1908" priority="290">
      <formula>$F189="Création"</formula>
    </cfRule>
    <cfRule type="expression" dxfId="1907" priority="292">
      <formula>$F189="Modification"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C1" zoomScale="90" zoomScaleNormal="90" workbookViewId="0">
      <pane ySplit="18" topLeftCell="A20" activePane="bottomLeft" state="frozen"/>
      <selection activeCell="D25" sqref="D25"/>
      <selection pane="bottomLeft" activeCell="P36" sqref="P36:S39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 x14ac:dyDescent="0.2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 x14ac:dyDescent="0.2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 x14ac:dyDescent="0.2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 x14ac:dyDescent="0.2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 x14ac:dyDescent="0.2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5" customHeight="1" x14ac:dyDescent="0.2">
      <c r="A7" s="144" t="s">
        <v>288</v>
      </c>
      <c r="B7" s="141" t="str">
        <f>'Fiche Générale'!B3</f>
        <v>Portail_LLAC</v>
      </c>
      <c r="C7" s="144" t="s">
        <v>289</v>
      </c>
      <c r="D7" s="144"/>
      <c r="E7" s="173" t="str">
        <f>'Fiche Générale'!B4</f>
        <v>Langues Etrangères Appliquées</v>
      </c>
      <c r="F7" s="141"/>
      <c r="G7" s="144" t="s">
        <v>290</v>
      </c>
      <c r="H7" s="174">
        <f>'Fiche Générale'!B5</f>
        <v>0</v>
      </c>
      <c r="I7" s="174"/>
      <c r="J7" s="33"/>
      <c r="K7" s="18"/>
    </row>
    <row r="8" spans="1:19" ht="14.5" customHeight="1" x14ac:dyDescent="0.2">
      <c r="A8" s="144"/>
      <c r="B8" s="141"/>
      <c r="C8" s="144"/>
      <c r="D8" s="144"/>
      <c r="E8" s="173"/>
      <c r="F8" s="141"/>
      <c r="G8" s="144"/>
      <c r="H8" s="174"/>
      <c r="I8" s="174"/>
      <c r="J8" s="33"/>
      <c r="K8" s="18"/>
    </row>
    <row r="9" spans="1:19" ht="14.5" customHeight="1" x14ac:dyDescent="0.2">
      <c r="A9" s="144"/>
      <c r="B9" s="141"/>
      <c r="C9" s="144"/>
      <c r="D9" s="144"/>
      <c r="E9" s="173"/>
      <c r="F9" s="141"/>
      <c r="G9" s="144"/>
      <c r="H9" s="174"/>
      <c r="I9" s="174"/>
      <c r="J9" s="33"/>
      <c r="K9" s="18"/>
    </row>
    <row r="10" spans="1:19" ht="14.5" customHeight="1" x14ac:dyDescent="0.2">
      <c r="A10" s="144"/>
      <c r="B10" s="141"/>
      <c r="C10" s="157" t="s">
        <v>179</v>
      </c>
      <c r="D10" s="157"/>
      <c r="E10" s="176" t="str">
        <f>'Fiche Générale'!B9</f>
        <v>LEA Anglais - Portugais</v>
      </c>
      <c r="F10" s="176"/>
      <c r="G10" s="176"/>
      <c r="H10" s="176"/>
      <c r="I10" s="176"/>
      <c r="J10" s="33"/>
      <c r="K10" s="18"/>
    </row>
    <row r="11" spans="1:19" ht="14.5" customHeight="1" x14ac:dyDescent="0.2">
      <c r="A11" s="144"/>
      <c r="B11" s="141"/>
      <c r="C11" s="157"/>
      <c r="D11" s="157"/>
      <c r="E11" s="176"/>
      <c r="F11" s="176"/>
      <c r="G11" s="176"/>
      <c r="H11" s="176"/>
      <c r="I11" s="176"/>
      <c r="J11" s="33"/>
      <c r="K11" s="18"/>
    </row>
    <row r="12" spans="1:19" x14ac:dyDescent="0.2">
      <c r="C12" s="13"/>
      <c r="I12" s="36"/>
      <c r="J12" s="36"/>
      <c r="M12" s="137" t="s">
        <v>291</v>
      </c>
      <c r="N12" s="138"/>
      <c r="O12" s="186"/>
      <c r="P12" s="137" t="s">
        <v>292</v>
      </c>
      <c r="Q12" s="138"/>
      <c r="R12" s="138"/>
      <c r="S12" s="186"/>
    </row>
    <row r="13" spans="1:19" x14ac:dyDescent="0.2">
      <c r="A13" s="183" t="s">
        <v>180</v>
      </c>
      <c r="B13" s="100" t="str">
        <f>'S3 Maquette'!B13</f>
        <v>2ème année de Portail</v>
      </c>
      <c r="C13" s="100"/>
      <c r="D13" s="183" t="s">
        <v>293</v>
      </c>
      <c r="E13" s="196">
        <f>'S3 Maquette'!E13</f>
        <v>0</v>
      </c>
      <c r="F13" s="196"/>
      <c r="G13" s="196"/>
      <c r="I13" s="36"/>
      <c r="J13" s="36"/>
      <c r="M13" s="139"/>
      <c r="N13" s="140"/>
      <c r="O13" s="187"/>
      <c r="P13" s="139"/>
      <c r="Q13" s="140"/>
      <c r="R13" s="140"/>
      <c r="S13" s="187"/>
    </row>
    <row r="14" spans="1:19" x14ac:dyDescent="0.2">
      <c r="A14" s="185"/>
      <c r="B14" s="100"/>
      <c r="C14" s="100"/>
      <c r="D14" s="185"/>
      <c r="E14" s="196"/>
      <c r="F14" s="196"/>
      <c r="G14" s="196"/>
      <c r="I14" s="36"/>
      <c r="J14" s="36"/>
      <c r="M14" s="136" t="s">
        <v>294</v>
      </c>
      <c r="N14" s="137" t="s">
        <v>295</v>
      </c>
      <c r="O14" s="186"/>
      <c r="P14" s="142"/>
      <c r="Q14" s="190"/>
      <c r="R14" s="197"/>
      <c r="S14" s="183"/>
    </row>
    <row r="15" spans="1:19" x14ac:dyDescent="0.2">
      <c r="A15" s="183" t="s">
        <v>296</v>
      </c>
      <c r="B15" s="103" t="str">
        <f>'S3 Maquette'!B15</f>
        <v>Semestre 3</v>
      </c>
      <c r="C15" s="104"/>
      <c r="D15" s="183" t="s">
        <v>297</v>
      </c>
      <c r="E15" s="196">
        <f>'S3 Maquette'!E15:F16</f>
        <v>0</v>
      </c>
      <c r="F15" s="196"/>
      <c r="G15" s="196"/>
      <c r="I15" s="36"/>
      <c r="J15" s="36"/>
      <c r="M15" s="136"/>
      <c r="N15" s="193"/>
      <c r="O15" s="194"/>
      <c r="P15" s="142"/>
      <c r="Q15" s="191"/>
      <c r="R15" s="197"/>
      <c r="S15" s="184"/>
    </row>
    <row r="16" spans="1:19" x14ac:dyDescent="0.2">
      <c r="A16" s="185"/>
      <c r="B16" s="106"/>
      <c r="C16" s="107"/>
      <c r="D16" s="185"/>
      <c r="E16" s="196"/>
      <c r="F16" s="196"/>
      <c r="G16" s="196"/>
      <c r="I16" s="36"/>
      <c r="J16" s="36"/>
      <c r="M16" s="136"/>
      <c r="N16" s="193"/>
      <c r="O16" s="194"/>
      <c r="P16" s="142"/>
      <c r="Q16" s="191"/>
      <c r="R16" s="197"/>
      <c r="S16" s="184"/>
    </row>
    <row r="17" spans="1:23" x14ac:dyDescent="0.2">
      <c r="L17" s="14"/>
      <c r="M17" s="136"/>
      <c r="N17" s="139"/>
      <c r="O17" s="187"/>
      <c r="P17" s="142"/>
      <c r="Q17" s="192"/>
      <c r="R17" s="197"/>
      <c r="S17" s="185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'S3 Maquette'!B19</f>
        <v>Compétences transversales S3</v>
      </c>
      <c r="B19" s="39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'S3 Maquette'!B20</f>
        <v>Compétences informationnelles 2</v>
      </c>
      <c r="B20" s="39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'S3 Maquette'!B21</f>
        <v>Compétences pré-professionnalisation 2</v>
      </c>
      <c r="B21" s="39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'S3 Maquette'!B22</f>
        <v>Langue Vivante-3</v>
      </c>
      <c r="B22" s="39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'S3 Maquette'!B23</f>
        <v>Min 1 Max 1</v>
      </c>
      <c r="B23" s="39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'S3 Maquette'!B24</f>
        <v>Anglais 3</v>
      </c>
      <c r="B24" s="39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'S3 Maquette'!B25</f>
        <v>Espagnol</v>
      </c>
      <c r="B25" s="39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'S3 Maquette'!B26</f>
        <v>Italien</v>
      </c>
      <c r="B26" s="39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'S3 Maquette'!B27</f>
        <v>Langue A: Anglais Non débutant 3</v>
      </c>
      <c r="B27" s="42" t="str">
        <f>'S3 Maquette'!C27</f>
        <v>UE</v>
      </c>
      <c r="C27" s="40">
        <f>'S3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444</v>
      </c>
      <c r="J27" s="38"/>
      <c r="K27" s="92" t="s">
        <v>8</v>
      </c>
      <c r="L27" s="92"/>
      <c r="M27" s="92">
        <v>5</v>
      </c>
      <c r="N27" s="92"/>
      <c r="O27" s="92"/>
      <c r="P27" s="92" t="s">
        <v>315</v>
      </c>
      <c r="Q27" s="92"/>
      <c r="R27" s="92"/>
      <c r="S27" s="93" t="s">
        <v>316</v>
      </c>
      <c r="T27" s="43"/>
      <c r="W27"/>
    </row>
    <row r="28" spans="1:23" ht="30.5" customHeight="1" x14ac:dyDescent="0.2">
      <c r="A28" s="42" t="str">
        <f>'S3 Maquette'!B28</f>
        <v>Culture 3 ANGLAIS</v>
      </c>
      <c r="B28" s="42" t="str">
        <f>'S3 Maquette'!C28</f>
        <v>ECUE</v>
      </c>
      <c r="C28" s="40">
        <f>'S3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5" t="s">
        <v>315</v>
      </c>
      <c r="Q28" s="38"/>
      <c r="R28" s="38"/>
      <c r="S28" s="96" t="s">
        <v>513</v>
      </c>
      <c r="T28" s="43"/>
      <c r="W28"/>
    </row>
    <row r="29" spans="1:23" ht="30.5" customHeight="1" x14ac:dyDescent="0.2">
      <c r="A29" s="42" t="str">
        <f>'S3 Maquette'!B29</f>
        <v>Langue et traduction 3 ANGLAIS</v>
      </c>
      <c r="B29" s="42" t="str">
        <f>'S3 Maquette'!C29</f>
        <v>ECUE</v>
      </c>
      <c r="C29" s="40">
        <f>'S3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5" t="s">
        <v>315</v>
      </c>
      <c r="Q29" s="38"/>
      <c r="R29" s="38"/>
      <c r="S29" s="96" t="s">
        <v>513</v>
      </c>
      <c r="T29" s="43"/>
      <c r="W29"/>
    </row>
    <row r="30" spans="1:23" ht="30.5" customHeight="1" x14ac:dyDescent="0.2">
      <c r="A30" s="42" t="str">
        <f>'S3 Maquette'!B30</f>
        <v>Langue de spécialité et expression orale 3 ANGLAIS</v>
      </c>
      <c r="B30" s="42" t="str">
        <f>'S3 Maquette'!C30</f>
        <v>ECUE</v>
      </c>
      <c r="C30" s="40">
        <f>'S3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4" t="s">
        <v>512</v>
      </c>
      <c r="N30" s="38"/>
      <c r="O30" s="38"/>
      <c r="P30" s="95" t="s">
        <v>315</v>
      </c>
      <c r="Q30" s="38"/>
      <c r="R30" s="38"/>
      <c r="S30" s="96" t="s">
        <v>513</v>
      </c>
      <c r="T30" s="43"/>
      <c r="W30"/>
    </row>
    <row r="31" spans="1:23" ht="30.5" customHeight="1" x14ac:dyDescent="0.2">
      <c r="A31" s="42" t="str">
        <f>'S3 Maquette'!B31</f>
        <v>Langue B: Portugais Niveau 3</v>
      </c>
      <c r="B31" s="42" t="str">
        <f>'S3 Maquette'!C31</f>
        <v>UE</v>
      </c>
      <c r="C31" s="40">
        <f>'S3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444</v>
      </c>
      <c r="J31" s="38"/>
      <c r="K31" s="92" t="s">
        <v>8</v>
      </c>
      <c r="L31" s="92"/>
      <c r="M31" s="92">
        <v>4</v>
      </c>
      <c r="N31" s="92"/>
      <c r="O31" s="92"/>
      <c r="P31" s="92" t="s">
        <v>315</v>
      </c>
      <c r="Q31" s="92"/>
      <c r="R31" s="92"/>
      <c r="S31" s="93" t="s">
        <v>316</v>
      </c>
      <c r="T31" s="43"/>
      <c r="W31"/>
    </row>
    <row r="32" spans="1:23" ht="30.5" customHeight="1" x14ac:dyDescent="0.2">
      <c r="A32" s="42" t="str">
        <f>'S3 Maquette'!B32</f>
        <v>Culture 3 PORTUGAIS</v>
      </c>
      <c r="B32" s="42" t="str">
        <f>'S3 Maquette'!C32</f>
        <v>ECUE</v>
      </c>
      <c r="C32" s="40">
        <f>'S3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4" t="s">
        <v>512</v>
      </c>
      <c r="N32" s="38"/>
      <c r="O32" s="38"/>
      <c r="P32" s="95" t="s">
        <v>315</v>
      </c>
      <c r="Q32" s="38"/>
      <c r="R32" s="38"/>
      <c r="S32" s="96" t="s">
        <v>513</v>
      </c>
      <c r="T32" s="43"/>
      <c r="W32"/>
    </row>
    <row r="33" spans="1:23" ht="30.5" customHeight="1" x14ac:dyDescent="0.2">
      <c r="A33" s="42" t="str">
        <f>'S3 Maquette'!B33</f>
        <v>Langue, traduction, expression écrite et orale 3 PORTUGAIS</v>
      </c>
      <c r="B33" s="42" t="str">
        <f>'S3 Maquette'!C33</f>
        <v>ECUE</v>
      </c>
      <c r="C33" s="40">
        <f>'S3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38">
        <v>2</v>
      </c>
      <c r="N33" s="38"/>
      <c r="O33" s="38"/>
      <c r="P33" s="95" t="s">
        <v>315</v>
      </c>
      <c r="Q33" s="38"/>
      <c r="R33" s="38"/>
      <c r="S33" s="96" t="s">
        <v>513</v>
      </c>
      <c r="T33" s="43"/>
      <c r="W33"/>
    </row>
    <row r="34" spans="1:23" ht="30.5" customHeight="1" x14ac:dyDescent="0.2">
      <c r="A34" s="42" t="str">
        <f>'S3 Maquette'!B34</f>
        <v>Langue de spécialité 3 PORTUGAIS</v>
      </c>
      <c r="B34" s="42" t="str">
        <f>'S3 Maquette'!C34</f>
        <v>ECUE</v>
      </c>
      <c r="C34" s="40">
        <f>'S3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4" t="s">
        <v>512</v>
      </c>
      <c r="N34" s="38"/>
      <c r="O34" s="38"/>
      <c r="P34" s="95" t="s">
        <v>315</v>
      </c>
      <c r="Q34" s="38"/>
      <c r="R34" s="38"/>
      <c r="S34" s="96" t="s">
        <v>513</v>
      </c>
      <c r="T34" s="43"/>
      <c r="W34"/>
    </row>
    <row r="35" spans="1:23" ht="30.5" customHeight="1" x14ac:dyDescent="0.2">
      <c r="A35" s="42" t="str">
        <f>'S3 Maquette'!B35</f>
        <v>Matières d'application 3</v>
      </c>
      <c r="B35" s="42" t="str">
        <f>'S3 Maquette'!C35</f>
        <v>UE</v>
      </c>
      <c r="C35" s="40">
        <f>'S3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8</v>
      </c>
      <c r="N35" s="92"/>
      <c r="O35" s="92"/>
      <c r="P35" s="92" t="s">
        <v>315</v>
      </c>
      <c r="Q35" s="92"/>
      <c r="R35" s="92"/>
      <c r="S35" s="93" t="s">
        <v>316</v>
      </c>
      <c r="T35" s="43"/>
      <c r="W35"/>
    </row>
    <row r="36" spans="1:23" ht="30.5" customHeight="1" x14ac:dyDescent="0.2">
      <c r="A36" s="42" t="str">
        <f>'S3 Maquette'!B36</f>
        <v xml:space="preserve">Interculturalité, médiation culturelle et publics étrangers </v>
      </c>
      <c r="B36" s="42" t="str">
        <f>'S3 Maquette'!C36</f>
        <v>ECUE</v>
      </c>
      <c r="C36" s="40">
        <f>'S3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5" t="s">
        <v>315</v>
      </c>
      <c r="Q36" s="38"/>
      <c r="R36" s="38"/>
      <c r="S36" s="96" t="s">
        <v>513</v>
      </c>
      <c r="T36" s="43"/>
      <c r="W36"/>
    </row>
    <row r="37" spans="1:23" ht="30.5" customHeight="1" x14ac:dyDescent="0.2">
      <c r="A37" s="42" t="str">
        <f>'S3 Maquette'!B37</f>
        <v>Economie/Economics 3</v>
      </c>
      <c r="B37" s="42" t="str">
        <f>'S3 Maquette'!C37</f>
        <v>ECUE</v>
      </c>
      <c r="C37" s="40">
        <f>'S3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5" t="s">
        <v>315</v>
      </c>
      <c r="Q37" s="38"/>
      <c r="R37" s="38"/>
      <c r="S37" s="96" t="s">
        <v>513</v>
      </c>
      <c r="T37" s="43"/>
      <c r="W37"/>
    </row>
    <row r="38" spans="1:23" ht="30.5" customHeight="1" x14ac:dyDescent="0.2">
      <c r="A38" s="42" t="str">
        <f>'S3 Maquette'!B38</f>
        <v>Traduction-rédaction technique 3</v>
      </c>
      <c r="B38" s="42" t="str">
        <f>'S3 Maquette'!C38</f>
        <v>ECUE</v>
      </c>
      <c r="C38" s="40">
        <f>'S3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5" t="s">
        <v>315</v>
      </c>
      <c r="Q38" s="38"/>
      <c r="R38" s="38"/>
      <c r="S38" s="96" t="s">
        <v>513</v>
      </c>
      <c r="T38" s="43"/>
      <c r="W38"/>
    </row>
    <row r="39" spans="1:23" ht="30.5" customHeight="1" x14ac:dyDescent="0.2">
      <c r="A39" s="42" t="str">
        <f>'S3 Maquette'!B39</f>
        <v>Communication professionnelle 3</v>
      </c>
      <c r="B39" s="42" t="str">
        <f>'S3 Maquette'!C39</f>
        <v>ECUE</v>
      </c>
      <c r="C39" s="40">
        <f>'S3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38">
        <v>2</v>
      </c>
      <c r="N39" s="38"/>
      <c r="O39" s="38"/>
      <c r="P39" s="95" t="s">
        <v>315</v>
      </c>
      <c r="Q39" s="38"/>
      <c r="R39" s="38"/>
      <c r="S39" s="96" t="s">
        <v>513</v>
      </c>
      <c r="T39" s="43"/>
      <c r="W39"/>
    </row>
    <row r="40" spans="1:23" ht="30.5" customHeight="1" x14ac:dyDescent="0.2">
      <c r="A40" s="42" t="str">
        <f>'S3 Maquette'!B40</f>
        <v>Approfondissement ou langue C</v>
      </c>
      <c r="B40" s="42" t="str">
        <f>'S3 Maquette'!C40</f>
        <v>UE</v>
      </c>
      <c r="C40" s="40">
        <f>'S3 Maquette'!F40</f>
        <v>0</v>
      </c>
      <c r="D40" s="19">
        <v>1</v>
      </c>
      <c r="E40" s="19" t="s">
        <v>314</v>
      </c>
      <c r="F40" s="19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317</v>
      </c>
      <c r="W40"/>
    </row>
    <row r="41" spans="1:23" ht="30.5" customHeight="1" x14ac:dyDescent="0.2">
      <c r="A41" s="42" t="str">
        <f>'S3 Maquette'!B41</f>
        <v>1 UE au choix</v>
      </c>
      <c r="B41" s="42" t="str">
        <f>'S3 Maquette'!C41</f>
        <v>OPTION</v>
      </c>
      <c r="C41" s="40">
        <f>'S3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'S3 Maquette'!B42</f>
        <v>Approfondissement Allemand Non débutant 3</v>
      </c>
      <c r="B42" s="42" t="str">
        <f>'S3 Maquette'!C42</f>
        <v>UE</v>
      </c>
      <c r="C42" s="40">
        <f>'S3 Maquette'!F42</f>
        <v>0</v>
      </c>
      <c r="D42" s="19">
        <v>1</v>
      </c>
      <c r="E42" s="198" t="s">
        <v>511</v>
      </c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200"/>
      <c r="W42"/>
    </row>
    <row r="43" spans="1:23" ht="30.5" customHeight="1" x14ac:dyDescent="0.2">
      <c r="A43" s="42" t="str">
        <f>'S3 Maquette'!B43</f>
        <v>Approfondissement Arabe Niveau 3</v>
      </c>
      <c r="B43" s="42" t="str">
        <f>'S3 Maquette'!C43</f>
        <v>UE</v>
      </c>
      <c r="C43" s="40">
        <f>'S3 Maquette'!F43</f>
        <v>0</v>
      </c>
      <c r="D43" s="19">
        <v>1</v>
      </c>
      <c r="E43" s="201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3"/>
      <c r="W43"/>
    </row>
    <row r="44" spans="1:23" ht="30.5" customHeight="1" x14ac:dyDescent="0.2">
      <c r="A44" s="42" t="str">
        <f>'S3 Maquette'!B44</f>
        <v>Approfondissement Chinois NIveau 3</v>
      </c>
      <c r="B44" s="42" t="str">
        <f>'S3 Maquette'!C44</f>
        <v>UE</v>
      </c>
      <c r="C44" s="40">
        <f>'S3 Maquette'!F44</f>
        <v>0</v>
      </c>
      <c r="D44" s="19">
        <v>1</v>
      </c>
      <c r="E44" s="201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3"/>
      <c r="W44"/>
    </row>
    <row r="45" spans="1:23" ht="30.5" customHeight="1" x14ac:dyDescent="0.2">
      <c r="A45" s="42" t="str">
        <f>'S3 Maquette'!B45</f>
        <v>Approfondissement Espagnol 3</v>
      </c>
      <c r="B45" s="42" t="str">
        <f>'S3 Maquette'!C45</f>
        <v>UE</v>
      </c>
      <c r="C45" s="40">
        <f>'S3 Maquette'!F45</f>
        <v>0</v>
      </c>
      <c r="D45" s="19">
        <v>1</v>
      </c>
      <c r="E45" s="201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3"/>
      <c r="W45"/>
    </row>
    <row r="46" spans="1:23" ht="30.5" customHeight="1" x14ac:dyDescent="0.2">
      <c r="A46" s="42" t="str">
        <f>'S3 Maquette'!B46</f>
        <v>Langue 3 ESPAGNOL</v>
      </c>
      <c r="B46" s="42" t="str">
        <f>'S3 Maquette'!C46</f>
        <v>ECUE</v>
      </c>
      <c r="C46" s="40">
        <f>'S3 Maquette'!F46</f>
        <v>0</v>
      </c>
      <c r="D46" s="19">
        <v>1</v>
      </c>
      <c r="E46" s="201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3"/>
      <c r="W46"/>
    </row>
    <row r="47" spans="1:23" ht="30.5" customHeight="1" x14ac:dyDescent="0.2">
      <c r="A47" s="42" t="str">
        <f>'S3 Maquette'!B47</f>
        <v>Communication écrite et orale 3 ESPAGNOL</v>
      </c>
      <c r="B47" s="42" t="str">
        <f>'S3 Maquette'!C47</f>
        <v>ECUE</v>
      </c>
      <c r="C47" s="40">
        <f>'S3 Maquette'!F47</f>
        <v>0</v>
      </c>
      <c r="D47" s="19">
        <v>1</v>
      </c>
      <c r="E47" s="201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3"/>
      <c r="W47"/>
    </row>
    <row r="48" spans="1:23" ht="30.5" customHeight="1" x14ac:dyDescent="0.2">
      <c r="A48" s="42" t="str">
        <f>'S3 Maquette'!B48</f>
        <v>Approfondissement Italien 3</v>
      </c>
      <c r="B48" s="42" t="str">
        <f>'S3 Maquette'!C48</f>
        <v>UE</v>
      </c>
      <c r="C48" s="40">
        <f>'S3 Maquette'!F48</f>
        <v>0</v>
      </c>
      <c r="D48" s="19">
        <v>1</v>
      </c>
      <c r="E48" s="201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3"/>
      <c r="W48"/>
    </row>
    <row r="49" spans="1:23" ht="30.5" customHeight="1" x14ac:dyDescent="0.2">
      <c r="A49" s="42" t="str">
        <f>'S3 Maquette'!B49</f>
        <v>Langue 3 ITALIEN</v>
      </c>
      <c r="B49" s="42" t="str">
        <f>'S3 Maquette'!C49</f>
        <v>ECUE</v>
      </c>
      <c r="C49" s="40">
        <f>'S3 Maquette'!F49</f>
        <v>0</v>
      </c>
      <c r="D49" s="38">
        <v>1</v>
      </c>
      <c r="E49" s="201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3"/>
      <c r="W49"/>
    </row>
    <row r="50" spans="1:23" ht="30.5" customHeight="1" x14ac:dyDescent="0.2">
      <c r="A50" s="42" t="str">
        <f>'S3 Maquette'!B50</f>
        <v>Culture et expression 3 ITALIEN</v>
      </c>
      <c r="B50" s="42" t="str">
        <f>'S3 Maquette'!C50</f>
        <v>ECUE</v>
      </c>
      <c r="C50" s="40">
        <f>'S3 Maquette'!F50</f>
        <v>0</v>
      </c>
      <c r="D50" s="38">
        <v>1</v>
      </c>
      <c r="E50" s="201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3"/>
      <c r="W50"/>
    </row>
    <row r="51" spans="1:23" ht="30.5" customHeight="1" x14ac:dyDescent="0.2">
      <c r="A51" s="42" t="str">
        <f>'S3 Maquette'!B51</f>
        <v>Approfondissement Portugais Niveau 3</v>
      </c>
      <c r="B51" s="42" t="str">
        <f>'S3 Maquette'!C51</f>
        <v>UE</v>
      </c>
      <c r="C51" s="40">
        <f>'S3 Maquette'!F51</f>
        <v>0</v>
      </c>
      <c r="D51" s="38">
        <v>1</v>
      </c>
      <c r="E51" s="201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3"/>
      <c r="W51"/>
    </row>
    <row r="52" spans="1:23" ht="30.5" customHeight="1" x14ac:dyDescent="0.2">
      <c r="A52" s="42" t="str">
        <f>'S3 Maquette'!B52</f>
        <v>Langue 3 PORTUGAIS</v>
      </c>
      <c r="B52" s="42" t="str">
        <f>'S3 Maquette'!C52</f>
        <v>ECUE</v>
      </c>
      <c r="C52" s="40">
        <f>'S3 Maquette'!F52</f>
        <v>0</v>
      </c>
      <c r="D52" s="38">
        <v>1</v>
      </c>
      <c r="E52" s="201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3"/>
      <c r="W52"/>
    </row>
    <row r="53" spans="1:23" ht="30.5" customHeight="1" x14ac:dyDescent="0.2">
      <c r="A53" s="42" t="str">
        <f>'S3 Maquette'!B53</f>
        <v>Culture 3 PORTUGAIS</v>
      </c>
      <c r="B53" s="42" t="str">
        <f>'S3 Maquette'!C53</f>
        <v>ECUE</v>
      </c>
      <c r="C53" s="40">
        <f>'S3 Maquette'!F53</f>
        <v>0</v>
      </c>
      <c r="D53" s="38">
        <v>1</v>
      </c>
      <c r="E53" s="201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3"/>
      <c r="W53"/>
    </row>
    <row r="54" spans="1:23" ht="30.5" customHeight="1" x14ac:dyDescent="0.2">
      <c r="A54" s="42" t="str">
        <f>'S3 Maquette'!B54</f>
        <v>Approfondissement Russe Pré-intermédiaire 3</v>
      </c>
      <c r="B54" s="42" t="str">
        <f>'S3 Maquette'!C54</f>
        <v>UE</v>
      </c>
      <c r="C54" s="40">
        <f>'S3 Maquette'!F54</f>
        <v>0</v>
      </c>
      <c r="D54" s="38">
        <v>1</v>
      </c>
      <c r="E54" s="201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W54"/>
    </row>
    <row r="55" spans="1:23" ht="30.5" customHeight="1" x14ac:dyDescent="0.2">
      <c r="A55" s="42" t="str">
        <f>'S3 Maquette'!B55</f>
        <v>Grammaire: théorie et pratique RUSSE Pré-intermédiaire 3</v>
      </c>
      <c r="B55" s="42" t="str">
        <f>'S3 Maquette'!C55</f>
        <v>ECUE</v>
      </c>
      <c r="C55" s="40">
        <f>'S3 Maquette'!F55</f>
        <v>0</v>
      </c>
      <c r="D55" s="38">
        <v>1</v>
      </c>
      <c r="E55" s="201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3"/>
      <c r="W55"/>
    </row>
    <row r="56" spans="1:23" ht="30.5" customHeight="1" x14ac:dyDescent="0.2">
      <c r="A56" s="42" t="str">
        <f>'S3 Maquette'!B56</f>
        <v>Approfondissement Matières d'application 3</v>
      </c>
      <c r="B56" s="42" t="str">
        <f>'S3 Maquette'!C56</f>
        <v>UE</v>
      </c>
      <c r="C56" s="40">
        <f>'S3 Maquette'!F56</f>
        <v>0</v>
      </c>
      <c r="D56" s="38">
        <v>1</v>
      </c>
      <c r="E56" s="201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3"/>
      <c r="W56"/>
    </row>
    <row r="57" spans="1:23" ht="30.5" customHeight="1" x14ac:dyDescent="0.2">
      <c r="A57" s="42" t="str">
        <f>'S3 Maquette'!B57</f>
        <v>Droit des obligations/Contract law and law of obligations 3</v>
      </c>
      <c r="B57" s="42" t="str">
        <f>'S3 Maquette'!C57</f>
        <v>ECUE</v>
      </c>
      <c r="C57" s="40">
        <f>'S3 Maquette'!F57</f>
        <v>0</v>
      </c>
      <c r="D57" s="38">
        <v>1</v>
      </c>
      <c r="E57" s="201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3"/>
      <c r="W57"/>
    </row>
    <row r="58" spans="1:23" ht="30.5" customHeight="1" x14ac:dyDescent="0.2">
      <c r="A58" s="42" t="str">
        <f>'S3 Maquette'!B58</f>
        <v>Langue B: Allemand Non débutant 3</v>
      </c>
      <c r="B58" s="42" t="str">
        <f>'S3 Maquette'!C58</f>
        <v>UE</v>
      </c>
      <c r="C58" s="40">
        <f>'S3 Maquette'!F58</f>
        <v>0</v>
      </c>
      <c r="D58" s="38">
        <v>1</v>
      </c>
      <c r="E58" s="201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3"/>
      <c r="W58"/>
    </row>
    <row r="59" spans="1:23" ht="30.5" customHeight="1" x14ac:dyDescent="0.2">
      <c r="A59" s="42" t="str">
        <f>'S3 Maquette'!B59</f>
        <v>Culture 3 ALLEMAND</v>
      </c>
      <c r="B59" s="42" t="str">
        <f>'S3 Maquette'!C59</f>
        <v>ECUE</v>
      </c>
      <c r="C59" s="40">
        <f>'S3 Maquette'!F59</f>
        <v>0</v>
      </c>
      <c r="D59" s="38">
        <v>1</v>
      </c>
      <c r="E59" s="201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3"/>
      <c r="W59"/>
    </row>
    <row r="60" spans="1:23" ht="30.5" customHeight="1" x14ac:dyDescent="0.2">
      <c r="A60" s="42" t="str">
        <f>'S3 Maquette'!B60</f>
        <v>Traduction et analyse de documents 3 ALLEMAND</v>
      </c>
      <c r="B60" s="42" t="str">
        <f>'S3 Maquette'!C60</f>
        <v>ECUE</v>
      </c>
      <c r="C60" s="40">
        <f>'S3 Maquette'!F60</f>
        <v>0</v>
      </c>
      <c r="D60" s="38">
        <v>1</v>
      </c>
      <c r="E60" s="201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3"/>
      <c r="W60"/>
    </row>
    <row r="61" spans="1:23" ht="30.5" customHeight="1" x14ac:dyDescent="0.2">
      <c r="A61" s="42" t="str">
        <f>'S3 Maquette'!B61</f>
        <v>Grammaire: théorie et pratique 3 ALLEMAND</v>
      </c>
      <c r="B61" s="42" t="str">
        <f>'S3 Maquette'!C61</f>
        <v>ECUE</v>
      </c>
      <c r="C61" s="40">
        <f>'S3 Maquette'!F61</f>
        <v>0</v>
      </c>
      <c r="D61" s="38">
        <v>1</v>
      </c>
      <c r="E61" s="201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3"/>
      <c r="W61"/>
    </row>
    <row r="62" spans="1:23" ht="30.5" customHeight="1" x14ac:dyDescent="0.2">
      <c r="A62" s="42" t="str">
        <f>'S3 Maquette'!B62</f>
        <v>Langue B: Arabe Niveau 3</v>
      </c>
      <c r="B62" s="42" t="str">
        <f>'S3 Maquette'!C62</f>
        <v>UE</v>
      </c>
      <c r="C62" s="40">
        <f>'S3 Maquette'!F62</f>
        <v>0</v>
      </c>
      <c r="D62" s="38">
        <v>1</v>
      </c>
      <c r="E62" s="201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3"/>
      <c r="W62"/>
    </row>
    <row r="63" spans="1:23" ht="30.5" customHeight="1" x14ac:dyDescent="0.2">
      <c r="A63" s="42" t="str">
        <f>'S3 Maquette'!B63</f>
        <v>Culture 3 ARABE</v>
      </c>
      <c r="B63" s="42" t="str">
        <f>'S3 Maquette'!C63</f>
        <v>ECUE</v>
      </c>
      <c r="C63" s="40">
        <f>'S3 Maquette'!F63</f>
        <v>0</v>
      </c>
      <c r="D63" s="38">
        <v>1</v>
      </c>
      <c r="E63" s="201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3"/>
      <c r="W63"/>
    </row>
    <row r="64" spans="1:23" ht="30.5" customHeight="1" x14ac:dyDescent="0.2">
      <c r="A64" s="42" t="str">
        <f>'S3 Maquette'!B64</f>
        <v>Langue, traduction, expression écrite et orale 3 ARABE</v>
      </c>
      <c r="B64" s="42" t="str">
        <f>'S3 Maquette'!C64</f>
        <v>ECUE</v>
      </c>
      <c r="C64" s="40">
        <f>'S3 Maquette'!F64</f>
        <v>0</v>
      </c>
      <c r="D64" s="38">
        <v>1</v>
      </c>
      <c r="E64" s="201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3"/>
      <c r="W64"/>
    </row>
    <row r="65" spans="1:23" ht="30.5" customHeight="1" x14ac:dyDescent="0.2">
      <c r="A65" s="42" t="str">
        <f>'S3 Maquette'!B65</f>
        <v>Langue de spécialité 3 ARABE</v>
      </c>
      <c r="B65" s="42" t="str">
        <f>'S3 Maquette'!C65</f>
        <v>ECUE</v>
      </c>
      <c r="C65" s="40">
        <f>'S3 Maquette'!F65</f>
        <v>0</v>
      </c>
      <c r="D65" s="38">
        <v>1</v>
      </c>
      <c r="E65" s="201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3"/>
      <c r="W65"/>
    </row>
    <row r="66" spans="1:23" ht="30.5" customHeight="1" x14ac:dyDescent="0.2">
      <c r="A66" s="42" t="str">
        <f>'S3 Maquette'!B66</f>
        <v>Langue B: Chinois Niveau 3</v>
      </c>
      <c r="B66" s="42" t="str">
        <f>'S3 Maquette'!C66</f>
        <v>UE</v>
      </c>
      <c r="C66" s="40">
        <f>'S3 Maquette'!F66</f>
        <v>0</v>
      </c>
      <c r="D66" s="38">
        <v>1</v>
      </c>
      <c r="E66" s="201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3"/>
      <c r="W66"/>
    </row>
    <row r="67" spans="1:23" ht="30.5" customHeight="1" x14ac:dyDescent="0.2">
      <c r="A67" s="42" t="str">
        <f>'S3 Maquette'!B67</f>
        <v>Culture 3 CHINOIS</v>
      </c>
      <c r="B67" s="42" t="str">
        <f>'S3 Maquette'!C67</f>
        <v>ECUE</v>
      </c>
      <c r="C67" s="40">
        <f>'S3 Maquette'!F67</f>
        <v>0</v>
      </c>
      <c r="D67" s="38">
        <v>1</v>
      </c>
      <c r="E67" s="201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3"/>
      <c r="W67"/>
    </row>
    <row r="68" spans="1:23" ht="30.5" customHeight="1" x14ac:dyDescent="0.2">
      <c r="A68" s="42" t="str">
        <f>'S3 Maquette'!B68</f>
        <v>Langue, traduction, expression écrite et orale 3 CHINOIS</v>
      </c>
      <c r="B68" s="42" t="str">
        <f>'S3 Maquette'!C68</f>
        <v>ECUE</v>
      </c>
      <c r="C68" s="40">
        <f>'S3 Maquette'!F68</f>
        <v>0</v>
      </c>
      <c r="D68" s="38">
        <v>1</v>
      </c>
      <c r="E68" s="201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3"/>
      <c r="W68"/>
    </row>
    <row r="69" spans="1:23" ht="30.5" customHeight="1" x14ac:dyDescent="0.2">
      <c r="A69" s="42" t="str">
        <f>'S3 Maquette'!B69</f>
        <v>Langue de spécialité 3 CHINOIS</v>
      </c>
      <c r="B69" s="42" t="str">
        <f>'S3 Maquette'!C69</f>
        <v>ECUE</v>
      </c>
      <c r="C69" s="40">
        <f>'S3 Maquette'!F69</f>
        <v>0</v>
      </c>
      <c r="D69" s="38">
        <v>1</v>
      </c>
      <c r="E69" s="201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3"/>
      <c r="W69"/>
    </row>
    <row r="70" spans="1:23" ht="30.5" customHeight="1" x14ac:dyDescent="0.2">
      <c r="A70" s="42" t="str">
        <f>'S3 Maquette'!B70</f>
        <v>Langue B: Portugais Niveau 3</v>
      </c>
      <c r="B70" s="42" t="str">
        <f>'S3 Maquette'!C70</f>
        <v>UE</v>
      </c>
      <c r="C70" s="40">
        <f>'S3 Maquette'!F70</f>
        <v>0</v>
      </c>
      <c r="D70" s="38">
        <v>1</v>
      </c>
      <c r="E70" s="201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3"/>
      <c r="W70"/>
    </row>
    <row r="71" spans="1:23" ht="30.5" customHeight="1" x14ac:dyDescent="0.2">
      <c r="A71" s="42" t="str">
        <f>'S3 Maquette'!B71</f>
        <v>Culture 3 PORTUGAIS</v>
      </c>
      <c r="B71" s="42" t="str">
        <f>'S3 Maquette'!C71</f>
        <v>ECUE</v>
      </c>
      <c r="C71" s="40">
        <f>'S3 Maquette'!F71</f>
        <v>0</v>
      </c>
      <c r="D71" s="38">
        <v>1</v>
      </c>
      <c r="E71" s="201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3"/>
      <c r="W71"/>
    </row>
    <row r="72" spans="1:23" ht="30.5" customHeight="1" x14ac:dyDescent="0.2">
      <c r="A72" s="42" t="str">
        <f>'S3 Maquette'!B72</f>
        <v>Langue, traduction, expression écrite et orale 3 PORTUGAIS</v>
      </c>
      <c r="B72" s="42" t="str">
        <f>'S3 Maquette'!C72</f>
        <v>ECUE</v>
      </c>
      <c r="C72" s="40">
        <f>'S3 Maquette'!F72</f>
        <v>0</v>
      </c>
      <c r="D72" s="38">
        <v>1</v>
      </c>
      <c r="E72" s="201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3"/>
      <c r="W72"/>
    </row>
    <row r="73" spans="1:23" ht="30.5" customHeight="1" x14ac:dyDescent="0.2">
      <c r="A73" s="42" t="str">
        <f>'S3 Maquette'!B73</f>
        <v>Langue de spécialité 3 PORTUGAIS</v>
      </c>
      <c r="B73" s="42" t="str">
        <f>'S3 Maquette'!C73</f>
        <v>ECUE</v>
      </c>
      <c r="C73" s="40">
        <f>'S3 Maquette'!F73</f>
        <v>0</v>
      </c>
      <c r="D73" s="38">
        <v>1</v>
      </c>
      <c r="E73" s="201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3"/>
      <c r="W73"/>
    </row>
    <row r="74" spans="1:23" ht="30.5" customHeight="1" x14ac:dyDescent="0.2">
      <c r="A74" s="42" t="str">
        <f>'S3 Maquette'!B74</f>
        <v>Langue B: Russe avancé 3</v>
      </c>
      <c r="B74" s="42" t="str">
        <f>'S3 Maquette'!C74</f>
        <v>UE</v>
      </c>
      <c r="C74" s="40">
        <f>'S3 Maquette'!F74</f>
        <v>0</v>
      </c>
      <c r="D74" s="38">
        <v>1</v>
      </c>
      <c r="E74" s="201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3"/>
      <c r="W74"/>
    </row>
    <row r="75" spans="1:23" ht="30.5" customHeight="1" x14ac:dyDescent="0.2">
      <c r="A75" s="42" t="str">
        <f>'S3 Maquette'!B75</f>
        <v>Culture Russe avancé 3</v>
      </c>
      <c r="B75" s="42" t="str">
        <f>'S3 Maquette'!C75</f>
        <v>ECUE</v>
      </c>
      <c r="C75" s="40">
        <f>'S3 Maquette'!F75</f>
        <v>0</v>
      </c>
      <c r="D75" s="38">
        <v>1</v>
      </c>
      <c r="E75" s="201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3"/>
      <c r="W75"/>
    </row>
    <row r="76" spans="1:23" ht="30.5" customHeight="1" x14ac:dyDescent="0.2">
      <c r="A76" s="42" t="str">
        <f>'S3 Maquette'!B76</f>
        <v>Expression Russe avancé 3</v>
      </c>
      <c r="B76" s="42" t="str">
        <f>'S3 Maquette'!C76</f>
        <v>ECUE</v>
      </c>
      <c r="C76" s="40">
        <f>'S3 Maquette'!F76</f>
        <v>0</v>
      </c>
      <c r="D76" s="38">
        <v>1</v>
      </c>
      <c r="E76" s="201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3"/>
      <c r="W76"/>
    </row>
    <row r="77" spans="1:23" ht="30.5" customHeight="1" x14ac:dyDescent="0.2">
      <c r="A77" s="42" t="str">
        <f>'S3 Maquette'!B77</f>
        <v>Grammaire: théorie et pratique Russe avancé 3</v>
      </c>
      <c r="B77" s="42" t="str">
        <f>'S3 Maquette'!C77</f>
        <v>ECUE</v>
      </c>
      <c r="C77" s="40">
        <f>'S3 Maquette'!F77</f>
        <v>0</v>
      </c>
      <c r="D77" s="38">
        <v>1</v>
      </c>
      <c r="E77" s="201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3"/>
      <c r="W77"/>
    </row>
    <row r="78" spans="1:23" ht="30.5" customHeight="1" x14ac:dyDescent="0.2">
      <c r="A78" s="42" t="str">
        <f>'S3 Maquette'!B78</f>
        <v>Langue B: Russe pré-intermédiaire 3</v>
      </c>
      <c r="B78" s="42" t="str">
        <f>'S3 Maquette'!C78</f>
        <v>UE</v>
      </c>
      <c r="C78" s="40">
        <f>'S3 Maquette'!F78</f>
        <v>0</v>
      </c>
      <c r="D78" s="38">
        <v>1</v>
      </c>
      <c r="E78" s="201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3"/>
      <c r="W78"/>
    </row>
    <row r="79" spans="1:23" ht="30.5" customHeight="1" x14ac:dyDescent="0.2">
      <c r="A79" s="42" t="str">
        <f>'S3 Maquette'!B79</f>
        <v>Culture Russe pré-intermédiaire 3</v>
      </c>
      <c r="B79" s="42" t="str">
        <f>'S3 Maquette'!C79</f>
        <v>ECUE</v>
      </c>
      <c r="C79" s="40">
        <f>'S3 Maquette'!F79</f>
        <v>0</v>
      </c>
      <c r="D79" s="38">
        <v>1</v>
      </c>
      <c r="E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3"/>
      <c r="W79"/>
    </row>
    <row r="80" spans="1:23" ht="30.5" customHeight="1" x14ac:dyDescent="0.2">
      <c r="A80" s="42" t="str">
        <f>'S3 Maquette'!B80</f>
        <v>Expression écrite et orale Russe pré-intermédiaire 3</v>
      </c>
      <c r="B80" s="42" t="str">
        <f>'S3 Maquette'!C80</f>
        <v>ECUE</v>
      </c>
      <c r="C80" s="40">
        <f>'S3 Maquette'!F80</f>
        <v>0</v>
      </c>
      <c r="D80" s="38">
        <v>1</v>
      </c>
      <c r="E80" s="201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3"/>
      <c r="W80"/>
    </row>
    <row r="81" spans="1:23" ht="30.5" customHeight="1" x14ac:dyDescent="0.2">
      <c r="A81" s="42" t="str">
        <f>'S3 Maquette'!B81</f>
        <v>Grammaire: théorie et pratique RUSSE pré-intermédiaire 3</v>
      </c>
      <c r="B81" s="42" t="str">
        <f>'S3 Maquette'!C81</f>
        <v>ECUE</v>
      </c>
      <c r="C81" s="40">
        <f>'S3 Maquette'!F81</f>
        <v>0</v>
      </c>
      <c r="D81" s="38">
        <v>1</v>
      </c>
      <c r="E81" s="201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3"/>
      <c r="W81"/>
    </row>
    <row r="82" spans="1:23" ht="30.5" customHeight="1" x14ac:dyDescent="0.2">
      <c r="A82" s="42" t="str">
        <f>'S3 Maquette'!B82</f>
        <v>Niçois: pratique de l'oral</v>
      </c>
      <c r="B82" s="42" t="str">
        <f>'S3 Maquette'!C82</f>
        <v>UE</v>
      </c>
      <c r="C82" s="40">
        <f>'S3 Maquette'!F82</f>
        <v>0</v>
      </c>
      <c r="D82" s="38">
        <v>1</v>
      </c>
      <c r="E82" s="201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3"/>
      <c r="W82"/>
    </row>
    <row r="83" spans="1:23" ht="30.5" customHeight="1" x14ac:dyDescent="0.2">
      <c r="A83" s="42" t="str">
        <f>'S3 Maquette'!B83</f>
        <v>Niçois: pratique de l'oral</v>
      </c>
      <c r="B83" s="42" t="str">
        <f>'S3 Maquette'!C83</f>
        <v>ECUE</v>
      </c>
      <c r="C83" s="40">
        <f>'S3 Maquette'!F83</f>
        <v>0</v>
      </c>
      <c r="D83" s="38">
        <v>1</v>
      </c>
      <c r="E83" s="204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6"/>
      <c r="W83"/>
    </row>
    <row r="84" spans="1:23" ht="30.5" customHeight="1" x14ac:dyDescent="0.2">
      <c r="A84" s="42" t="str">
        <f>'S3 Maquette'!B84</f>
        <v>Au choix parmi UE 4 du portail LLAC</v>
      </c>
      <c r="B84" s="42" t="str">
        <f>'S3 Maquette'!C84</f>
        <v>UE</v>
      </c>
      <c r="C84" s="40">
        <f>'S3 Maquette'!F84</f>
        <v>0</v>
      </c>
      <c r="D84" s="86">
        <v>1</v>
      </c>
      <c r="E84" s="86" t="s">
        <v>314</v>
      </c>
      <c r="F84" s="19" t="s">
        <v>314</v>
      </c>
      <c r="G84" s="86" t="s">
        <v>314</v>
      </c>
      <c r="H84" s="86" t="s">
        <v>314</v>
      </c>
      <c r="I84" s="86" t="s">
        <v>314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'S3 Maquette'!B85</f>
        <v>0</v>
      </c>
      <c r="B85" s="42">
        <f>'S3 Maquette'!C85</f>
        <v>0</v>
      </c>
      <c r="C85" s="40">
        <f>'S3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'S3 Maquette'!B86</f>
        <v>0</v>
      </c>
      <c r="B86" s="42">
        <f>'S3 Maquette'!C86</f>
        <v>0</v>
      </c>
      <c r="C86" s="40">
        <f>'S3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'S3 Maquette'!B87</f>
        <v>0</v>
      </c>
      <c r="B87" s="42">
        <f>'S3 Maquette'!C87</f>
        <v>0</v>
      </c>
      <c r="C87" s="40">
        <f>'S3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'S3 Maquette'!B88</f>
        <v>0</v>
      </c>
      <c r="B88" s="42">
        <f>'S3 Maquette'!C88</f>
        <v>0</v>
      </c>
      <c r="C88" s="40">
        <f>'S3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'S3 Maquette'!B89</f>
        <v>0</v>
      </c>
      <c r="B89" s="42">
        <f>'S3 Maquette'!C89</f>
        <v>0</v>
      </c>
      <c r="C89" s="40">
        <f>'S3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'S3 Maquette'!B90</f>
        <v>0</v>
      </c>
      <c r="B90" s="42">
        <f>'S3 Maquette'!C90</f>
        <v>0</v>
      </c>
      <c r="C90" s="40">
        <f>'S3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'S3 Maquette'!B91</f>
        <v>0</v>
      </c>
      <c r="B91" s="42">
        <f>'S3 Maquette'!C91</f>
        <v>0</v>
      </c>
      <c r="C91" s="40">
        <f>'S3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'S3 Maquette'!B92</f>
        <v>0</v>
      </c>
      <c r="B92" s="42">
        <f>'S3 Maquette'!C92</f>
        <v>0</v>
      </c>
      <c r="C92" s="40">
        <f>'S3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'S3 Maquette'!B93</f>
        <v>0</v>
      </c>
      <c r="B93" s="42">
        <f>'S3 Maquette'!C93</f>
        <v>0</v>
      </c>
      <c r="C93" s="40">
        <f>'S3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'S3 Maquette'!B94</f>
        <v>0</v>
      </c>
      <c r="B94" s="42">
        <f>'S3 Maquette'!C94</f>
        <v>0</v>
      </c>
      <c r="C94" s="40">
        <f>'S3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'S3 Maquette'!B95</f>
        <v>0</v>
      </c>
      <c r="B95" s="42">
        <f>'S3 Maquette'!C95</f>
        <v>0</v>
      </c>
      <c r="C95" s="40">
        <f>'S3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'S3 Maquette'!B96</f>
        <v>0</v>
      </c>
      <c r="B96" s="42">
        <f>'S3 Maquette'!C96</f>
        <v>0</v>
      </c>
      <c r="C96" s="40">
        <f>'S3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'S3 Maquette'!B97</f>
        <v>0</v>
      </c>
      <c r="B97" s="42">
        <f>'S3 Maquette'!C97</f>
        <v>0</v>
      </c>
      <c r="C97" s="40">
        <f>'S3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'S3 Maquette'!B98</f>
        <v>0</v>
      </c>
      <c r="B98" s="42">
        <f>'S3 Maquette'!C98</f>
        <v>0</v>
      </c>
      <c r="C98" s="40">
        <f>'S3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'S3 Maquette'!B99</f>
        <v>0</v>
      </c>
      <c r="B99" s="42">
        <f>'S3 Maquette'!C99</f>
        <v>0</v>
      </c>
      <c r="C99" s="40">
        <f>'S3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'S3 Maquette'!B100</f>
        <v>0</v>
      </c>
      <c r="B100" s="42">
        <f>'S3 Maquette'!C100</f>
        <v>0</v>
      </c>
      <c r="C100" s="40">
        <f>'S3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'S3 Maquette'!B101</f>
        <v>0</v>
      </c>
      <c r="B101" s="42">
        <f>'S3 Maquette'!C101</f>
        <v>0</v>
      </c>
      <c r="C101" s="40">
        <f>'S3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'S3 Maquette'!B102</f>
        <v>0</v>
      </c>
      <c r="B102" s="42">
        <f>'S3 Maquette'!C102</f>
        <v>0</v>
      </c>
      <c r="C102" s="40">
        <f>'S3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'S3 Maquette'!B103</f>
        <v>0</v>
      </c>
      <c r="B103" s="42">
        <f>'S3 Maquette'!C103</f>
        <v>0</v>
      </c>
      <c r="C103" s="40">
        <f>'S3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'S3 Maquette'!B104</f>
        <v>0</v>
      </c>
      <c r="B104" s="42">
        <f>'S3 Maquette'!C104</f>
        <v>0</v>
      </c>
      <c r="C104" s="40">
        <f>'S3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'S3 Maquette'!B105</f>
        <v>0</v>
      </c>
      <c r="B105" s="42">
        <f>'S3 Maquette'!C105</f>
        <v>0</v>
      </c>
      <c r="C105" s="40">
        <f>'S3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'S3 Maquette'!B106</f>
        <v>0</v>
      </c>
      <c r="B106" s="42">
        <f>'S3 Maquette'!C106</f>
        <v>0</v>
      </c>
      <c r="C106" s="40">
        <f>'S3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'S3 Maquette'!B107</f>
        <v>0</v>
      </c>
      <c r="B107" s="42">
        <f>'S3 Maquette'!C107</f>
        <v>0</v>
      </c>
      <c r="C107" s="40">
        <f>'S3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'S3 Maquette'!B108</f>
        <v>0</v>
      </c>
      <c r="B108" s="42">
        <f>'S3 Maquette'!C108</f>
        <v>0</v>
      </c>
      <c r="C108" s="40">
        <f>'S3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'S3 Maquette'!B109</f>
        <v>0</v>
      </c>
      <c r="B109" s="42">
        <f>'S3 Maquette'!C109</f>
        <v>0</v>
      </c>
      <c r="C109" s="40">
        <f>'S3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'S3 Maquette'!B110</f>
        <v>0</v>
      </c>
      <c r="B110" s="42">
        <f>'S3 Maquette'!C110</f>
        <v>0</v>
      </c>
      <c r="C110" s="40">
        <f>'S3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'S3 Maquette'!B111</f>
        <v>0</v>
      </c>
      <c r="B111" s="42">
        <f>'S3 Maquette'!C111</f>
        <v>0</v>
      </c>
      <c r="C111" s="40">
        <f>'S3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'S3 Maquette'!B112</f>
        <v>0</v>
      </c>
      <c r="B112" s="42">
        <f>'S3 Maquette'!C112</f>
        <v>0</v>
      </c>
      <c r="C112" s="40">
        <f>'S3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'S3 Maquette'!B113</f>
        <v>0</v>
      </c>
      <c r="B113" s="42">
        <f>'S3 Maquette'!C113</f>
        <v>0</v>
      </c>
      <c r="C113" s="40">
        <f>'S3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'S3 Maquette'!B114</f>
        <v>0</v>
      </c>
      <c r="B114" s="42">
        <f>'S3 Maquette'!C114</f>
        <v>0</v>
      </c>
      <c r="C114" s="40">
        <f>'S3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'S3 Maquette'!B115</f>
        <v>0</v>
      </c>
      <c r="B115" s="42">
        <f>'S3 Maquette'!C115</f>
        <v>0</v>
      </c>
      <c r="C115" s="40">
        <f>'S3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'S3 Maquette'!B116</f>
        <v>0</v>
      </c>
      <c r="B116" s="42">
        <f>'S3 Maquette'!C116</f>
        <v>0</v>
      </c>
      <c r="C116" s="40">
        <f>'S3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'S3 Maquette'!B117</f>
        <v>0</v>
      </c>
      <c r="B117" s="42">
        <f>'S3 Maquette'!C117</f>
        <v>0</v>
      </c>
      <c r="C117" s="40">
        <f>'S3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'S3 Maquette'!B118</f>
        <v>0</v>
      </c>
      <c r="B118" s="42">
        <f>'S3 Maquette'!C118</f>
        <v>0</v>
      </c>
      <c r="C118" s="40">
        <f>'S3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'S3 Maquette'!B119</f>
        <v>0</v>
      </c>
      <c r="B119" s="42">
        <f>'S3 Maquette'!C119</f>
        <v>0</v>
      </c>
      <c r="C119" s="40">
        <f>'S3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'S3 Maquette'!B120</f>
        <v>0</v>
      </c>
      <c r="B120" s="42">
        <f>'S3 Maquette'!C120</f>
        <v>0</v>
      </c>
      <c r="C120" s="40">
        <f>'S3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'S3 Maquette'!B121</f>
        <v>0</v>
      </c>
      <c r="B121" s="42">
        <f>'S3 Maquette'!C121</f>
        <v>0</v>
      </c>
      <c r="C121" s="40">
        <f>'S3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'S3 Maquette'!B122</f>
        <v>0</v>
      </c>
      <c r="B122" s="42">
        <f>'S3 Maquette'!C122</f>
        <v>0</v>
      </c>
      <c r="C122" s="40">
        <f>'S3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'S3 Maquette'!B123</f>
        <v>0</v>
      </c>
      <c r="B123" s="42">
        <f>'S3 Maquette'!C123</f>
        <v>0</v>
      </c>
      <c r="C123" s="40">
        <f>'S3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'S3 Maquette'!B124</f>
        <v>0</v>
      </c>
      <c r="B124" s="42">
        <f>'S3 Maquette'!C124</f>
        <v>0</v>
      </c>
      <c r="C124" s="40">
        <f>'S3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'S3 Maquette'!B125</f>
        <v>0</v>
      </c>
      <c r="B125" s="42">
        <f>'S3 Maquette'!C125</f>
        <v>0</v>
      </c>
      <c r="C125" s="40">
        <f>'S3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'S3 Maquette'!B126</f>
        <v>0</v>
      </c>
      <c r="B126" s="42">
        <f>'S3 Maquette'!C126</f>
        <v>0</v>
      </c>
      <c r="C126" s="40">
        <f>'S3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'S3 Maquette'!B127</f>
        <v>0</v>
      </c>
      <c r="B127" s="42">
        <f>'S3 Maquette'!C127</f>
        <v>0</v>
      </c>
      <c r="C127" s="40">
        <f>'S3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'S3 Maquette'!B128</f>
        <v>0</v>
      </c>
      <c r="B128" s="42">
        <f>'S3 Maquette'!C128</f>
        <v>0</v>
      </c>
      <c r="C128" s="40">
        <f>'S3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'S3 Maquette'!B129</f>
        <v>0</v>
      </c>
      <c r="B129" s="42">
        <f>'S3 Maquette'!C129</f>
        <v>0</v>
      </c>
      <c r="C129" s="40">
        <f>'S3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'S3 Maquette'!B130</f>
        <v>0</v>
      </c>
      <c r="B130" s="42">
        <f>'S3 Maquette'!C130</f>
        <v>0</v>
      </c>
      <c r="C130" s="40">
        <f>'S3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'S3 Maquette'!B131</f>
        <v>0</v>
      </c>
      <c r="B131" s="42">
        <f>'S3 Maquette'!C131</f>
        <v>0</v>
      </c>
      <c r="C131" s="40">
        <f>'S3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'S3 Maquette'!B132</f>
        <v>0</v>
      </c>
      <c r="B132" s="42">
        <f>'S3 Maquette'!C132</f>
        <v>0</v>
      </c>
      <c r="C132" s="40">
        <f>'S3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'S3 Maquette'!B133</f>
        <v>0</v>
      </c>
      <c r="B133" s="42">
        <f>'S3 Maquette'!C133</f>
        <v>0</v>
      </c>
      <c r="C133" s="40">
        <f>'S3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'S3 Maquette'!B134</f>
        <v>0</v>
      </c>
      <c r="B134" s="42">
        <f>'S3 Maquette'!C134</f>
        <v>0</v>
      </c>
      <c r="C134" s="40">
        <f>'S3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'S3 Maquette'!B135</f>
        <v>0</v>
      </c>
      <c r="B135" s="42">
        <f>'S3 Maquette'!C135</f>
        <v>0</v>
      </c>
      <c r="C135" s="40">
        <f>'S3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'S3 Maquette'!B136</f>
        <v>0</v>
      </c>
      <c r="B136" s="42">
        <f>'S3 Maquette'!C136</f>
        <v>0</v>
      </c>
      <c r="C136" s="40">
        <f>'S3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'S3 Maquette'!B137</f>
        <v>0</v>
      </c>
      <c r="B137" s="42">
        <f>'S3 Maquette'!C137</f>
        <v>0</v>
      </c>
      <c r="C137" s="40">
        <f>'S3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'S3 Maquette'!B138</f>
        <v>0</v>
      </c>
      <c r="B138" s="42">
        <f>'S3 Maquette'!C138</f>
        <v>0</v>
      </c>
      <c r="C138" s="40">
        <f>'S3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'S3 Maquette'!B139</f>
        <v>0</v>
      </c>
      <c r="B139" s="42">
        <f>'S3 Maquette'!C139</f>
        <v>0</v>
      </c>
      <c r="C139" s="40">
        <f>'S3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'S3 Maquette'!B140</f>
        <v>0</v>
      </c>
      <c r="B140" s="42">
        <f>'S3 Maquette'!C140</f>
        <v>0</v>
      </c>
      <c r="C140" s="40">
        <f>'S3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'S3 Maquette'!B141</f>
        <v>0</v>
      </c>
      <c r="B141" s="42">
        <f>'S3 Maquette'!C141</f>
        <v>0</v>
      </c>
      <c r="C141" s="40">
        <f>'S3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'S3 Maquette'!B142</f>
        <v>0</v>
      </c>
      <c r="B142" s="42">
        <f>'S3 Maquette'!C142</f>
        <v>0</v>
      </c>
      <c r="C142" s="40">
        <f>'S3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'S3 Maquette'!B143</f>
        <v>0</v>
      </c>
      <c r="B143" s="42">
        <f>'S3 Maquette'!C143</f>
        <v>0</v>
      </c>
      <c r="C143" s="40">
        <f>'S3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'S3 Maquette'!B144</f>
        <v>0</v>
      </c>
      <c r="B144" s="42">
        <f>'S3 Maquette'!C144</f>
        <v>0</v>
      </c>
      <c r="C144" s="40">
        <f>'S3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'S3 Maquette'!B145</f>
        <v>0</v>
      </c>
      <c r="B145" s="42">
        <f>'S3 Maquette'!C145</f>
        <v>0</v>
      </c>
      <c r="C145" s="40">
        <f>'S3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'S3 Maquette'!B146</f>
        <v>0</v>
      </c>
      <c r="B146" s="42">
        <f>'S3 Maquette'!C146</f>
        <v>0</v>
      </c>
      <c r="C146" s="40">
        <f>'S3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'S3 Maquette'!B147</f>
        <v>0</v>
      </c>
      <c r="B147" s="42">
        <f>'S3 Maquette'!C147</f>
        <v>0</v>
      </c>
      <c r="C147" s="40">
        <f>'S3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'S3 Maquette'!B148</f>
        <v>0</v>
      </c>
      <c r="B148" s="42">
        <f>'S3 Maquette'!C148</f>
        <v>0</v>
      </c>
      <c r="C148" s="40">
        <f>'S3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'S3 Maquette'!B149</f>
        <v>0</v>
      </c>
      <c r="B149" s="42">
        <f>'S3 Maquette'!C149</f>
        <v>0</v>
      </c>
      <c r="C149" s="40">
        <f>'S3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'S3 Maquette'!B150</f>
        <v>0</v>
      </c>
      <c r="B150" s="42">
        <f>'S3 Maquette'!C150</f>
        <v>0</v>
      </c>
      <c r="C150" s="40">
        <f>'S3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'S3 Maquette'!B151</f>
        <v>0</v>
      </c>
      <c r="B151" s="42">
        <f>'S3 Maquette'!C151</f>
        <v>0</v>
      </c>
      <c r="C151" s="40">
        <f>'S3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'S3 Maquette'!B152</f>
        <v>0</v>
      </c>
      <c r="B152" s="42">
        <f>'S3 Maquette'!C152</f>
        <v>0</v>
      </c>
      <c r="C152" s="40">
        <f>'S3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'S3 Maquette'!B153</f>
        <v>0</v>
      </c>
      <c r="B153" s="42">
        <f>'S3 Maquette'!C153</f>
        <v>0</v>
      </c>
      <c r="C153" s="40">
        <f>'S3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'S3 Maquette'!B154</f>
        <v>0</v>
      </c>
      <c r="B154" s="42">
        <f>'S3 Maquette'!C154</f>
        <v>0</v>
      </c>
      <c r="C154" s="40">
        <f>'S3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'S3 Maquette'!B155</f>
        <v>0</v>
      </c>
      <c r="B155" s="42">
        <f>'S3 Maquette'!C155</f>
        <v>0</v>
      </c>
      <c r="C155" s="40">
        <f>'S3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'S3 Maquette'!B156</f>
        <v>0</v>
      </c>
      <c r="B156" s="42">
        <f>'S3 Maquette'!C156</f>
        <v>0</v>
      </c>
      <c r="C156" s="40">
        <f>'S3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'S3 Maquette'!B157</f>
        <v>0</v>
      </c>
      <c r="B157" s="42">
        <f>'S3 Maquette'!C157</f>
        <v>0</v>
      </c>
      <c r="C157" s="40">
        <f>'S3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'S3 Maquette'!B158</f>
        <v>0</v>
      </c>
      <c r="B158" s="42">
        <f>'S3 Maquette'!C158</f>
        <v>0</v>
      </c>
      <c r="C158" s="40">
        <f>'S3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'S3 Maquette'!B159</f>
        <v>0</v>
      </c>
      <c r="B159" s="42">
        <f>'S3 Maquette'!C159</f>
        <v>0</v>
      </c>
      <c r="C159" s="40">
        <f>'S3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'S3 Maquette'!B160</f>
        <v>0</v>
      </c>
      <c r="B160" s="42">
        <f>'S3 Maquette'!C160</f>
        <v>0</v>
      </c>
      <c r="C160" s="40">
        <f>'S3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'S3 Maquette'!B161</f>
        <v>0</v>
      </c>
      <c r="B161" s="42">
        <f>'S3 Maquette'!C161</f>
        <v>0</v>
      </c>
      <c r="C161" s="40">
        <f>'S3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'S3 Maquette'!B162</f>
        <v>0</v>
      </c>
      <c r="B162" s="42">
        <f>'S3 Maquette'!C162</f>
        <v>0</v>
      </c>
      <c r="C162" s="40">
        <f>'S3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'S3 Maquette'!B163</f>
        <v>0</v>
      </c>
      <c r="B163" s="42">
        <f>'S3 Maquette'!C163</f>
        <v>0</v>
      </c>
      <c r="C163" s="40">
        <f>'S3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'S3 Maquette'!B164</f>
        <v>0</v>
      </c>
      <c r="B164" s="42">
        <f>'S3 Maquette'!C164</f>
        <v>0</v>
      </c>
      <c r="C164" s="40">
        <f>'S3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'S3 Maquette'!B165</f>
        <v>0</v>
      </c>
      <c r="B165" s="42">
        <f>'S3 Maquette'!C165</f>
        <v>0</v>
      </c>
      <c r="C165" s="40">
        <f>'S3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'S3 Maquette'!B166</f>
        <v>0</v>
      </c>
      <c r="B166" s="42">
        <f>'S3 Maquette'!C166</f>
        <v>0</v>
      </c>
      <c r="C166" s="40">
        <f>'S3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'S3 Maquette'!B167</f>
        <v>0</v>
      </c>
      <c r="B167" s="42">
        <f>'S3 Maquette'!C167</f>
        <v>0</v>
      </c>
      <c r="C167" s="40">
        <f>'S3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'S3 Maquette'!B168</f>
        <v>0</v>
      </c>
      <c r="B168" s="42">
        <f>'S3 Maquette'!C168</f>
        <v>0</v>
      </c>
      <c r="C168" s="40">
        <f>'S3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'S3 Maquette'!B169</f>
        <v>0</v>
      </c>
      <c r="B169" s="42">
        <f>'S3 Maquette'!C169</f>
        <v>0</v>
      </c>
      <c r="C169" s="40">
        <f>'S3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'S3 Maquette'!B170</f>
        <v>0</v>
      </c>
      <c r="B170" s="42">
        <f>'S3 Maquette'!C170</f>
        <v>0</v>
      </c>
      <c r="C170" s="40">
        <f>'S3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'S3 Maquette'!B171</f>
        <v>0</v>
      </c>
      <c r="B171" s="42">
        <f>'S3 Maquette'!C171</f>
        <v>0</v>
      </c>
      <c r="C171" s="40">
        <f>'S3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'S3 Maquette'!B172</f>
        <v>0</v>
      </c>
      <c r="B172" s="42">
        <f>'S3 Maquette'!C172</f>
        <v>0</v>
      </c>
      <c r="C172" s="40">
        <f>'S3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'S3 Maquette'!B173</f>
        <v>0</v>
      </c>
      <c r="B173" s="42">
        <f>'S3 Maquette'!C173</f>
        <v>0</v>
      </c>
      <c r="C173" s="40">
        <f>'S3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'S3 Maquette'!B174</f>
        <v>0</v>
      </c>
      <c r="B174" s="42">
        <f>'S3 Maquette'!C174</f>
        <v>0</v>
      </c>
      <c r="C174" s="40">
        <f>'S3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'S3 Maquette'!B175</f>
        <v>0</v>
      </c>
      <c r="B175" s="42">
        <f>'S3 Maquette'!C175</f>
        <v>0</v>
      </c>
      <c r="C175" s="40">
        <f>'S3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'S3 Maquette'!B176</f>
        <v>0</v>
      </c>
      <c r="B176" s="42">
        <f>'S3 Maquette'!C176</f>
        <v>0</v>
      </c>
      <c r="C176" s="40">
        <f>'S3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'S3 Maquette'!B177</f>
        <v>0</v>
      </c>
      <c r="B177" s="42">
        <f>'S3 Maquette'!C177</f>
        <v>0</v>
      </c>
      <c r="C177" s="40">
        <f>'S3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'S3 Maquette'!B178</f>
        <v>0</v>
      </c>
      <c r="B178" s="42">
        <f>'S3 Maquette'!C178</f>
        <v>0</v>
      </c>
      <c r="C178" s="40">
        <f>'S3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'S3 Maquette'!B179</f>
        <v>0</v>
      </c>
      <c r="B179" s="42">
        <f>'S3 Maquette'!C179</f>
        <v>0</v>
      </c>
      <c r="C179" s="40">
        <f>'S3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'S3 Maquette'!B180</f>
        <v>0</v>
      </c>
      <c r="B180" s="42">
        <f>'S3 Maquette'!C180</f>
        <v>0</v>
      </c>
      <c r="C180" s="40">
        <f>'S3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'S3 Maquette'!B181</f>
        <v>0</v>
      </c>
      <c r="B181" s="42">
        <f>'S3 Maquette'!C181</f>
        <v>0</v>
      </c>
      <c r="C181" s="40">
        <f>'S3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'S3 Maquette'!B182</f>
        <v>0</v>
      </c>
      <c r="B182" s="42">
        <f>'S3 Maquette'!C182</f>
        <v>0</v>
      </c>
      <c r="C182" s="40">
        <f>'S3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'S3 Maquette'!B183</f>
        <v>0</v>
      </c>
      <c r="B183" s="42">
        <f>'S3 Maquette'!C183</f>
        <v>0</v>
      </c>
      <c r="C183" s="40">
        <f>'S3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'S3 Maquette'!B184</f>
        <v>0</v>
      </c>
      <c r="B184" s="42">
        <f>'S3 Maquette'!C184</f>
        <v>0</v>
      </c>
      <c r="C184" s="40">
        <f>'S3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'S3 Maquette'!B185</f>
        <v>0</v>
      </c>
      <c r="B185" s="42">
        <f>'S3 Maquette'!C185</f>
        <v>0</v>
      </c>
      <c r="C185" s="40">
        <f>'S3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'S3 Maquette'!B186</f>
        <v>0</v>
      </c>
      <c r="B186" s="42">
        <f>'S3 Maquette'!C186</f>
        <v>0</v>
      </c>
      <c r="C186" s="40">
        <f>'S3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'S3 Maquette'!B187</f>
        <v>0</v>
      </c>
      <c r="B187" s="42">
        <f>'S3 Maquette'!C187</f>
        <v>0</v>
      </c>
      <c r="C187" s="40">
        <f>'S3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'S3 Maquette'!B188</f>
        <v>0</v>
      </c>
      <c r="B188" s="42">
        <f>'S3 Maquette'!C188</f>
        <v>0</v>
      </c>
      <c r="C188" s="40">
        <f>'S3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'S3 Maquette'!B189</f>
        <v>0</v>
      </c>
      <c r="B189" s="42">
        <f>'S3 Maquette'!C189</f>
        <v>0</v>
      </c>
      <c r="C189" s="40">
        <f>'S3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'S3 Maquette'!B190</f>
        <v>0</v>
      </c>
      <c r="B190" s="42">
        <f>'S3 Maquette'!C190</f>
        <v>0</v>
      </c>
      <c r="C190" s="40">
        <f>'S3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'S3 Maquette'!B191</f>
        <v>0</v>
      </c>
      <c r="B191" s="42">
        <f>'S3 Maquette'!C191</f>
        <v>0</v>
      </c>
      <c r="C191" s="40">
        <f>'S3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'S3 Maquette'!B192</f>
        <v>0</v>
      </c>
      <c r="B192" s="42">
        <f>'S3 Maquette'!C192</f>
        <v>0</v>
      </c>
      <c r="C192" s="40">
        <f>'S3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'S3 Maquette'!B193</f>
        <v>0</v>
      </c>
      <c r="B193" s="42">
        <f>'S3 Maquette'!C193</f>
        <v>0</v>
      </c>
      <c r="C193" s="40">
        <f>'S3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'S3 Maquette'!B194</f>
        <v>0</v>
      </c>
      <c r="B194" s="42">
        <f>'S3 Maquette'!C194</f>
        <v>0</v>
      </c>
      <c r="C194" s="40">
        <f>'S3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'S3 Maquette'!B195</f>
        <v>0</v>
      </c>
      <c r="B195" s="42">
        <f>'S3 Maquette'!C195</f>
        <v>0</v>
      </c>
      <c r="C195" s="40">
        <f>'S3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'S3 Maquette'!B196</f>
        <v>0</v>
      </c>
      <c r="B196" s="42">
        <f>'S3 Maquette'!C196</f>
        <v>0</v>
      </c>
      <c r="C196" s="40">
        <f>'S3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'S3 Maquette'!B197</f>
        <v>0</v>
      </c>
      <c r="B197" s="42">
        <f>'S3 Maquette'!C197</f>
        <v>0</v>
      </c>
      <c r="C197" s="40">
        <f>'S3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'S3 Maquette'!B198</f>
        <v>0</v>
      </c>
      <c r="B198" s="42">
        <f>'S3 Maquette'!C198</f>
        <v>0</v>
      </c>
      <c r="C198" s="40">
        <f>'S3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'S3 Maquette'!B199</f>
        <v>0</v>
      </c>
      <c r="B199" s="42">
        <f>'S3 Maquette'!C199</f>
        <v>0</v>
      </c>
      <c r="C199" s="40">
        <f>'S3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'S3 Maquette'!B200</f>
        <v>0</v>
      </c>
      <c r="B200" s="42">
        <f>'S3 Maquette'!C200</f>
        <v>0</v>
      </c>
      <c r="C200" s="40">
        <f>'S3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'S3 Maquette'!B201</f>
        <v>0</v>
      </c>
      <c r="B201" s="42">
        <f>'S3 Maquette'!C201</f>
        <v>0</v>
      </c>
      <c r="C201" s="40">
        <f>'S3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'S3 Maquette'!B202</f>
        <v>0</v>
      </c>
      <c r="B202" s="42">
        <f>'S3 Maquette'!C202</f>
        <v>0</v>
      </c>
      <c r="C202" s="40">
        <f>'S3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'S3 Maquette'!B203</f>
        <v>0</v>
      </c>
      <c r="B203" s="42">
        <f>'S3 Maquette'!C203</f>
        <v>0</v>
      </c>
      <c r="C203" s="40">
        <f>'S3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'S3 Maquette'!B204</f>
        <v>0</v>
      </c>
      <c r="B204" s="42">
        <f>'S3 Maquette'!C204</f>
        <v>0</v>
      </c>
      <c r="C204" s="40">
        <f>'S3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'S3 Maquette'!B205</f>
        <v>0</v>
      </c>
      <c r="B205" s="42">
        <f>'S3 Maquette'!C205</f>
        <v>0</v>
      </c>
      <c r="C205" s="40">
        <f>'S3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'S3 Maquette'!B206</f>
        <v>0</v>
      </c>
      <c r="B206" s="42">
        <f>'S3 Maquette'!C206</f>
        <v>0</v>
      </c>
      <c r="C206" s="40">
        <f>'S3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'S3 Maquette'!B207</f>
        <v>0</v>
      </c>
      <c r="B207" s="42">
        <f>'S3 Maquette'!C207</f>
        <v>0</v>
      </c>
      <c r="C207" s="40">
        <f>'S3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'S3 Maquette'!B208</f>
        <v>0</v>
      </c>
      <c r="B208" s="42">
        <f>'S3 Maquette'!C208</f>
        <v>0</v>
      </c>
      <c r="C208" s="40">
        <f>'S3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'S3 Maquette'!B209</f>
        <v>0</v>
      </c>
      <c r="B209" s="42">
        <f>'S3 Maquette'!C209</f>
        <v>0</v>
      </c>
      <c r="C209" s="40">
        <f>'S3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'S3 Maquette'!B210</f>
        <v>0</v>
      </c>
      <c r="B210" s="42">
        <f>'S3 Maquette'!C210</f>
        <v>0</v>
      </c>
      <c r="C210" s="40">
        <f>'S3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'S3 Maquette'!B211</f>
        <v>0</v>
      </c>
      <c r="B211" s="42">
        <f>'S3 Maquette'!C211</f>
        <v>0</v>
      </c>
      <c r="C211" s="40">
        <f>'S3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'S3 Maquette'!B212</f>
        <v>0</v>
      </c>
      <c r="B212" s="42">
        <f>'S3 Maquette'!C212</f>
        <v>0</v>
      </c>
      <c r="C212" s="40">
        <f>'S3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'S3 Maquette'!B213</f>
        <v>0</v>
      </c>
      <c r="B213" s="42">
        <f>'S3 Maquette'!C213</f>
        <v>0</v>
      </c>
      <c r="C213" s="40">
        <f>'S3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'S3 Maquette'!B214</f>
        <v>0</v>
      </c>
      <c r="B214" s="42">
        <f>'S3 Maquette'!C214</f>
        <v>0</v>
      </c>
      <c r="C214" s="40">
        <f>'S3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'S3 Maquette'!B215</f>
        <v>0</v>
      </c>
      <c r="B215" s="42">
        <f>'S3 Maquette'!C215</f>
        <v>0</v>
      </c>
      <c r="C215" s="40">
        <f>'S3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'S3 Maquette'!B216</f>
        <v>0</v>
      </c>
      <c r="B216" s="42">
        <f>'S3 Maquette'!C216</f>
        <v>0</v>
      </c>
      <c r="C216" s="40">
        <f>'S3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'S3 Maquette'!B217</f>
        <v>0</v>
      </c>
      <c r="B217" s="42">
        <f>'S3 Maquette'!C217</f>
        <v>0</v>
      </c>
      <c r="C217" s="40">
        <f>'S3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'S3 Maquette'!B218</f>
        <v>0</v>
      </c>
      <c r="B218" s="42">
        <f>'S3 Maquette'!C218</f>
        <v>0</v>
      </c>
      <c r="C218" s="40">
        <f>'S3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'S3 Maquette'!B219</f>
        <v>0</v>
      </c>
      <c r="B219" s="42">
        <f>'S3 Maquette'!C219</f>
        <v>0</v>
      </c>
      <c r="C219" s="40">
        <f>'S3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'S3 Maquette'!B220</f>
        <v>0</v>
      </c>
      <c r="B220" s="42">
        <f>'S3 Maquette'!C220</f>
        <v>0</v>
      </c>
      <c r="C220" s="40">
        <f>'S3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'S3 Maquette'!B221</f>
        <v>0</v>
      </c>
      <c r="B221" s="42">
        <f>'S3 Maquette'!C221</f>
        <v>0</v>
      </c>
      <c r="C221" s="40">
        <f>'S3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'S3 Maquette'!B222</f>
        <v>0</v>
      </c>
      <c r="B222" s="42">
        <f>'S3 Maquette'!C222</f>
        <v>0</v>
      </c>
      <c r="C222" s="40">
        <f>'S3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'S3 Maquette'!B223</f>
        <v>0</v>
      </c>
      <c r="B223" s="42">
        <f>'S3 Maquette'!C223</f>
        <v>0</v>
      </c>
      <c r="C223" s="40">
        <f>'S3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'S3 Maquette'!B224</f>
        <v>0</v>
      </c>
      <c r="B224" s="42">
        <f>'S3 Maquette'!C224</f>
        <v>0</v>
      </c>
      <c r="C224" s="40">
        <f>'S3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'S3 Maquette'!B225</f>
        <v>0</v>
      </c>
      <c r="B225" s="42">
        <f>'S3 Maquette'!C225</f>
        <v>0</v>
      </c>
      <c r="C225" s="40">
        <f>'S3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'S3 Maquette'!B226</f>
        <v>0</v>
      </c>
      <c r="B226" s="42">
        <f>'S3 Maquette'!C226</f>
        <v>0</v>
      </c>
      <c r="C226" s="40">
        <f>'S3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'S3 Maquette'!B227</f>
        <v>0</v>
      </c>
      <c r="B227" s="42">
        <f>'S3 Maquette'!C227</f>
        <v>0</v>
      </c>
      <c r="C227" s="40">
        <f>'S3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'S3 Maquette'!B228</f>
        <v>0</v>
      </c>
      <c r="B228" s="42">
        <f>'S3 Maquette'!C228</f>
        <v>0</v>
      </c>
      <c r="C228" s="40">
        <f>'S3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'S3 Maquette'!B229</f>
        <v>0</v>
      </c>
      <c r="B229" s="42">
        <f>'S3 Maquette'!C229</f>
        <v>0</v>
      </c>
      <c r="C229" s="40">
        <f>'S3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'S3 Maquette'!B230</f>
        <v>0</v>
      </c>
      <c r="B230" s="42">
        <f>'S3 Maquette'!C230</f>
        <v>0</v>
      </c>
      <c r="C230" s="40">
        <f>'S3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'S3 Maquette'!B231</f>
        <v>0</v>
      </c>
      <c r="B231" s="42">
        <f>'S3 Maquette'!C231</f>
        <v>0</v>
      </c>
      <c r="C231" s="40">
        <f>'S3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'S3 Maquette'!B232</f>
        <v>0</v>
      </c>
      <c r="B232" s="42">
        <f>'S3 Maquette'!C232</f>
        <v>0</v>
      </c>
      <c r="C232" s="40">
        <f>'S3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'S3 Maquette'!B233</f>
        <v>0</v>
      </c>
      <c r="B233" s="42">
        <f>'S3 Maquette'!C233</f>
        <v>0</v>
      </c>
      <c r="C233" s="40">
        <f>'S3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'S3 Maquette'!B234</f>
        <v>0</v>
      </c>
      <c r="B234" s="42">
        <f>'S3 Maquette'!C234</f>
        <v>0</v>
      </c>
      <c r="C234" s="40">
        <f>'S3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'S3 Maquette'!B235</f>
        <v>0</v>
      </c>
      <c r="B235" s="42">
        <f>'S3 Maquette'!C235</f>
        <v>0</v>
      </c>
      <c r="C235" s="40">
        <f>'S3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'S3 Maquette'!B236</f>
        <v>0</v>
      </c>
      <c r="B236" s="42">
        <f>'S3 Maquette'!C236</f>
        <v>0</v>
      </c>
      <c r="C236" s="40">
        <f>'S3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'S3 Maquette'!B237</f>
        <v>0</v>
      </c>
      <c r="B237" s="42">
        <f>'S3 Maquette'!C237</f>
        <v>0</v>
      </c>
      <c r="C237" s="40">
        <f>'S3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'S3 Maquette'!B238</f>
        <v>0</v>
      </c>
      <c r="B238" s="42">
        <f>'S3 Maquette'!C238</f>
        <v>0</v>
      </c>
      <c r="C238" s="40">
        <f>'S3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'S3 Maquette'!B239</f>
        <v>0</v>
      </c>
      <c r="B239" s="42">
        <f>'S3 Maquette'!C239</f>
        <v>0</v>
      </c>
      <c r="C239" s="40">
        <f>'S3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'S3 Maquette'!B240</f>
        <v>0</v>
      </c>
      <c r="B240" s="42">
        <f>'S3 Maquette'!C240</f>
        <v>0</v>
      </c>
      <c r="C240" s="40">
        <f>'S3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'S3 Maquette'!B241</f>
        <v>0</v>
      </c>
      <c r="B241" s="42">
        <f>'S3 Maquette'!C241</f>
        <v>0</v>
      </c>
      <c r="C241" s="40">
        <f>'S3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'S3 Maquette'!B242</f>
        <v>0</v>
      </c>
      <c r="B242" s="42">
        <f>'S3 Maquette'!C242</f>
        <v>0</v>
      </c>
      <c r="C242" s="40">
        <f>'S3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'S3 Maquette'!B243</f>
        <v>0</v>
      </c>
      <c r="B243" s="42">
        <f>'S3 Maquette'!C243</f>
        <v>0</v>
      </c>
      <c r="C243" s="40">
        <f>'S3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'S3 Maquette'!B244</f>
        <v>0</v>
      </c>
      <c r="B244" s="42">
        <f>'S3 Maquette'!C244</f>
        <v>0</v>
      </c>
      <c r="C244" s="40">
        <f>'S3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'S3 Maquette'!B245</f>
        <v>0</v>
      </c>
      <c r="B245" s="42">
        <f>'S3 Maquette'!C245</f>
        <v>0</v>
      </c>
      <c r="C245" s="40">
        <f>'S3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'S3 Maquette'!B246</f>
        <v>0</v>
      </c>
      <c r="B246" s="42">
        <f>'S3 Maquette'!C246</f>
        <v>0</v>
      </c>
      <c r="C246" s="40">
        <f>'S3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'S3 Maquette'!B247</f>
        <v>0</v>
      </c>
      <c r="B247" s="42">
        <f>'S3 Maquette'!C247</f>
        <v>0</v>
      </c>
      <c r="C247" s="40">
        <f>'S3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'S3 Maquette'!B248</f>
        <v>0</v>
      </c>
      <c r="B248" s="42">
        <f>'S3 Maquette'!C248</f>
        <v>0</v>
      </c>
      <c r="C248" s="40">
        <f>'S3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'S3 Maquette'!B249</f>
        <v>0</v>
      </c>
      <c r="B249" s="42">
        <f>'S3 Maquette'!C249</f>
        <v>0</v>
      </c>
      <c r="C249" s="40">
        <f>'S3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'S3 Maquette'!B250</f>
        <v>0</v>
      </c>
      <c r="B250" s="42">
        <f>'S3 Maquette'!C250</f>
        <v>0</v>
      </c>
      <c r="C250" s="40">
        <f>'S3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'S3 Maquette'!B251</f>
        <v>0</v>
      </c>
      <c r="B251" s="42">
        <f>'S3 Maquette'!C251</f>
        <v>0</v>
      </c>
      <c r="C251" s="40">
        <f>'S3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'S3 Maquette'!B252</f>
        <v>0</v>
      </c>
      <c r="B252" s="42">
        <f>'S3 Maquette'!C252</f>
        <v>0</v>
      </c>
      <c r="C252" s="40">
        <f>'S3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'S3 Maquette'!B253</f>
        <v>0</v>
      </c>
      <c r="B253" s="42">
        <f>'S3 Maquette'!C253</f>
        <v>0</v>
      </c>
      <c r="C253" s="40">
        <f>'S3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'S3 Maquette'!B254</f>
        <v>0</v>
      </c>
      <c r="B254" s="42">
        <f>'S3 Maquette'!C254</f>
        <v>0</v>
      </c>
      <c r="C254" s="40">
        <f>'S3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'S3 Maquette'!B255</f>
        <v>0</v>
      </c>
      <c r="B255" s="42">
        <f>'S3 Maquette'!C255</f>
        <v>0</v>
      </c>
      <c r="C255" s="40">
        <f>'S3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'S3 Maquette'!B256</f>
        <v>0</v>
      </c>
      <c r="B256" s="42">
        <f>'S3 Maquette'!C256</f>
        <v>0</v>
      </c>
      <c r="C256" s="40">
        <f>'S3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'S3 Maquette'!B257</f>
        <v>0</v>
      </c>
      <c r="B257" s="42">
        <f>'S3 Maquette'!C257</f>
        <v>0</v>
      </c>
      <c r="C257" s="40">
        <f>'S3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'S3 Maquette'!B258</f>
        <v>0</v>
      </c>
      <c r="B258" s="42">
        <f>'S3 Maquette'!C258</f>
        <v>0</v>
      </c>
      <c r="C258" s="40">
        <f>'S3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'S3 Maquette'!B259</f>
        <v>0</v>
      </c>
      <c r="B259" s="42">
        <f>'S3 Maquette'!C259</f>
        <v>0</v>
      </c>
      <c r="C259" s="40">
        <f>'S3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'S3 Maquette'!B260</f>
        <v>0</v>
      </c>
      <c r="B260" s="42">
        <f>'S3 Maquette'!C260</f>
        <v>0</v>
      </c>
      <c r="C260" s="40">
        <f>'S3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'S3 Maquette'!B261</f>
        <v>0</v>
      </c>
      <c r="B261" s="42">
        <f>'S3 Maquette'!C261</f>
        <v>0</v>
      </c>
      <c r="C261" s="40">
        <f>'S3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'S3 Maquette'!B262</f>
        <v>0</v>
      </c>
      <c r="B262" s="42">
        <f>'S3 Maquette'!C262</f>
        <v>0</v>
      </c>
      <c r="C262" s="40">
        <f>'S3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'S3 Maquette'!B263</f>
        <v>0</v>
      </c>
      <c r="B263" s="42">
        <f>'S3 Maquette'!C263</f>
        <v>0</v>
      </c>
      <c r="C263" s="40">
        <f>'S3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'S3 Maquette'!B264</f>
        <v>0</v>
      </c>
      <c r="B264" s="42">
        <f>'S3 Maquette'!C264</f>
        <v>0</v>
      </c>
      <c r="C264" s="40">
        <f>'S3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'S3 Maquette'!B265</f>
        <v>0</v>
      </c>
      <c r="B265" s="42">
        <f>'S3 Maquette'!C265</f>
        <v>0</v>
      </c>
      <c r="C265" s="40">
        <f>'S3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'S3 Maquette'!B266</f>
        <v>0</v>
      </c>
      <c r="B266" s="42">
        <f>'S3 Maquette'!C266</f>
        <v>0</v>
      </c>
      <c r="C266" s="40">
        <f>'S3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'S3 Maquette'!B267</f>
        <v>0</v>
      </c>
      <c r="B267" s="42">
        <f>'S3 Maquette'!C267</f>
        <v>0</v>
      </c>
      <c r="C267" s="40">
        <f>'S3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'S3 Maquette'!B268</f>
        <v>0</v>
      </c>
      <c r="B268" s="42">
        <f>'S3 Maquette'!C268</f>
        <v>0</v>
      </c>
      <c r="C268" s="40">
        <f>'S3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'S3 Maquette'!B269</f>
        <v>0</v>
      </c>
      <c r="B269" s="42">
        <f>'S3 Maquette'!C269</f>
        <v>0</v>
      </c>
      <c r="C269" s="40">
        <f>'S3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'S3 Maquette'!B270</f>
        <v>0</v>
      </c>
      <c r="B270" s="42">
        <f>'S3 Maquette'!C270</f>
        <v>0</v>
      </c>
      <c r="C270" s="40">
        <f>'S3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'S3 Maquette'!B271</f>
        <v>0</v>
      </c>
      <c r="B271" s="42">
        <f>'S3 Maquette'!C271</f>
        <v>0</v>
      </c>
      <c r="C271" s="40">
        <f>'S3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'S3 Maquette'!B272</f>
        <v>0</v>
      </c>
      <c r="B272" s="42">
        <f>'S3 Maquette'!C272</f>
        <v>0</v>
      </c>
      <c r="C272" s="40">
        <f>'S3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'S3 Maquette'!B273</f>
        <v>0</v>
      </c>
      <c r="B273" s="42">
        <f>'S3 Maquette'!C273</f>
        <v>0</v>
      </c>
      <c r="C273" s="40">
        <f>'S3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'S3 Maquette'!B274</f>
        <v>0</v>
      </c>
      <c r="B274" s="42">
        <f>'S3 Maquette'!C274</f>
        <v>0</v>
      </c>
      <c r="C274" s="40">
        <f>'S3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'S3 Maquette'!B275</f>
        <v>0</v>
      </c>
      <c r="B275" s="42">
        <f>'S3 Maquette'!C275</f>
        <v>0</v>
      </c>
      <c r="C275" s="40">
        <f>'S3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'S3 Maquette'!B276</f>
        <v>0</v>
      </c>
      <c r="B276" s="42">
        <f>'S3 Maquette'!C276</f>
        <v>0</v>
      </c>
      <c r="C276" s="40">
        <f>'S3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'S3 Maquette'!B277</f>
        <v>0</v>
      </c>
      <c r="B277" s="42">
        <f>'S3 Maquette'!C277</f>
        <v>0</v>
      </c>
      <c r="C277" s="40">
        <f>'S3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'S3 Maquette'!B278</f>
        <v>0</v>
      </c>
      <c r="B278" s="42">
        <f>'S3 Maquette'!C278</f>
        <v>0</v>
      </c>
      <c r="C278" s="40">
        <f>'S3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'S3 Maquette'!B279</f>
        <v>0</v>
      </c>
      <c r="B279" s="42">
        <f>'S3 Maquette'!C279</f>
        <v>0</v>
      </c>
      <c r="C279" s="40">
        <f>'S3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'S3 Maquette'!B280</f>
        <v>0</v>
      </c>
      <c r="B280" s="42">
        <f>'S3 Maquette'!C280</f>
        <v>0</v>
      </c>
      <c r="C280" s="40">
        <f>'S3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'S3 Maquette'!B281</f>
        <v>0</v>
      </c>
      <c r="B281" s="42">
        <f>'S3 Maquette'!C281</f>
        <v>0</v>
      </c>
      <c r="C281" s="40">
        <f>'S3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'S3 Maquette'!B282</f>
        <v>0</v>
      </c>
      <c r="B282" s="42">
        <f>'S3 Maquette'!C282</f>
        <v>0</v>
      </c>
      <c r="C282" s="40">
        <f>'S3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'S3 Maquette'!B283</f>
        <v>0</v>
      </c>
      <c r="B283" s="42">
        <f>'S3 Maquette'!C283</f>
        <v>0</v>
      </c>
      <c r="C283" s="40">
        <f>'S3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'S3 Maquette'!B284</f>
        <v>0</v>
      </c>
      <c r="B284" s="42">
        <f>'S3 Maquette'!C284</f>
        <v>0</v>
      </c>
      <c r="C284" s="40">
        <f>'S3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'S3 Maquette'!B285</f>
        <v>0</v>
      </c>
      <c r="B285" s="42">
        <f>'S3 Maquette'!C285</f>
        <v>0</v>
      </c>
      <c r="C285" s="40">
        <f>'S3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'S3 Maquette'!B286</f>
        <v>0</v>
      </c>
      <c r="B286" s="42">
        <f>'S3 Maquette'!C286</f>
        <v>0</v>
      </c>
      <c r="C286" s="40">
        <f>'S3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'S3 Maquette'!B287</f>
        <v>0</v>
      </c>
      <c r="B287" s="42">
        <f>'S3 Maquette'!C287</f>
        <v>0</v>
      </c>
      <c r="C287" s="40">
        <f>'S3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'S3 Maquette'!B288</f>
        <v>0</v>
      </c>
      <c r="B288" s="42">
        <f>'S3 Maquette'!C288</f>
        <v>0</v>
      </c>
      <c r="C288" s="40">
        <f>'S3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'S3 Maquette'!B289</f>
        <v>0</v>
      </c>
      <c r="B289" s="42">
        <f>'S3 Maquette'!C289</f>
        <v>0</v>
      </c>
      <c r="C289" s="40">
        <f>'S3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'S3 Maquette'!B290</f>
        <v>0</v>
      </c>
      <c r="B290" s="42">
        <f>'S3 Maquette'!C290</f>
        <v>0</v>
      </c>
      <c r="C290" s="40">
        <f>'S3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'S3 Maquette'!B291</f>
        <v>0</v>
      </c>
      <c r="B291" s="42">
        <f>'S3 Maquette'!C291</f>
        <v>0</v>
      </c>
      <c r="C291" s="40">
        <f>'S3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'S3 Maquette'!B292</f>
        <v>0</v>
      </c>
      <c r="B292" s="42">
        <f>'S3 Maquette'!C292</f>
        <v>0</v>
      </c>
      <c r="C292" s="40">
        <f>'S3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'S3 Maquette'!B293</f>
        <v>0</v>
      </c>
      <c r="B293" s="42">
        <f>'S3 Maquette'!C293</f>
        <v>0</v>
      </c>
      <c r="C293" s="40">
        <f>'S3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'S3 Maquette'!B294</f>
        <v>0</v>
      </c>
      <c r="B294" s="42">
        <f>'S3 Maquette'!C294</f>
        <v>0</v>
      </c>
      <c r="C294" s="40">
        <f>'S3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'S3 Maquette'!B295</f>
        <v>0</v>
      </c>
      <c r="B295" s="42">
        <f>'S3 Maquette'!C295</f>
        <v>0</v>
      </c>
      <c r="C295" s="40">
        <f>'S3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'S3 Maquette'!B296</f>
        <v>0</v>
      </c>
      <c r="B296" s="42">
        <f>'S3 Maquette'!C296</f>
        <v>0</v>
      </c>
      <c r="C296" s="40">
        <f>'S3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'S3 Maquette'!B297</f>
        <v>0</v>
      </c>
      <c r="B297" s="42">
        <f>'S3 Maquette'!C297</f>
        <v>0</v>
      </c>
      <c r="C297" s="40">
        <f>'S3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'S3 Maquette'!B298</f>
        <v>0</v>
      </c>
      <c r="B298" s="42">
        <f>'S3 Maquette'!C298</f>
        <v>0</v>
      </c>
      <c r="C298" s="40">
        <f>'S3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'S3 Maquette'!B299</f>
        <v>0</v>
      </c>
      <c r="B299" s="42">
        <f>'S3 Maquette'!C299</f>
        <v>0</v>
      </c>
      <c r="C299" s="40">
        <f>'S3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'S3 Maquette'!B300</f>
        <v>0</v>
      </c>
      <c r="B300" s="42">
        <f>'S3 Maquette'!C300</f>
        <v>0</v>
      </c>
      <c r="C300" s="40">
        <f>'S3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906" priority="64">
      <formula>$C1="OPTION"</formula>
    </cfRule>
    <cfRule type="expression" dxfId="1905" priority="63">
      <formula>$C1="BLOC"</formula>
    </cfRule>
    <cfRule type="expression" dxfId="1904" priority="62">
      <formula>$C1="Parcours Pédagogique"</formula>
    </cfRule>
  </conditionalFormatting>
  <conditionalFormatting sqref="A18:S27 A28:O29 A30:L30 A31:S31 A32:L32 A33:O33 A34:L34 A35:S35 A36:O39 A40:S41 A85:S300 N30:O30 N32:O32 N34:O34 T18 A42:D83 A84:C84">
    <cfRule type="expression" dxfId="1903" priority="69">
      <formula>$C18="Modification MCC"</formula>
    </cfRule>
  </conditionalFormatting>
  <conditionalFormatting sqref="B1:S7 C8:S9 C10 E10 J10:S11 B12:M12 P12 B13:L13 B14:N14 P14:S17 B15:M17 B301:S999">
    <cfRule type="expression" dxfId="1902" priority="68">
      <formula>$D1="Fermeture"</formula>
    </cfRule>
    <cfRule type="expression" dxfId="1901" priority="67">
      <formula>$D1="Création"</formula>
    </cfRule>
    <cfRule type="expression" dxfId="1900" priority="66">
      <formula>$D1="Modification"</formula>
    </cfRule>
  </conditionalFormatting>
  <conditionalFormatting sqref="B1:S7 C8:S9 J10:S11 B12:M12 B13:L13 B14:N14 B15:M17 B301:S999 C10 E10 P14:S17 P12">
    <cfRule type="expression" dxfId="1899" priority="65">
      <formula>$D1="Modification MCC"</formula>
    </cfRule>
  </conditionalFormatting>
  <conditionalFormatting sqref="C1:S9 C10 E10 J10:S11 C42:D83 C84 C85:S1001">
    <cfRule type="expression" dxfId="1898" priority="56">
      <formula>$B1="Option"</formula>
    </cfRule>
  </conditionalFormatting>
  <conditionalFormatting sqref="C12:S41">
    <cfRule type="expression" dxfId="1897" priority="2">
      <formula>$B12="Option"</formula>
    </cfRule>
  </conditionalFormatting>
  <conditionalFormatting sqref="E42">
    <cfRule type="expression" dxfId="1896" priority="47">
      <formula>$C42="Modification MCC"</formula>
    </cfRule>
    <cfRule type="expression" dxfId="1895" priority="46">
      <formula>$B42="Option"</formula>
    </cfRule>
    <cfRule type="expression" dxfId="1894" priority="50">
      <formula>$C42="Fermeture"</formula>
    </cfRule>
    <cfRule type="expression" dxfId="1893" priority="49">
      <formula>$C42="Création"</formula>
    </cfRule>
    <cfRule type="expression" dxfId="1892" priority="48">
      <formula>$C42="Modification"</formula>
    </cfRule>
  </conditionalFormatting>
  <conditionalFormatting sqref="F84">
    <cfRule type="expression" dxfId="1891" priority="55">
      <formula>$C84="Fermeture"</formula>
    </cfRule>
    <cfRule type="expression" dxfId="1890" priority="54">
      <formula>$C84="Création"</formula>
    </cfRule>
    <cfRule type="expression" dxfId="1889" priority="53">
      <formula>$C84="Modification"</formula>
    </cfRule>
    <cfRule type="expression" dxfId="1888" priority="52">
      <formula>$C84="Modification MCC"</formula>
    </cfRule>
    <cfRule type="expression" dxfId="1887" priority="51">
      <formula>$B84="Option"</formula>
    </cfRule>
  </conditionalFormatting>
  <conditionalFormatting sqref="J1:J41 J85:J1001">
    <cfRule type="expression" dxfId="1886" priority="60">
      <formula>$I1="NON"</formula>
    </cfRule>
  </conditionalFormatting>
  <conditionalFormatting sqref="L18:L41 L85:L300">
    <cfRule type="expression" dxfId="1885" priority="74">
      <formula>$K18="CCI (CC Intégral)"</formula>
    </cfRule>
  </conditionalFormatting>
  <conditionalFormatting sqref="M1:M29 L18:L41 M31 M33 M35:M41 L85:L300 M85:M1001">
    <cfRule type="expression" dxfId="1884" priority="73">
      <formula>$K1="CT (Contrôle terminal)"</formula>
    </cfRule>
  </conditionalFormatting>
  <conditionalFormatting sqref="M30">
    <cfRule type="expression" dxfId="1883" priority="45">
      <formula>$K30="CT (Contrôle terminal)"</formula>
    </cfRule>
    <cfRule type="expression" dxfId="1882" priority="44">
      <formula>$C30="Fermeture"</formula>
    </cfRule>
    <cfRule type="expression" dxfId="1881" priority="43">
      <formula>$C30="Création"</formula>
    </cfRule>
    <cfRule type="expression" dxfId="1880" priority="42">
      <formula>$C30="Modification"</formula>
    </cfRule>
    <cfRule type="expression" dxfId="1879" priority="41">
      <formula>$C30="Modification MCC"</formula>
    </cfRule>
  </conditionalFormatting>
  <conditionalFormatting sqref="M32">
    <cfRule type="expression" dxfId="1878" priority="29">
      <formula>$C32="Modification MCC"</formula>
    </cfRule>
    <cfRule type="expression" dxfId="1877" priority="30">
      <formula>$C32="Modification"</formula>
    </cfRule>
    <cfRule type="expression" dxfId="1876" priority="31">
      <formula>$C32="Création"</formula>
    </cfRule>
    <cfRule type="expression" dxfId="1875" priority="32">
      <formula>$C32="Fermeture"</formula>
    </cfRule>
    <cfRule type="expression" dxfId="1874" priority="33">
      <formula>$K32="CT (Contrôle terminal)"</formula>
    </cfRule>
  </conditionalFormatting>
  <conditionalFormatting sqref="M34">
    <cfRule type="expression" dxfId="1873" priority="37">
      <formula>$C34="Création"</formula>
    </cfRule>
    <cfRule type="expression" dxfId="1872" priority="36">
      <formula>$C34="Modification"</formula>
    </cfRule>
    <cfRule type="expression" dxfId="1871" priority="38">
      <formula>$C34="Fermeture"</formula>
    </cfRule>
    <cfRule type="expression" dxfId="1870" priority="39">
      <formula>$K34="CT (Contrôle terminal)"</formula>
    </cfRule>
    <cfRule type="expression" dxfId="1869" priority="35">
      <formula>$C34="Modification MCC"</formula>
    </cfRule>
  </conditionalFormatting>
  <conditionalFormatting sqref="N1:O41 N85:O1001">
    <cfRule type="expression" dxfId="1868" priority="59">
      <formula>$K1="CCI (CC Intégral)"</formula>
    </cfRule>
  </conditionalFormatting>
  <conditionalFormatting sqref="P28:S28">
    <cfRule type="expression" dxfId="1867" priority="27">
      <formula>$C28="Fermeture"</formula>
    </cfRule>
    <cfRule type="expression" dxfId="1866" priority="26">
      <formula>$C28="Création"</formula>
    </cfRule>
    <cfRule type="expression" dxfId="1865" priority="25">
      <formula>$C28="Modification"</formula>
    </cfRule>
    <cfRule type="expression" dxfId="1864" priority="24">
      <formula>$C28="Modification MCC"</formula>
    </cfRule>
  </conditionalFormatting>
  <conditionalFormatting sqref="P29:S30">
    <cfRule type="expression" dxfId="1863" priority="20">
      <formula>$C29="Fermeture"</formula>
    </cfRule>
    <cfRule type="expression" dxfId="1862" priority="19">
      <formula>$C29="Création"</formula>
    </cfRule>
    <cfRule type="expression" dxfId="1861" priority="18">
      <formula>$C29="Modification"</formula>
    </cfRule>
    <cfRule type="expression" dxfId="1860" priority="17">
      <formula>$C29="Modification MCC"</formula>
    </cfRule>
  </conditionalFormatting>
  <conditionalFormatting sqref="P32:S34">
    <cfRule type="expression" dxfId="1859" priority="13">
      <formula>$C32="Création"</formula>
    </cfRule>
    <cfRule type="expression" dxfId="1858" priority="11">
      <formula>$C32="Modification MCC"</formula>
    </cfRule>
    <cfRule type="expression" dxfId="1857" priority="12">
      <formula>$C32="Modification"</formula>
    </cfRule>
    <cfRule type="expression" dxfId="1856" priority="14">
      <formula>$C32="Fermeture"</formula>
    </cfRule>
  </conditionalFormatting>
  <conditionalFormatting sqref="P36:S39">
    <cfRule type="expression" dxfId="1855" priority="4">
      <formula>$C36="Modification MCC"</formula>
    </cfRule>
    <cfRule type="expression" dxfId="1854" priority="5">
      <formula>$C36="Modification"</formula>
    </cfRule>
    <cfRule type="expression" dxfId="1853" priority="6">
      <formula>$C36="Création"</formula>
    </cfRule>
    <cfRule type="expression" dxfId="1852" priority="7">
      <formula>$C36="Fermeture"</formula>
    </cfRule>
  </conditionalFormatting>
  <conditionalFormatting sqref="Q1:R41">
    <cfRule type="expression" dxfId="1851" priority="1">
      <formula>$P1="Autres"</formula>
    </cfRule>
  </conditionalFormatting>
  <conditionalFormatting sqref="Q85:R1001">
    <cfRule type="expression" dxfId="1850" priority="58">
      <formula>$P85="Autres"</formula>
    </cfRule>
  </conditionalFormatting>
  <conditionalFormatting sqref="S1:S31">
    <cfRule type="expression" dxfId="1849" priority="23">
      <formula>$P1="CT (Contrôle terminal)"</formula>
    </cfRule>
  </conditionalFormatting>
  <conditionalFormatting sqref="S32:S41">
    <cfRule type="expression" dxfId="1848" priority="3">
      <formula>$P32="CT (Contrôle terminal)"</formula>
    </cfRule>
  </conditionalFormatting>
  <conditionalFormatting sqref="T18 A18:S27 A28:O29 A30:L30 N30:O30 A31:S31 A32:L32 N32:O32 A33:O33 A34:L34 N34:O34 A35:S35 A36:O39 A40:S41 A42:D83 A84:C84 A85:S300">
    <cfRule type="expression" dxfId="1847" priority="70">
      <formula>$C18="Modification"</formula>
    </cfRule>
    <cfRule type="expression" dxfId="1846" priority="71">
      <formula>$C18="Création"</formula>
    </cfRule>
    <cfRule type="expression" dxfId="1845" priority="72">
      <formula>$C18="Fermeture"</formula>
    </cfRule>
  </conditionalFormatting>
  <conditionalFormatting sqref="T18 S85:S1001">
    <cfRule type="expression" dxfId="1844" priority="57">
      <formula>$P18="CT (Contrôle terminal)"</formula>
    </cfRule>
  </conditionalFormatting>
  <dataValidations count="6">
    <dataValidation type="list" allowBlank="1" showInputMessage="1" showErrorMessage="1" sqref="E85:I300 F84 E19:I41" xr:uid="{E953230B-D848-40C6-9E46-32912574E7F1}">
      <formula1>"OUI, NON"</formula1>
    </dataValidation>
    <dataValidation type="list" allowBlank="1" showInputMessage="1" showErrorMessage="1" sqref="P85:P300 P19:P41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85:K300 K19:K41" xr:uid="{00FD7FBF-7265-4973-9DE4-00FDA08F12FC}">
      <formula1>List_Controle2</formula1>
    </dataValidation>
    <dataValidation type="list" allowBlank="1" showInputMessage="1" showErrorMessage="1" sqref="N85:N300 N19:N41 Q85:Q300 Q19:Q41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CD21-0264-4325-A2A0-982F5D5D690D}">
  <dimension ref="A1:W300"/>
  <sheetViews>
    <sheetView topLeftCell="B1" zoomScale="90" zoomScaleNormal="90" workbookViewId="0">
      <pane ySplit="18" topLeftCell="A21" activePane="bottomLeft" state="frozen"/>
      <selection activeCell="D25" sqref="D25"/>
      <selection pane="bottomLeft" activeCell="K35" sqref="K35:S39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 x14ac:dyDescent="0.2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 x14ac:dyDescent="0.2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 x14ac:dyDescent="0.2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 x14ac:dyDescent="0.2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 x14ac:dyDescent="0.2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5" customHeight="1" x14ac:dyDescent="0.2">
      <c r="A7" s="144" t="s">
        <v>288</v>
      </c>
      <c r="B7" s="141" t="str">
        <f>'[1]Fiche Générale'!B3</f>
        <v>Portail_LLAC</v>
      </c>
      <c r="C7" s="144" t="s">
        <v>289</v>
      </c>
      <c r="D7" s="144"/>
      <c r="E7" s="173" t="str">
        <f>'[1]Fiche Générale'!B4</f>
        <v>Langues Etrangères Appliquées</v>
      </c>
      <c r="F7" s="141"/>
      <c r="G7" s="144" t="s">
        <v>290</v>
      </c>
      <c r="H7" s="174">
        <f>'[1]Fiche Générale'!B5</f>
        <v>0</v>
      </c>
      <c r="I7" s="174"/>
      <c r="J7" s="33"/>
      <c r="K7" s="18"/>
    </row>
    <row r="8" spans="1:19" ht="14.5" customHeight="1" x14ac:dyDescent="0.2">
      <c r="A8" s="144"/>
      <c r="B8" s="141"/>
      <c r="C8" s="144"/>
      <c r="D8" s="144"/>
      <c r="E8" s="173"/>
      <c r="F8" s="141"/>
      <c r="G8" s="144"/>
      <c r="H8" s="174"/>
      <c r="I8" s="174"/>
      <c r="J8" s="33"/>
      <c r="K8" s="18"/>
    </row>
    <row r="9" spans="1:19" ht="14.5" customHeight="1" x14ac:dyDescent="0.2">
      <c r="A9" s="144"/>
      <c r="B9" s="141"/>
      <c r="C9" s="144"/>
      <c r="D9" s="144"/>
      <c r="E9" s="173"/>
      <c r="F9" s="141"/>
      <c r="G9" s="144"/>
      <c r="H9" s="174"/>
      <c r="I9" s="174"/>
      <c r="J9" s="33"/>
      <c r="K9" s="18"/>
    </row>
    <row r="10" spans="1:19" ht="14.5" customHeight="1" x14ac:dyDescent="0.2">
      <c r="A10" s="144"/>
      <c r="B10" s="141"/>
      <c r="C10" s="157" t="s">
        <v>179</v>
      </c>
      <c r="D10" s="157"/>
      <c r="E10" s="176" t="str">
        <f>'[1]Fiche Générale'!B9</f>
        <v>LEA Anglais - Portugais</v>
      </c>
      <c r="F10" s="176"/>
      <c r="G10" s="176"/>
      <c r="H10" s="176"/>
      <c r="I10" s="176"/>
      <c r="J10" s="33"/>
      <c r="K10" s="18"/>
    </row>
    <row r="11" spans="1:19" ht="14.5" customHeight="1" x14ac:dyDescent="0.2">
      <c r="A11" s="144"/>
      <c r="B11" s="141"/>
      <c r="C11" s="157"/>
      <c r="D11" s="157"/>
      <c r="E11" s="176"/>
      <c r="F11" s="176"/>
      <c r="G11" s="176"/>
      <c r="H11" s="176"/>
      <c r="I11" s="176"/>
      <c r="J11" s="33"/>
      <c r="K11" s="18"/>
    </row>
    <row r="12" spans="1:19" x14ac:dyDescent="0.2">
      <c r="C12" s="13"/>
      <c r="I12" s="36"/>
      <c r="J12" s="36"/>
      <c r="M12" s="137" t="s">
        <v>291</v>
      </c>
      <c r="N12" s="138"/>
      <c r="O12" s="186"/>
      <c r="P12" s="137" t="s">
        <v>292</v>
      </c>
      <c r="Q12" s="138"/>
      <c r="R12" s="138"/>
      <c r="S12" s="186"/>
    </row>
    <row r="13" spans="1:19" x14ac:dyDescent="0.2">
      <c r="A13" s="183" t="s">
        <v>180</v>
      </c>
      <c r="B13" s="100" t="str">
        <f>'[1]S3 Maquette'!B13</f>
        <v>2ème année de Portail</v>
      </c>
      <c r="C13" s="100"/>
      <c r="D13" s="183" t="s">
        <v>293</v>
      </c>
      <c r="E13" s="196">
        <f>'[1]S3 Maquette'!E13</f>
        <v>0</v>
      </c>
      <c r="F13" s="196"/>
      <c r="G13" s="196"/>
      <c r="I13" s="36"/>
      <c r="J13" s="36"/>
      <c r="M13" s="139"/>
      <c r="N13" s="140"/>
      <c r="O13" s="187"/>
      <c r="P13" s="139"/>
      <c r="Q13" s="140"/>
      <c r="R13" s="140"/>
      <c r="S13" s="187"/>
    </row>
    <row r="14" spans="1:19" x14ac:dyDescent="0.2">
      <c r="A14" s="185"/>
      <c r="B14" s="100"/>
      <c r="C14" s="100"/>
      <c r="D14" s="185"/>
      <c r="E14" s="196"/>
      <c r="F14" s="196"/>
      <c r="G14" s="196"/>
      <c r="I14" s="36"/>
      <c r="J14" s="36"/>
      <c r="M14" s="183" t="s">
        <v>507</v>
      </c>
      <c r="N14" s="137" t="s">
        <v>295</v>
      </c>
      <c r="O14" s="186"/>
      <c r="P14" s="142"/>
      <c r="Q14" s="190"/>
      <c r="R14" s="197"/>
      <c r="S14" s="183"/>
    </row>
    <row r="15" spans="1:19" x14ac:dyDescent="0.2">
      <c r="A15" s="183" t="s">
        <v>296</v>
      </c>
      <c r="B15" s="103" t="str">
        <f>'[1]S3 Maquette'!B15</f>
        <v>Semestre 3</v>
      </c>
      <c r="C15" s="104"/>
      <c r="D15" s="183" t="s">
        <v>297</v>
      </c>
      <c r="E15" s="196">
        <f>'[1]S3 Maquette'!E15:F16</f>
        <v>0</v>
      </c>
      <c r="F15" s="196"/>
      <c r="G15" s="196"/>
      <c r="I15" s="36"/>
      <c r="J15" s="36"/>
      <c r="M15" s="184"/>
      <c r="N15" s="193"/>
      <c r="O15" s="194"/>
      <c r="P15" s="142"/>
      <c r="Q15" s="191"/>
      <c r="R15" s="197"/>
      <c r="S15" s="184"/>
    </row>
    <row r="16" spans="1:19" x14ac:dyDescent="0.2">
      <c r="A16" s="185"/>
      <c r="B16" s="106"/>
      <c r="C16" s="107"/>
      <c r="D16" s="185"/>
      <c r="E16" s="196"/>
      <c r="F16" s="196"/>
      <c r="G16" s="196"/>
      <c r="I16" s="36"/>
      <c r="J16" s="36"/>
      <c r="M16" s="184"/>
      <c r="N16" s="193"/>
      <c r="O16" s="194"/>
      <c r="P16" s="142"/>
      <c r="Q16" s="191"/>
      <c r="R16" s="197"/>
      <c r="S16" s="184"/>
    </row>
    <row r="17" spans="1:23" x14ac:dyDescent="0.2">
      <c r="L17" s="14"/>
      <c r="M17" s="185"/>
      <c r="N17" s="139"/>
      <c r="O17" s="187"/>
      <c r="P17" s="142"/>
      <c r="Q17" s="192"/>
      <c r="R17" s="197"/>
      <c r="S17" s="185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'[1]S3 Maquette'!B19</f>
        <v>Compétences transversales S3</v>
      </c>
      <c r="B19" s="39" t="str">
        <f>'[1]S3 Maquette'!C19</f>
        <v>UE</v>
      </c>
      <c r="C19" s="57">
        <f>'[1]S3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'[1]S3 Maquette'!B20</f>
        <v>Compétences informationnelles 2</v>
      </c>
      <c r="B20" s="39" t="str">
        <f>'[1]S3 Maquette'!C20</f>
        <v>ECUE</v>
      </c>
      <c r="C20" s="63">
        <f>'[1]S3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'[1]S3 Maquette'!B21</f>
        <v>Compétences pré-professionnalisation 2</v>
      </c>
      <c r="B21" s="39" t="str">
        <f>'[1]S3 Maquette'!C21</f>
        <v>ECUE</v>
      </c>
      <c r="C21" s="63">
        <f>'[1]S3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'[1]S3 Maquette'!B22</f>
        <v>Langue Vivante-3</v>
      </c>
      <c r="B22" s="39" t="str">
        <f>'[1]S3 Maquette'!C22</f>
        <v>ECUE</v>
      </c>
      <c r="C22" s="63">
        <f>'[1]S3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'[1]S3 Maquette'!B23</f>
        <v>Min 1 Max 1</v>
      </c>
      <c r="B23" s="39" t="str">
        <f>'[1]S3 Maquette'!C23</f>
        <v>OPTION</v>
      </c>
      <c r="C23" s="64">
        <f>'[1]S3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'[1]S3 Maquette'!B24</f>
        <v>Anglais 3</v>
      </c>
      <c r="B24" s="39" t="str">
        <f>'[1]S3 Maquette'!C24</f>
        <v>ECUE</v>
      </c>
      <c r="C24" s="64">
        <f>'[1]S3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'[1]S3 Maquette'!B25</f>
        <v>Espagnol</v>
      </c>
      <c r="B25" s="39" t="str">
        <f>'[1]S3 Maquette'!C25</f>
        <v>ECUE</v>
      </c>
      <c r="C25" s="64">
        <f>'[1]S3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'[1]S3 Maquette'!B26</f>
        <v>Italien</v>
      </c>
      <c r="B26" s="39" t="str">
        <f>'[1]S3 Maquette'!C26</f>
        <v>ECUE</v>
      </c>
      <c r="C26" s="64">
        <f>'[1]S3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'[1]S3 Maquette'!B27</f>
        <v>Langue A: Anglais Non débutant 3</v>
      </c>
      <c r="B27" s="42" t="str">
        <f>'[1]S3 Maquette'!C27</f>
        <v>UE</v>
      </c>
      <c r="C27" s="40">
        <f>'[1]S3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444</v>
      </c>
      <c r="J27" s="38"/>
      <c r="K27" s="92" t="s">
        <v>8</v>
      </c>
      <c r="L27" s="92"/>
      <c r="M27" s="92">
        <v>3</v>
      </c>
      <c r="N27" s="92"/>
      <c r="O27" s="92"/>
      <c r="P27" s="92" t="s">
        <v>315</v>
      </c>
      <c r="Q27" s="92"/>
      <c r="R27" s="92"/>
      <c r="S27" s="93" t="s">
        <v>504</v>
      </c>
      <c r="T27" s="43"/>
      <c r="W27"/>
    </row>
    <row r="28" spans="1:23" ht="30.5" customHeight="1" x14ac:dyDescent="0.2">
      <c r="A28" s="42" t="str">
        <f>'[1]S3 Maquette'!B28</f>
        <v>Culture 3 ANGLAIS</v>
      </c>
      <c r="B28" s="42" t="str">
        <f>'[1]S3 Maquette'!C28</f>
        <v>ECUE</v>
      </c>
      <c r="C28" s="40">
        <f>'[1]S3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4" t="s">
        <v>512</v>
      </c>
      <c r="N28" s="38"/>
      <c r="O28" s="38"/>
      <c r="P28" s="95" t="s">
        <v>315</v>
      </c>
      <c r="Q28" s="38"/>
      <c r="R28" s="38"/>
      <c r="S28" s="96" t="s">
        <v>513</v>
      </c>
      <c r="T28" s="43"/>
      <c r="W28"/>
    </row>
    <row r="29" spans="1:23" ht="30.5" customHeight="1" x14ac:dyDescent="0.2">
      <c r="A29" s="42" t="str">
        <f>'[1]S3 Maquette'!B29</f>
        <v>Langue et traduction 3 ANGLAIS</v>
      </c>
      <c r="B29" s="42" t="str">
        <f>'[1]S3 Maquette'!C29</f>
        <v>ECUE</v>
      </c>
      <c r="C29" s="40">
        <f>'[1]S3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4" t="s">
        <v>512</v>
      </c>
      <c r="N29" s="38"/>
      <c r="O29" s="38"/>
      <c r="P29" s="95" t="s">
        <v>315</v>
      </c>
      <c r="Q29" s="38"/>
      <c r="R29" s="38"/>
      <c r="S29" s="96" t="s">
        <v>513</v>
      </c>
      <c r="T29" s="43"/>
      <c r="W29"/>
    </row>
    <row r="30" spans="1:23" ht="30.5" customHeight="1" x14ac:dyDescent="0.2">
      <c r="A30" s="42" t="str">
        <f>'[1]S3 Maquette'!B30</f>
        <v>Langue de spécialité et expression orale 3 ANGLAIS</v>
      </c>
      <c r="B30" s="42" t="str">
        <f>'[1]S3 Maquette'!C30</f>
        <v>ECUE</v>
      </c>
      <c r="C30" s="40">
        <f>'[1]S3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4" t="s">
        <v>512</v>
      </c>
      <c r="N30" s="38"/>
      <c r="O30" s="38"/>
      <c r="P30" s="95" t="s">
        <v>315</v>
      </c>
      <c r="Q30" s="38"/>
      <c r="R30" s="38"/>
      <c r="S30" s="96" t="s">
        <v>513</v>
      </c>
      <c r="T30" s="43"/>
      <c r="W30"/>
    </row>
    <row r="31" spans="1:23" ht="30.5" customHeight="1" x14ac:dyDescent="0.2">
      <c r="A31" s="42" t="str">
        <f>'[1]S3 Maquette'!B31</f>
        <v>Langue B: Portugais Niveau 3</v>
      </c>
      <c r="B31" s="42" t="str">
        <f>'[1]S3 Maquette'!C31</f>
        <v>UE</v>
      </c>
      <c r="C31" s="40">
        <f>'[1]S3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444</v>
      </c>
      <c r="J31" s="38"/>
      <c r="K31" s="92" t="s">
        <v>8</v>
      </c>
      <c r="L31" s="92"/>
      <c r="M31" s="92">
        <v>3</v>
      </c>
      <c r="N31" s="92"/>
      <c r="O31" s="92"/>
      <c r="P31" s="92" t="s">
        <v>315</v>
      </c>
      <c r="Q31" s="92"/>
      <c r="R31" s="92"/>
      <c r="S31" s="93" t="s">
        <v>504</v>
      </c>
      <c r="T31" s="43"/>
      <c r="W31"/>
    </row>
    <row r="32" spans="1:23" ht="30.5" customHeight="1" x14ac:dyDescent="0.2">
      <c r="A32" s="42" t="str">
        <f>'[1]S3 Maquette'!B32</f>
        <v>Culture 3 PORTUGAIS</v>
      </c>
      <c r="B32" s="42" t="str">
        <f>'[1]S3 Maquette'!C32</f>
        <v>ECUE</v>
      </c>
      <c r="C32" s="40">
        <f>'[1]S3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4" t="s">
        <v>512</v>
      </c>
      <c r="N32" s="38"/>
      <c r="O32" s="38"/>
      <c r="P32" s="95" t="s">
        <v>315</v>
      </c>
      <c r="Q32" s="38"/>
      <c r="R32" s="38"/>
      <c r="S32" s="96" t="s">
        <v>513</v>
      </c>
      <c r="T32" s="43"/>
      <c r="W32"/>
    </row>
    <row r="33" spans="1:23" ht="30.5" customHeight="1" x14ac:dyDescent="0.2">
      <c r="A33" s="42" t="str">
        <f>'[1]S3 Maquette'!B33</f>
        <v>Langue, traduction, expression écrite et orale 3 PORTUGAIS</v>
      </c>
      <c r="B33" s="42" t="str">
        <f>'[1]S3 Maquette'!C33</f>
        <v>ECUE</v>
      </c>
      <c r="C33" s="40">
        <f>'[1]S3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4" t="s">
        <v>512</v>
      </c>
      <c r="N33" s="38"/>
      <c r="O33" s="38"/>
      <c r="P33" s="95" t="s">
        <v>315</v>
      </c>
      <c r="Q33" s="38"/>
      <c r="R33" s="38"/>
      <c r="S33" s="96" t="s">
        <v>513</v>
      </c>
      <c r="T33" s="43"/>
      <c r="W33"/>
    </row>
    <row r="34" spans="1:23" ht="30.5" customHeight="1" x14ac:dyDescent="0.2">
      <c r="A34" s="42" t="str">
        <f>'[1]S3 Maquette'!B34</f>
        <v>Langue de spécialité 3 PORTUGAIS</v>
      </c>
      <c r="B34" s="42" t="str">
        <f>'[1]S3 Maquette'!C34</f>
        <v>ECUE</v>
      </c>
      <c r="C34" s="40">
        <f>'[1]S3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4" t="s">
        <v>512</v>
      </c>
      <c r="N34" s="38"/>
      <c r="O34" s="38"/>
      <c r="P34" s="95" t="s">
        <v>315</v>
      </c>
      <c r="Q34" s="38"/>
      <c r="R34" s="38"/>
      <c r="S34" s="96" t="s">
        <v>513</v>
      </c>
      <c r="T34" s="43"/>
      <c r="W34"/>
    </row>
    <row r="35" spans="1:23" ht="30.5" customHeight="1" x14ac:dyDescent="0.2">
      <c r="A35" s="42" t="str">
        <f>'[1]S3 Maquette'!B35</f>
        <v>Matières d'application 3</v>
      </c>
      <c r="B35" s="42" t="str">
        <f>'[1]S3 Maquette'!C35</f>
        <v>UE</v>
      </c>
      <c r="C35" s="40">
        <f>'[1]S3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5</v>
      </c>
      <c r="N35" s="97"/>
      <c r="O35" s="97"/>
      <c r="P35" s="98" t="s">
        <v>315</v>
      </c>
      <c r="Q35" s="97"/>
      <c r="R35" s="97"/>
      <c r="S35" s="99" t="s">
        <v>318</v>
      </c>
      <c r="T35" s="43"/>
      <c r="W35"/>
    </row>
    <row r="36" spans="1:23" ht="30.5" customHeight="1" x14ac:dyDescent="0.2">
      <c r="A36" s="42" t="str">
        <f>'[1]S3 Maquette'!B36</f>
        <v xml:space="preserve">Interculturalité, médiation culturelle et publics étrangers </v>
      </c>
      <c r="B36" s="42" t="str">
        <f>'[1]S3 Maquette'!C36</f>
        <v>ECUE</v>
      </c>
      <c r="C36" s="40">
        <f>'[1]S3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91">
        <v>2</v>
      </c>
      <c r="N36" s="90"/>
      <c r="O36" s="90"/>
      <c r="P36" s="95" t="s">
        <v>315</v>
      </c>
      <c r="Q36" s="38"/>
      <c r="R36" s="38"/>
      <c r="S36" s="96" t="s">
        <v>513</v>
      </c>
      <c r="T36" s="43"/>
      <c r="W36"/>
    </row>
    <row r="37" spans="1:23" ht="30.5" customHeight="1" x14ac:dyDescent="0.2">
      <c r="A37" s="42" t="str">
        <f>'[1]S3 Maquette'!B37</f>
        <v>Economie/Economics 3</v>
      </c>
      <c r="B37" s="42" t="str">
        <f>'[1]S3 Maquette'!C37</f>
        <v>ECUE</v>
      </c>
      <c r="C37" s="40">
        <f>'[1]S3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4" t="s">
        <v>512</v>
      </c>
      <c r="N37" s="90"/>
      <c r="O37" s="90"/>
      <c r="P37" s="95" t="s">
        <v>315</v>
      </c>
      <c r="Q37" s="38"/>
      <c r="R37" s="38"/>
      <c r="S37" s="96" t="s">
        <v>513</v>
      </c>
      <c r="T37" s="43"/>
      <c r="W37"/>
    </row>
    <row r="38" spans="1:23" ht="30.5" customHeight="1" x14ac:dyDescent="0.2">
      <c r="A38" s="42" t="str">
        <f>'[1]S3 Maquette'!B38</f>
        <v>Traduction-rédaction technique 3</v>
      </c>
      <c r="B38" s="42" t="str">
        <f>'[1]S3 Maquette'!C38</f>
        <v>ECUE</v>
      </c>
      <c r="C38" s="40">
        <f>'[1]S3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4" t="s">
        <v>512</v>
      </c>
      <c r="N38" s="90"/>
      <c r="O38" s="90"/>
      <c r="P38" s="95" t="s">
        <v>315</v>
      </c>
      <c r="Q38" s="38"/>
      <c r="R38" s="38"/>
      <c r="S38" s="96" t="s">
        <v>513</v>
      </c>
      <c r="T38" s="43"/>
      <c r="W38"/>
    </row>
    <row r="39" spans="1:23" ht="30.5" customHeight="1" x14ac:dyDescent="0.2">
      <c r="A39" s="42" t="str">
        <f>'[1]S3 Maquette'!B39</f>
        <v>Communication professionnelle 3</v>
      </c>
      <c r="B39" s="42" t="str">
        <f>'[1]S3 Maquette'!C39</f>
        <v>ECUE</v>
      </c>
      <c r="C39" s="40">
        <f>'[1]S3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94" t="s">
        <v>512</v>
      </c>
      <c r="N39" s="90"/>
      <c r="O39" s="90"/>
      <c r="P39" s="95" t="s">
        <v>315</v>
      </c>
      <c r="Q39" s="38"/>
      <c r="R39" s="38"/>
      <c r="S39" s="96" t="s">
        <v>513</v>
      </c>
      <c r="T39" s="43"/>
      <c r="W39"/>
    </row>
    <row r="40" spans="1:23" ht="30.5" customHeight="1" x14ac:dyDescent="0.2">
      <c r="A40" s="42" t="str">
        <f>'[1]S3 Maquette'!B40</f>
        <v>Approfondissement ou langue C</v>
      </c>
      <c r="B40" s="42" t="str">
        <f>'[1]S3 Maquette'!C40</f>
        <v>UE</v>
      </c>
      <c r="C40" s="40">
        <f>'[1]S3 Maquette'!F40</f>
        <v>0</v>
      </c>
      <c r="D40" s="19">
        <v>1</v>
      </c>
      <c r="E40" s="19" t="s">
        <v>314</v>
      </c>
      <c r="F40" s="19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317</v>
      </c>
      <c r="W40"/>
    </row>
    <row r="41" spans="1:23" ht="30.5" customHeight="1" x14ac:dyDescent="0.2">
      <c r="A41" s="42" t="str">
        <f>'[1]S3 Maquette'!B41</f>
        <v>1 UE au choix</v>
      </c>
      <c r="B41" s="42" t="str">
        <f>'[1]S3 Maquette'!C41</f>
        <v>OPTION</v>
      </c>
      <c r="C41" s="40">
        <f>'[1]S3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'[1]S3 Maquette'!B42</f>
        <v>Approfondissement Allemand Non débutant 3</v>
      </c>
      <c r="B42" s="42" t="str">
        <f>'[1]S3 Maquette'!C42</f>
        <v>UE</v>
      </c>
      <c r="C42" s="40">
        <f>'[1]S3 Maquette'!F42</f>
        <v>0</v>
      </c>
      <c r="D42" s="19">
        <v>1</v>
      </c>
      <c r="E42" s="198" t="s">
        <v>511</v>
      </c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200"/>
      <c r="W42"/>
    </row>
    <row r="43" spans="1:23" ht="30.5" customHeight="1" x14ac:dyDescent="0.2">
      <c r="A43" s="42" t="str">
        <f>'[1]S3 Maquette'!B43</f>
        <v>Approfondissement Arabe Niveau 3</v>
      </c>
      <c r="B43" s="42" t="str">
        <f>'[1]S3 Maquette'!C43</f>
        <v>UE</v>
      </c>
      <c r="C43" s="40">
        <f>'[1]S3 Maquette'!F43</f>
        <v>0</v>
      </c>
      <c r="D43" s="19">
        <v>1</v>
      </c>
      <c r="E43" s="201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3"/>
      <c r="W43"/>
    </row>
    <row r="44" spans="1:23" ht="30.5" customHeight="1" x14ac:dyDescent="0.2">
      <c r="A44" s="42" t="str">
        <f>'[1]S3 Maquette'!B44</f>
        <v>Approfondissement Chinois NIveau 3</v>
      </c>
      <c r="B44" s="42" t="str">
        <f>'[1]S3 Maquette'!C44</f>
        <v>UE</v>
      </c>
      <c r="C44" s="40">
        <f>'[1]S3 Maquette'!F44</f>
        <v>0</v>
      </c>
      <c r="D44" s="19">
        <v>1</v>
      </c>
      <c r="E44" s="201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3"/>
      <c r="W44"/>
    </row>
    <row r="45" spans="1:23" ht="30.5" customHeight="1" x14ac:dyDescent="0.2">
      <c r="A45" s="42" t="str">
        <f>'[1]S3 Maquette'!B45</f>
        <v>Approfondissement Espagnol 3</v>
      </c>
      <c r="B45" s="42" t="str">
        <f>'[1]S3 Maquette'!C45</f>
        <v>UE</v>
      </c>
      <c r="C45" s="40">
        <f>'[1]S3 Maquette'!F45</f>
        <v>0</v>
      </c>
      <c r="D45" s="19">
        <v>1</v>
      </c>
      <c r="E45" s="201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3"/>
      <c r="W45"/>
    </row>
    <row r="46" spans="1:23" ht="30.5" customHeight="1" x14ac:dyDescent="0.2">
      <c r="A46" s="42" t="str">
        <f>'[1]S3 Maquette'!B46</f>
        <v>Langue et traduction 3 ESPAGNOL</v>
      </c>
      <c r="B46" s="42" t="str">
        <f>'[1]S3 Maquette'!C46</f>
        <v>ECUE</v>
      </c>
      <c r="C46" s="40">
        <f>'[1]S3 Maquette'!F46</f>
        <v>0</v>
      </c>
      <c r="D46" s="19">
        <v>1</v>
      </c>
      <c r="E46" s="201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3"/>
      <c r="W46"/>
    </row>
    <row r="47" spans="1:23" ht="30.5" customHeight="1" x14ac:dyDescent="0.2">
      <c r="A47" s="42" t="str">
        <f>'[1]S3 Maquette'!B47</f>
        <v>Langue de spécialité et expression orale 3 ESPAGNOL</v>
      </c>
      <c r="B47" s="42" t="str">
        <f>'[1]S3 Maquette'!C47</f>
        <v>ECUE</v>
      </c>
      <c r="C47" s="40">
        <f>'[1]S3 Maquette'!F47</f>
        <v>0</v>
      </c>
      <c r="D47" s="19">
        <v>1</v>
      </c>
      <c r="E47" s="201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3"/>
      <c r="W47"/>
    </row>
    <row r="48" spans="1:23" ht="30.5" customHeight="1" x14ac:dyDescent="0.2">
      <c r="A48" s="42" t="str">
        <f>'[1]S3 Maquette'!B48</f>
        <v>Approfondissement Italien 3</v>
      </c>
      <c r="B48" s="42" t="str">
        <f>'[1]S3 Maquette'!C48</f>
        <v>UE</v>
      </c>
      <c r="C48" s="40">
        <f>'[1]S3 Maquette'!F48</f>
        <v>0</v>
      </c>
      <c r="D48" s="19">
        <v>1</v>
      </c>
      <c r="E48" s="201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3"/>
      <c r="W48"/>
    </row>
    <row r="49" spans="1:23" ht="30.5" customHeight="1" x14ac:dyDescent="0.2">
      <c r="A49" s="42" t="str">
        <f>'[1]S3 Maquette'!B49</f>
        <v>Langue 3 ITALIEN</v>
      </c>
      <c r="B49" s="42" t="str">
        <f>'[1]S3 Maquette'!C49</f>
        <v>ECUE</v>
      </c>
      <c r="C49" s="40">
        <f>'[1]S3 Maquette'!F49</f>
        <v>0</v>
      </c>
      <c r="D49" s="38">
        <v>1</v>
      </c>
      <c r="E49" s="201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3"/>
      <c r="W49"/>
    </row>
    <row r="50" spans="1:23" ht="30.5" customHeight="1" x14ac:dyDescent="0.2">
      <c r="A50" s="42" t="str">
        <f>'[1]S3 Maquette'!B50</f>
        <v>Culture et expression 3 ITALIEN</v>
      </c>
      <c r="B50" s="42" t="str">
        <f>'[1]S3 Maquette'!C50</f>
        <v>ECUE</v>
      </c>
      <c r="C50" s="40">
        <f>'[1]S3 Maquette'!F50</f>
        <v>0</v>
      </c>
      <c r="D50" s="38">
        <v>1</v>
      </c>
      <c r="E50" s="201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3"/>
      <c r="W50"/>
    </row>
    <row r="51" spans="1:23" ht="30.5" customHeight="1" x14ac:dyDescent="0.2">
      <c r="A51" s="42" t="str">
        <f>'[1]S3 Maquette'!B51</f>
        <v>Approfondissement Portugais Niveau 3</v>
      </c>
      <c r="B51" s="42" t="str">
        <f>'[1]S3 Maquette'!C51</f>
        <v>UE</v>
      </c>
      <c r="C51" s="40">
        <f>'[1]S3 Maquette'!F51</f>
        <v>0</v>
      </c>
      <c r="D51" s="38">
        <v>1</v>
      </c>
      <c r="E51" s="201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3"/>
      <c r="W51"/>
    </row>
    <row r="52" spans="1:23" ht="30.5" customHeight="1" x14ac:dyDescent="0.2">
      <c r="A52" s="42" t="str">
        <f>'[1]S3 Maquette'!B52</f>
        <v>Langue 3 PORTUGAIS</v>
      </c>
      <c r="B52" s="42" t="str">
        <f>'[1]S3 Maquette'!C52</f>
        <v>ECUE</v>
      </c>
      <c r="C52" s="40">
        <f>'[1]S3 Maquette'!F52</f>
        <v>0</v>
      </c>
      <c r="D52" s="38">
        <v>1</v>
      </c>
      <c r="E52" s="201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3"/>
      <c r="W52"/>
    </row>
    <row r="53" spans="1:23" ht="30.5" customHeight="1" x14ac:dyDescent="0.2">
      <c r="A53" s="42" t="str">
        <f>'[1]S3 Maquette'!B53</f>
        <v>Culture 3 PORTUGAIS</v>
      </c>
      <c r="B53" s="42" t="str">
        <f>'[1]S3 Maquette'!C53</f>
        <v>ECUE</v>
      </c>
      <c r="C53" s="40">
        <f>'[1]S3 Maquette'!F53</f>
        <v>0</v>
      </c>
      <c r="D53" s="38">
        <v>1</v>
      </c>
      <c r="E53" s="201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3"/>
      <c r="W53"/>
    </row>
    <row r="54" spans="1:23" ht="30.5" customHeight="1" x14ac:dyDescent="0.2">
      <c r="A54" s="42" t="str">
        <f>'[1]S3 Maquette'!B54</f>
        <v>Approfondissement Russe Pré-intermédiaire 3</v>
      </c>
      <c r="B54" s="42" t="str">
        <f>'[1]S3 Maquette'!C54</f>
        <v>UE</v>
      </c>
      <c r="C54" s="40">
        <f>'[1]S3 Maquette'!F54</f>
        <v>0</v>
      </c>
      <c r="D54" s="38">
        <v>1</v>
      </c>
      <c r="E54" s="201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W54"/>
    </row>
    <row r="55" spans="1:23" ht="30.5" customHeight="1" x14ac:dyDescent="0.2">
      <c r="A55" s="42" t="str">
        <f>'[1]S3 Maquette'!B55</f>
        <v>Grammaire: théorie et pratique RUSSE Pré-intermédiaire 3</v>
      </c>
      <c r="B55" s="42" t="str">
        <f>'[1]S3 Maquette'!C55</f>
        <v>ECUE</v>
      </c>
      <c r="C55" s="40">
        <f>'[1]S3 Maquette'!F55</f>
        <v>0</v>
      </c>
      <c r="D55" s="38">
        <v>1</v>
      </c>
      <c r="E55" s="201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3"/>
      <c r="W55"/>
    </row>
    <row r="56" spans="1:23" ht="30.5" customHeight="1" x14ac:dyDescent="0.2">
      <c r="A56" s="42" t="str">
        <f>'[1]S3 Maquette'!B56</f>
        <v>Approfondissement Matières d'application 3</v>
      </c>
      <c r="B56" s="42" t="str">
        <f>'[1]S3 Maquette'!C56</f>
        <v>UE</v>
      </c>
      <c r="C56" s="40">
        <f>'[1]S3 Maquette'!F56</f>
        <v>0</v>
      </c>
      <c r="D56" s="38">
        <v>1</v>
      </c>
      <c r="E56" s="201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3"/>
      <c r="W56"/>
    </row>
    <row r="57" spans="1:23" ht="30.5" customHeight="1" x14ac:dyDescent="0.2">
      <c r="A57" s="42" t="str">
        <f>'[1]S3 Maquette'!B57</f>
        <v>Droit des obligations/Contract law and law of obligations 3</v>
      </c>
      <c r="B57" s="42" t="str">
        <f>'[1]S3 Maquette'!C57</f>
        <v>ECUE</v>
      </c>
      <c r="C57" s="40">
        <f>'[1]S3 Maquette'!F57</f>
        <v>0</v>
      </c>
      <c r="D57" s="38">
        <v>1</v>
      </c>
      <c r="E57" s="201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3"/>
      <c r="W57"/>
    </row>
    <row r="58" spans="1:23" ht="30.5" customHeight="1" x14ac:dyDescent="0.2">
      <c r="A58" s="42" t="str">
        <f>'[1]S3 Maquette'!B58</f>
        <v>Langue B: Allemand Non débutant 3</v>
      </c>
      <c r="B58" s="42" t="str">
        <f>'[1]S3 Maquette'!C58</f>
        <v>UE</v>
      </c>
      <c r="C58" s="40">
        <f>'[1]S3 Maquette'!F58</f>
        <v>0</v>
      </c>
      <c r="D58" s="38">
        <v>1</v>
      </c>
      <c r="E58" s="201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3"/>
      <c r="W58"/>
    </row>
    <row r="59" spans="1:23" ht="30.5" customHeight="1" x14ac:dyDescent="0.2">
      <c r="A59" s="42" t="str">
        <f>'[1]S3 Maquette'!B59</f>
        <v>Culture 3 ALLEMAND</v>
      </c>
      <c r="B59" s="42" t="str">
        <f>'[1]S3 Maquette'!C59</f>
        <v>ECUE</v>
      </c>
      <c r="C59" s="40">
        <f>'[1]S3 Maquette'!F59</f>
        <v>0</v>
      </c>
      <c r="D59" s="38">
        <v>1</v>
      </c>
      <c r="E59" s="201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3"/>
      <c r="W59"/>
    </row>
    <row r="60" spans="1:23" ht="30.5" customHeight="1" x14ac:dyDescent="0.2">
      <c r="A60" s="42" t="str">
        <f>'[1]S3 Maquette'!B60</f>
        <v>Traduction et analyse de documents 3 ALLEMAND</v>
      </c>
      <c r="B60" s="42" t="str">
        <f>'[1]S3 Maquette'!C60</f>
        <v>ECUE</v>
      </c>
      <c r="C60" s="40">
        <f>'[1]S3 Maquette'!F60</f>
        <v>0</v>
      </c>
      <c r="D60" s="38">
        <v>1</v>
      </c>
      <c r="E60" s="201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3"/>
      <c r="W60"/>
    </row>
    <row r="61" spans="1:23" ht="30.5" customHeight="1" x14ac:dyDescent="0.2">
      <c r="A61" s="42" t="str">
        <f>'[1]S3 Maquette'!B61</f>
        <v>Grammaire: théorie et pratique 3 ALLEMAND</v>
      </c>
      <c r="B61" s="42" t="str">
        <f>'[1]S3 Maquette'!C61</f>
        <v>ECUE</v>
      </c>
      <c r="C61" s="40">
        <f>'[1]S3 Maquette'!F61</f>
        <v>0</v>
      </c>
      <c r="D61" s="38">
        <v>1</v>
      </c>
      <c r="E61" s="201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3"/>
      <c r="W61"/>
    </row>
    <row r="62" spans="1:23" ht="30.5" customHeight="1" x14ac:dyDescent="0.2">
      <c r="A62" s="42" t="str">
        <f>'[1]S3 Maquette'!B62</f>
        <v>Langue B: Arabe Niveau 3</v>
      </c>
      <c r="B62" s="42" t="str">
        <f>'[1]S3 Maquette'!C62</f>
        <v>UE</v>
      </c>
      <c r="C62" s="40">
        <f>'[1]S3 Maquette'!F62</f>
        <v>0</v>
      </c>
      <c r="D62" s="38">
        <v>1</v>
      </c>
      <c r="E62" s="201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3"/>
      <c r="W62"/>
    </row>
    <row r="63" spans="1:23" ht="30.5" customHeight="1" x14ac:dyDescent="0.2">
      <c r="A63" s="42" t="str">
        <f>'[1]S3 Maquette'!B63</f>
        <v>Culture 3 ARABE</v>
      </c>
      <c r="B63" s="42" t="str">
        <f>'[1]S3 Maquette'!C63</f>
        <v>ECUE</v>
      </c>
      <c r="C63" s="40">
        <f>'[1]S3 Maquette'!F63</f>
        <v>0</v>
      </c>
      <c r="D63" s="38">
        <v>1</v>
      </c>
      <c r="E63" s="201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3"/>
      <c r="W63"/>
    </row>
    <row r="64" spans="1:23" ht="30.5" customHeight="1" x14ac:dyDescent="0.2">
      <c r="A64" s="42" t="str">
        <f>'[1]S3 Maquette'!B64</f>
        <v>Langue, traduction, expression écrite et orale 3 ARABE</v>
      </c>
      <c r="B64" s="42" t="str">
        <f>'[1]S3 Maquette'!C64</f>
        <v>ECUE</v>
      </c>
      <c r="C64" s="40">
        <f>'[1]S3 Maquette'!F64</f>
        <v>0</v>
      </c>
      <c r="D64" s="38">
        <v>1</v>
      </c>
      <c r="E64" s="201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3"/>
      <c r="W64"/>
    </row>
    <row r="65" spans="1:23" ht="30.5" customHeight="1" x14ac:dyDescent="0.2">
      <c r="A65" s="42" t="str">
        <f>'[1]S3 Maquette'!B65</f>
        <v>Langue de spécialité 3 ARABE</v>
      </c>
      <c r="B65" s="42" t="str">
        <f>'[1]S3 Maquette'!C65</f>
        <v>ECUE</v>
      </c>
      <c r="C65" s="40">
        <f>'[1]S3 Maquette'!F65</f>
        <v>0</v>
      </c>
      <c r="D65" s="38">
        <v>1</v>
      </c>
      <c r="E65" s="201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3"/>
      <c r="W65"/>
    </row>
    <row r="66" spans="1:23" ht="30.5" customHeight="1" x14ac:dyDescent="0.2">
      <c r="A66" s="42" t="str">
        <f>'[1]S3 Maquette'!B66</f>
        <v>Langue B: Chinois Niveau 3</v>
      </c>
      <c r="B66" s="42" t="str">
        <f>'[1]S3 Maquette'!C66</f>
        <v>UE</v>
      </c>
      <c r="C66" s="40">
        <f>'[1]S3 Maquette'!F66</f>
        <v>0</v>
      </c>
      <c r="D66" s="38">
        <v>1</v>
      </c>
      <c r="E66" s="201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3"/>
      <c r="W66"/>
    </row>
    <row r="67" spans="1:23" ht="30.5" customHeight="1" x14ac:dyDescent="0.2">
      <c r="A67" s="42" t="str">
        <f>'[1]S3 Maquette'!B67</f>
        <v>Culture 3 CHINOIS</v>
      </c>
      <c r="B67" s="42" t="str">
        <f>'[1]S3 Maquette'!C67</f>
        <v>ECUE</v>
      </c>
      <c r="C67" s="40">
        <f>'[1]S3 Maquette'!F67</f>
        <v>0</v>
      </c>
      <c r="D67" s="38">
        <v>1</v>
      </c>
      <c r="E67" s="201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3"/>
      <c r="W67"/>
    </row>
    <row r="68" spans="1:23" ht="30.5" customHeight="1" x14ac:dyDescent="0.2">
      <c r="A68" s="42" t="str">
        <f>'[1]S3 Maquette'!B68</f>
        <v>Langue, traduction, expression écrite et orale 3 CHINOIS</v>
      </c>
      <c r="B68" s="42" t="str">
        <f>'[1]S3 Maquette'!C68</f>
        <v>ECUE</v>
      </c>
      <c r="C68" s="40">
        <f>'[1]S3 Maquette'!F68</f>
        <v>0</v>
      </c>
      <c r="D68" s="38">
        <v>1</v>
      </c>
      <c r="E68" s="201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3"/>
      <c r="W68"/>
    </row>
    <row r="69" spans="1:23" ht="30.5" customHeight="1" x14ac:dyDescent="0.2">
      <c r="A69" s="42" t="str">
        <f>'[1]S3 Maquette'!B69</f>
        <v>Langue de spécialité 3 CHINOIS</v>
      </c>
      <c r="B69" s="42" t="str">
        <f>'[1]S3 Maquette'!C69</f>
        <v>ECUE</v>
      </c>
      <c r="C69" s="40">
        <f>'[1]S3 Maquette'!F69</f>
        <v>0</v>
      </c>
      <c r="D69" s="38">
        <v>1</v>
      </c>
      <c r="E69" s="201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3"/>
      <c r="W69"/>
    </row>
    <row r="70" spans="1:23" ht="30.5" customHeight="1" x14ac:dyDescent="0.2">
      <c r="A70" s="42" t="str">
        <f>'[1]S3 Maquette'!B70</f>
        <v>Langue B: Portugais Niveau 3</v>
      </c>
      <c r="B70" s="42" t="str">
        <f>'[1]S3 Maquette'!C70</f>
        <v>UE</v>
      </c>
      <c r="C70" s="40">
        <f>'[1]S3 Maquette'!F70</f>
        <v>0</v>
      </c>
      <c r="D70" s="38">
        <v>1</v>
      </c>
      <c r="E70" s="201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3"/>
      <c r="W70"/>
    </row>
    <row r="71" spans="1:23" ht="30.5" customHeight="1" x14ac:dyDescent="0.2">
      <c r="A71" s="42" t="str">
        <f>'[1]S3 Maquette'!B71</f>
        <v>Culture 3 PORTUGAIS</v>
      </c>
      <c r="B71" s="42" t="str">
        <f>'[1]S3 Maquette'!C71</f>
        <v>ECUE</v>
      </c>
      <c r="C71" s="40">
        <f>'[1]S3 Maquette'!F71</f>
        <v>0</v>
      </c>
      <c r="D71" s="38">
        <v>1</v>
      </c>
      <c r="E71" s="201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3"/>
      <c r="W71"/>
    </row>
    <row r="72" spans="1:23" ht="30.5" customHeight="1" x14ac:dyDescent="0.2">
      <c r="A72" s="42" t="str">
        <f>'[1]S3 Maquette'!B72</f>
        <v>Langue, traduction, expression écrite et orale 3 PORTUGAIS</v>
      </c>
      <c r="B72" s="42" t="str">
        <f>'[1]S3 Maquette'!C72</f>
        <v>ECUE</v>
      </c>
      <c r="C72" s="40">
        <f>'[1]S3 Maquette'!F72</f>
        <v>0</v>
      </c>
      <c r="D72" s="38">
        <v>1</v>
      </c>
      <c r="E72" s="201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3"/>
      <c r="W72"/>
    </row>
    <row r="73" spans="1:23" ht="30.5" customHeight="1" x14ac:dyDescent="0.2">
      <c r="A73" s="42" t="str">
        <f>'[1]S3 Maquette'!B73</f>
        <v>Langue de spécialité 3 PORTUGAIS</v>
      </c>
      <c r="B73" s="42" t="str">
        <f>'[1]S3 Maquette'!C73</f>
        <v>ECUE</v>
      </c>
      <c r="C73" s="40">
        <f>'[1]S3 Maquette'!F73</f>
        <v>0</v>
      </c>
      <c r="D73" s="38">
        <v>1</v>
      </c>
      <c r="E73" s="201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3"/>
      <c r="W73"/>
    </row>
    <row r="74" spans="1:23" ht="30.5" customHeight="1" x14ac:dyDescent="0.2">
      <c r="A74" s="42" t="str">
        <f>'[1]S3 Maquette'!B74</f>
        <v>Langue B: Russe avancé 3</v>
      </c>
      <c r="B74" s="42" t="str">
        <f>'[1]S3 Maquette'!C74</f>
        <v>UE</v>
      </c>
      <c r="C74" s="40">
        <f>'[1]S3 Maquette'!F74</f>
        <v>0</v>
      </c>
      <c r="D74" s="38">
        <v>1</v>
      </c>
      <c r="E74" s="201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3"/>
      <c r="W74"/>
    </row>
    <row r="75" spans="1:23" ht="30.5" customHeight="1" x14ac:dyDescent="0.2">
      <c r="A75" s="42" t="str">
        <f>'[1]S3 Maquette'!B75</f>
        <v>Culture Russe avancé 3</v>
      </c>
      <c r="B75" s="42" t="str">
        <f>'[1]S3 Maquette'!C75</f>
        <v>ECUE</v>
      </c>
      <c r="C75" s="40">
        <f>'[1]S3 Maquette'!F75</f>
        <v>0</v>
      </c>
      <c r="D75" s="38">
        <v>1</v>
      </c>
      <c r="E75" s="201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3"/>
      <c r="W75"/>
    </row>
    <row r="76" spans="1:23" ht="30.5" customHeight="1" x14ac:dyDescent="0.2">
      <c r="A76" s="42" t="str">
        <f>'[1]S3 Maquette'!B76</f>
        <v>Expression Russe avancé 3</v>
      </c>
      <c r="B76" s="42" t="str">
        <f>'[1]S3 Maquette'!C76</f>
        <v>ECUE</v>
      </c>
      <c r="C76" s="40">
        <f>'[1]S3 Maquette'!F76</f>
        <v>0</v>
      </c>
      <c r="D76" s="38">
        <v>1</v>
      </c>
      <c r="E76" s="201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3"/>
      <c r="W76"/>
    </row>
    <row r="77" spans="1:23" ht="30.5" customHeight="1" x14ac:dyDescent="0.2">
      <c r="A77" s="42" t="str">
        <f>'[1]S3 Maquette'!B77</f>
        <v>Grammaire: théorie et pratique Russe avancé 3</v>
      </c>
      <c r="B77" s="42" t="str">
        <f>'[1]S3 Maquette'!C77</f>
        <v>ECUE</v>
      </c>
      <c r="C77" s="40">
        <f>'[1]S3 Maquette'!F77</f>
        <v>0</v>
      </c>
      <c r="D77" s="38">
        <v>1</v>
      </c>
      <c r="E77" s="201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3"/>
      <c r="W77"/>
    </row>
    <row r="78" spans="1:23" ht="30.5" customHeight="1" x14ac:dyDescent="0.2">
      <c r="A78" s="42" t="str">
        <f>'[1]S3 Maquette'!B78</f>
        <v>Langue B: Russe pré-intermédiaire 3</v>
      </c>
      <c r="B78" s="42" t="str">
        <f>'[1]S3 Maquette'!C78</f>
        <v>UE</v>
      </c>
      <c r="C78" s="40">
        <f>'[1]S3 Maquette'!F78</f>
        <v>0</v>
      </c>
      <c r="D78" s="38">
        <v>1</v>
      </c>
      <c r="E78" s="201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3"/>
      <c r="W78"/>
    </row>
    <row r="79" spans="1:23" ht="30.5" customHeight="1" x14ac:dyDescent="0.2">
      <c r="A79" s="42" t="str">
        <f>'[1]S3 Maquette'!B79</f>
        <v>Culture Russe pré-intermédiaire 3</v>
      </c>
      <c r="B79" s="42" t="str">
        <f>'[1]S3 Maquette'!C79</f>
        <v>ECUE</v>
      </c>
      <c r="C79" s="40">
        <f>'[1]S3 Maquette'!F79</f>
        <v>0</v>
      </c>
      <c r="D79" s="38">
        <v>1</v>
      </c>
      <c r="E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3"/>
      <c r="W79"/>
    </row>
    <row r="80" spans="1:23" ht="30.5" customHeight="1" x14ac:dyDescent="0.2">
      <c r="A80" s="42" t="str">
        <f>'[1]S3 Maquette'!B80</f>
        <v>Expression écrite et orale Russe pré-intermédiaire 3</v>
      </c>
      <c r="B80" s="42" t="str">
        <f>'[1]S3 Maquette'!C80</f>
        <v>ECUE</v>
      </c>
      <c r="C80" s="40">
        <f>'[1]S3 Maquette'!F80</f>
        <v>0</v>
      </c>
      <c r="D80" s="38">
        <v>1</v>
      </c>
      <c r="E80" s="201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3"/>
      <c r="W80"/>
    </row>
    <row r="81" spans="1:23" ht="30.5" customHeight="1" x14ac:dyDescent="0.2">
      <c r="A81" s="42" t="str">
        <f>'[1]S3 Maquette'!B81</f>
        <v>Grammaire: théorie et pratique RUSSE pré-intermédiaire 3</v>
      </c>
      <c r="B81" s="42" t="str">
        <f>'[1]S3 Maquette'!C81</f>
        <v>ECUE</v>
      </c>
      <c r="C81" s="40">
        <f>'[1]S3 Maquette'!F81</f>
        <v>0</v>
      </c>
      <c r="D81" s="38">
        <v>1</v>
      </c>
      <c r="E81" s="201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3"/>
      <c r="W81"/>
    </row>
    <row r="82" spans="1:23" ht="30.5" customHeight="1" x14ac:dyDescent="0.2">
      <c r="A82" s="42" t="str">
        <f>'[1]S3 Maquette'!B82</f>
        <v>Niçois: pratique de l'oral</v>
      </c>
      <c r="B82" s="42" t="str">
        <f>'[1]S3 Maquette'!C82</f>
        <v>UE</v>
      </c>
      <c r="C82" s="40">
        <f>'[1]S3 Maquette'!F82</f>
        <v>0</v>
      </c>
      <c r="D82" s="38">
        <v>1</v>
      </c>
      <c r="E82" s="201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3"/>
      <c r="W82"/>
    </row>
    <row r="83" spans="1:23" ht="30.5" customHeight="1" x14ac:dyDescent="0.2">
      <c r="A83" s="42" t="str">
        <f>'[1]S3 Maquette'!B83</f>
        <v>Niçois: pratique de l'oral</v>
      </c>
      <c r="B83" s="42" t="str">
        <f>'[1]S3 Maquette'!C83</f>
        <v>ECUE</v>
      </c>
      <c r="C83" s="40">
        <f>'[1]S3 Maquette'!F83</f>
        <v>0</v>
      </c>
      <c r="D83" s="38">
        <v>1</v>
      </c>
      <c r="E83" s="204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6"/>
      <c r="W83"/>
    </row>
    <row r="84" spans="1:23" ht="30.5" customHeight="1" x14ac:dyDescent="0.2">
      <c r="A84" s="42" t="str">
        <f>'[1]S3 Maquette'!B84</f>
        <v>Au choix parmi UE 4 du portail LLAC</v>
      </c>
      <c r="B84" s="42" t="str">
        <f>'[1]S3 Maquette'!C84</f>
        <v>UE</v>
      </c>
      <c r="C84" s="40">
        <f>'[1]S3 Maquette'!F84</f>
        <v>0</v>
      </c>
      <c r="D84" s="86">
        <v>1</v>
      </c>
      <c r="E84" s="86" t="s">
        <v>314</v>
      </c>
      <c r="F84" s="19" t="s">
        <v>314</v>
      </c>
      <c r="G84" s="86" t="s">
        <v>314</v>
      </c>
      <c r="H84" s="86" t="s">
        <v>314</v>
      </c>
      <c r="I84" s="86" t="s">
        <v>314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'[1]S3 Maquette'!B85</f>
        <v>0</v>
      </c>
      <c r="B85" s="42">
        <f>'[1]S3 Maquette'!C85</f>
        <v>0</v>
      </c>
      <c r="C85" s="40">
        <f>'[1]S3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'[1]S3 Maquette'!B86</f>
        <v>0</v>
      </c>
      <c r="B86" s="42">
        <f>'[1]S3 Maquette'!C86</f>
        <v>0</v>
      </c>
      <c r="C86" s="40">
        <f>'[1]S3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'[1]S3 Maquette'!B87</f>
        <v>0</v>
      </c>
      <c r="B87" s="42">
        <f>'[1]S3 Maquette'!C87</f>
        <v>0</v>
      </c>
      <c r="C87" s="40">
        <f>'[1]S3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'[1]S3 Maquette'!B88</f>
        <v>0</v>
      </c>
      <c r="B88" s="42">
        <f>'[1]S3 Maquette'!C88</f>
        <v>0</v>
      </c>
      <c r="C88" s="40">
        <f>'[1]S3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'[1]S3 Maquette'!B89</f>
        <v>0</v>
      </c>
      <c r="B89" s="42">
        <f>'[1]S3 Maquette'!C89</f>
        <v>0</v>
      </c>
      <c r="C89" s="40">
        <f>'[1]S3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'[1]S3 Maquette'!B90</f>
        <v>0</v>
      </c>
      <c r="B90" s="42">
        <f>'[1]S3 Maquette'!C90</f>
        <v>0</v>
      </c>
      <c r="C90" s="40">
        <f>'[1]S3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'[1]S3 Maquette'!B91</f>
        <v>0</v>
      </c>
      <c r="B91" s="42">
        <f>'[1]S3 Maquette'!C91</f>
        <v>0</v>
      </c>
      <c r="C91" s="40">
        <f>'[1]S3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'[1]S3 Maquette'!B92</f>
        <v>0</v>
      </c>
      <c r="B92" s="42">
        <f>'[1]S3 Maquette'!C92</f>
        <v>0</v>
      </c>
      <c r="C92" s="40">
        <f>'[1]S3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'[1]S3 Maquette'!B93</f>
        <v>0</v>
      </c>
      <c r="B93" s="42">
        <f>'[1]S3 Maquette'!C93</f>
        <v>0</v>
      </c>
      <c r="C93" s="40">
        <f>'[1]S3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'[1]S3 Maquette'!B94</f>
        <v>0</v>
      </c>
      <c r="B94" s="42">
        <f>'[1]S3 Maquette'!C94</f>
        <v>0</v>
      </c>
      <c r="C94" s="40">
        <f>'[1]S3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'[1]S3 Maquette'!B95</f>
        <v>0</v>
      </c>
      <c r="B95" s="42">
        <f>'[1]S3 Maquette'!C95</f>
        <v>0</v>
      </c>
      <c r="C95" s="40">
        <f>'[1]S3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'[1]S3 Maquette'!B96</f>
        <v>0</v>
      </c>
      <c r="B96" s="42">
        <f>'[1]S3 Maquette'!C96</f>
        <v>0</v>
      </c>
      <c r="C96" s="40">
        <f>'[1]S3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'[1]S3 Maquette'!B97</f>
        <v>0</v>
      </c>
      <c r="B97" s="42">
        <f>'[1]S3 Maquette'!C97</f>
        <v>0</v>
      </c>
      <c r="C97" s="40">
        <f>'[1]S3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'[1]S3 Maquette'!B98</f>
        <v>0</v>
      </c>
      <c r="B98" s="42">
        <f>'[1]S3 Maquette'!C98</f>
        <v>0</v>
      </c>
      <c r="C98" s="40">
        <f>'[1]S3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'[1]S3 Maquette'!B99</f>
        <v>0</v>
      </c>
      <c r="B99" s="42">
        <f>'[1]S3 Maquette'!C99</f>
        <v>0</v>
      </c>
      <c r="C99" s="40">
        <f>'[1]S3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'[1]S3 Maquette'!B100</f>
        <v>0</v>
      </c>
      <c r="B100" s="42">
        <f>'[1]S3 Maquette'!C100</f>
        <v>0</v>
      </c>
      <c r="C100" s="40">
        <f>'[1]S3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'[1]S3 Maquette'!B101</f>
        <v>0</v>
      </c>
      <c r="B101" s="42">
        <f>'[1]S3 Maquette'!C101</f>
        <v>0</v>
      </c>
      <c r="C101" s="40">
        <f>'[1]S3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'[1]S3 Maquette'!B102</f>
        <v>0</v>
      </c>
      <c r="B102" s="42">
        <f>'[1]S3 Maquette'!C102</f>
        <v>0</v>
      </c>
      <c r="C102" s="40">
        <f>'[1]S3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'[1]S3 Maquette'!B103</f>
        <v>0</v>
      </c>
      <c r="B103" s="42">
        <f>'[1]S3 Maquette'!C103</f>
        <v>0</v>
      </c>
      <c r="C103" s="40">
        <f>'[1]S3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'[1]S3 Maquette'!B104</f>
        <v>0</v>
      </c>
      <c r="B104" s="42">
        <f>'[1]S3 Maquette'!C104</f>
        <v>0</v>
      </c>
      <c r="C104" s="40">
        <f>'[1]S3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'[1]S3 Maquette'!B105</f>
        <v>0</v>
      </c>
      <c r="B105" s="42">
        <f>'[1]S3 Maquette'!C105</f>
        <v>0</v>
      </c>
      <c r="C105" s="40">
        <f>'[1]S3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'[1]S3 Maquette'!B106</f>
        <v>0</v>
      </c>
      <c r="B106" s="42">
        <f>'[1]S3 Maquette'!C106</f>
        <v>0</v>
      </c>
      <c r="C106" s="40">
        <f>'[1]S3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'[1]S3 Maquette'!B107</f>
        <v>0</v>
      </c>
      <c r="B107" s="42">
        <f>'[1]S3 Maquette'!C107</f>
        <v>0</v>
      </c>
      <c r="C107" s="40">
        <f>'[1]S3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'[1]S3 Maquette'!B108</f>
        <v>0</v>
      </c>
      <c r="B108" s="42">
        <f>'[1]S3 Maquette'!C108</f>
        <v>0</v>
      </c>
      <c r="C108" s="40">
        <f>'[1]S3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'[1]S3 Maquette'!B109</f>
        <v>0</v>
      </c>
      <c r="B109" s="42">
        <f>'[1]S3 Maquette'!C109</f>
        <v>0</v>
      </c>
      <c r="C109" s="40">
        <f>'[1]S3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'[1]S3 Maquette'!B110</f>
        <v>0</v>
      </c>
      <c r="B110" s="42">
        <f>'[1]S3 Maquette'!C110</f>
        <v>0</v>
      </c>
      <c r="C110" s="40">
        <f>'[1]S3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'[1]S3 Maquette'!B111</f>
        <v>0</v>
      </c>
      <c r="B111" s="42">
        <f>'[1]S3 Maquette'!C111</f>
        <v>0</v>
      </c>
      <c r="C111" s="40">
        <f>'[1]S3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'[1]S3 Maquette'!B112</f>
        <v>0</v>
      </c>
      <c r="B112" s="42">
        <f>'[1]S3 Maquette'!C112</f>
        <v>0</v>
      </c>
      <c r="C112" s="40">
        <f>'[1]S3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'[1]S3 Maquette'!B113</f>
        <v>0</v>
      </c>
      <c r="B113" s="42">
        <f>'[1]S3 Maquette'!C113</f>
        <v>0</v>
      </c>
      <c r="C113" s="40">
        <f>'[1]S3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'[1]S3 Maquette'!B114</f>
        <v>0</v>
      </c>
      <c r="B114" s="42">
        <f>'[1]S3 Maquette'!C114</f>
        <v>0</v>
      </c>
      <c r="C114" s="40">
        <f>'[1]S3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'[1]S3 Maquette'!B115</f>
        <v>0</v>
      </c>
      <c r="B115" s="42">
        <f>'[1]S3 Maquette'!C115</f>
        <v>0</v>
      </c>
      <c r="C115" s="40">
        <f>'[1]S3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'[1]S3 Maquette'!B116</f>
        <v>0</v>
      </c>
      <c r="B116" s="42">
        <f>'[1]S3 Maquette'!C116</f>
        <v>0</v>
      </c>
      <c r="C116" s="40">
        <f>'[1]S3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'[1]S3 Maquette'!B117</f>
        <v>0</v>
      </c>
      <c r="B117" s="42">
        <f>'[1]S3 Maquette'!C117</f>
        <v>0</v>
      </c>
      <c r="C117" s="40">
        <f>'[1]S3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'[1]S3 Maquette'!B118</f>
        <v>0</v>
      </c>
      <c r="B118" s="42">
        <f>'[1]S3 Maquette'!C118</f>
        <v>0</v>
      </c>
      <c r="C118" s="40">
        <f>'[1]S3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'[1]S3 Maquette'!B119</f>
        <v>0</v>
      </c>
      <c r="B119" s="42">
        <f>'[1]S3 Maquette'!C119</f>
        <v>0</v>
      </c>
      <c r="C119" s="40">
        <f>'[1]S3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'[1]S3 Maquette'!B120</f>
        <v>0</v>
      </c>
      <c r="B120" s="42">
        <f>'[1]S3 Maquette'!C120</f>
        <v>0</v>
      </c>
      <c r="C120" s="40">
        <f>'[1]S3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'[1]S3 Maquette'!B121</f>
        <v>0</v>
      </c>
      <c r="B121" s="42">
        <f>'[1]S3 Maquette'!C121</f>
        <v>0</v>
      </c>
      <c r="C121" s="40">
        <f>'[1]S3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'[1]S3 Maquette'!B122</f>
        <v>0</v>
      </c>
      <c r="B122" s="42">
        <f>'[1]S3 Maquette'!C122</f>
        <v>0</v>
      </c>
      <c r="C122" s="40">
        <f>'[1]S3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'[1]S3 Maquette'!B123</f>
        <v>0</v>
      </c>
      <c r="B123" s="42">
        <f>'[1]S3 Maquette'!C123</f>
        <v>0</v>
      </c>
      <c r="C123" s="40">
        <f>'[1]S3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'[1]S3 Maquette'!B124</f>
        <v>0</v>
      </c>
      <c r="B124" s="42">
        <f>'[1]S3 Maquette'!C124</f>
        <v>0</v>
      </c>
      <c r="C124" s="40">
        <f>'[1]S3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'[1]S3 Maquette'!B125</f>
        <v>0</v>
      </c>
      <c r="B125" s="42">
        <f>'[1]S3 Maquette'!C125</f>
        <v>0</v>
      </c>
      <c r="C125" s="40">
        <f>'[1]S3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'[1]S3 Maquette'!B126</f>
        <v>0</v>
      </c>
      <c r="B126" s="42">
        <f>'[1]S3 Maquette'!C126</f>
        <v>0</v>
      </c>
      <c r="C126" s="40">
        <f>'[1]S3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'[1]S3 Maquette'!B127</f>
        <v>0</v>
      </c>
      <c r="B127" s="42">
        <f>'[1]S3 Maquette'!C127</f>
        <v>0</v>
      </c>
      <c r="C127" s="40">
        <f>'[1]S3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'[1]S3 Maquette'!B128</f>
        <v>0</v>
      </c>
      <c r="B128" s="42">
        <f>'[1]S3 Maquette'!C128</f>
        <v>0</v>
      </c>
      <c r="C128" s="40">
        <f>'[1]S3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'[1]S3 Maquette'!B129</f>
        <v>0</v>
      </c>
      <c r="B129" s="42">
        <f>'[1]S3 Maquette'!C129</f>
        <v>0</v>
      </c>
      <c r="C129" s="40">
        <f>'[1]S3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'[1]S3 Maquette'!B130</f>
        <v>0</v>
      </c>
      <c r="B130" s="42">
        <f>'[1]S3 Maquette'!C130</f>
        <v>0</v>
      </c>
      <c r="C130" s="40">
        <f>'[1]S3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'[1]S3 Maquette'!B131</f>
        <v>0</v>
      </c>
      <c r="B131" s="42">
        <f>'[1]S3 Maquette'!C131</f>
        <v>0</v>
      </c>
      <c r="C131" s="40">
        <f>'[1]S3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'[1]S3 Maquette'!B132</f>
        <v>0</v>
      </c>
      <c r="B132" s="42">
        <f>'[1]S3 Maquette'!C132</f>
        <v>0</v>
      </c>
      <c r="C132" s="40">
        <f>'[1]S3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'[1]S3 Maquette'!B133</f>
        <v>0</v>
      </c>
      <c r="B133" s="42">
        <f>'[1]S3 Maquette'!C133</f>
        <v>0</v>
      </c>
      <c r="C133" s="40">
        <f>'[1]S3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'[1]S3 Maquette'!B134</f>
        <v>0</v>
      </c>
      <c r="B134" s="42">
        <f>'[1]S3 Maquette'!C134</f>
        <v>0</v>
      </c>
      <c r="C134" s="40">
        <f>'[1]S3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'[1]S3 Maquette'!B135</f>
        <v>0</v>
      </c>
      <c r="B135" s="42">
        <f>'[1]S3 Maquette'!C135</f>
        <v>0</v>
      </c>
      <c r="C135" s="40">
        <f>'[1]S3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'[1]S3 Maquette'!B136</f>
        <v>0</v>
      </c>
      <c r="B136" s="42">
        <f>'[1]S3 Maquette'!C136</f>
        <v>0</v>
      </c>
      <c r="C136" s="40">
        <f>'[1]S3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'[1]S3 Maquette'!B137</f>
        <v>0</v>
      </c>
      <c r="B137" s="42">
        <f>'[1]S3 Maquette'!C137</f>
        <v>0</v>
      </c>
      <c r="C137" s="40">
        <f>'[1]S3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'[1]S3 Maquette'!B138</f>
        <v>0</v>
      </c>
      <c r="B138" s="42">
        <f>'[1]S3 Maquette'!C138</f>
        <v>0</v>
      </c>
      <c r="C138" s="40">
        <f>'[1]S3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'[1]S3 Maquette'!B139</f>
        <v>0</v>
      </c>
      <c r="B139" s="42">
        <f>'[1]S3 Maquette'!C139</f>
        <v>0</v>
      </c>
      <c r="C139" s="40">
        <f>'[1]S3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'[1]S3 Maquette'!B140</f>
        <v>0</v>
      </c>
      <c r="B140" s="42">
        <f>'[1]S3 Maquette'!C140</f>
        <v>0</v>
      </c>
      <c r="C140" s="40">
        <f>'[1]S3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'[1]S3 Maquette'!B141</f>
        <v>0</v>
      </c>
      <c r="B141" s="42">
        <f>'[1]S3 Maquette'!C141</f>
        <v>0</v>
      </c>
      <c r="C141" s="40">
        <f>'[1]S3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'[1]S3 Maquette'!B142</f>
        <v>0</v>
      </c>
      <c r="B142" s="42">
        <f>'[1]S3 Maquette'!C142</f>
        <v>0</v>
      </c>
      <c r="C142" s="40">
        <f>'[1]S3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'[1]S3 Maquette'!B143</f>
        <v>0</v>
      </c>
      <c r="B143" s="42">
        <f>'[1]S3 Maquette'!C143</f>
        <v>0</v>
      </c>
      <c r="C143" s="40">
        <f>'[1]S3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'[1]S3 Maquette'!B144</f>
        <v>0</v>
      </c>
      <c r="B144" s="42">
        <f>'[1]S3 Maquette'!C144</f>
        <v>0</v>
      </c>
      <c r="C144" s="40">
        <f>'[1]S3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'[1]S3 Maquette'!B145</f>
        <v>0</v>
      </c>
      <c r="B145" s="42">
        <f>'[1]S3 Maquette'!C145</f>
        <v>0</v>
      </c>
      <c r="C145" s="40">
        <f>'[1]S3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'[1]S3 Maquette'!B146</f>
        <v>0</v>
      </c>
      <c r="B146" s="42">
        <f>'[1]S3 Maquette'!C146</f>
        <v>0</v>
      </c>
      <c r="C146" s="40">
        <f>'[1]S3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'[1]S3 Maquette'!B147</f>
        <v>0</v>
      </c>
      <c r="B147" s="42">
        <f>'[1]S3 Maquette'!C147</f>
        <v>0</v>
      </c>
      <c r="C147" s="40">
        <f>'[1]S3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'[1]S3 Maquette'!B148</f>
        <v>0</v>
      </c>
      <c r="B148" s="42">
        <f>'[1]S3 Maquette'!C148</f>
        <v>0</v>
      </c>
      <c r="C148" s="40">
        <f>'[1]S3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'[1]S3 Maquette'!B149</f>
        <v>0</v>
      </c>
      <c r="B149" s="42">
        <f>'[1]S3 Maquette'!C149</f>
        <v>0</v>
      </c>
      <c r="C149" s="40">
        <f>'[1]S3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'[1]S3 Maquette'!B150</f>
        <v>0</v>
      </c>
      <c r="B150" s="42">
        <f>'[1]S3 Maquette'!C150</f>
        <v>0</v>
      </c>
      <c r="C150" s="40">
        <f>'[1]S3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'[1]S3 Maquette'!B151</f>
        <v>0</v>
      </c>
      <c r="B151" s="42">
        <f>'[1]S3 Maquette'!C151</f>
        <v>0</v>
      </c>
      <c r="C151" s="40">
        <f>'[1]S3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'[1]S3 Maquette'!B152</f>
        <v>0</v>
      </c>
      <c r="B152" s="42">
        <f>'[1]S3 Maquette'!C152</f>
        <v>0</v>
      </c>
      <c r="C152" s="40">
        <f>'[1]S3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'[1]S3 Maquette'!B153</f>
        <v>0</v>
      </c>
      <c r="B153" s="42">
        <f>'[1]S3 Maquette'!C153</f>
        <v>0</v>
      </c>
      <c r="C153" s="40">
        <f>'[1]S3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'[1]S3 Maquette'!B154</f>
        <v>0</v>
      </c>
      <c r="B154" s="42">
        <f>'[1]S3 Maquette'!C154</f>
        <v>0</v>
      </c>
      <c r="C154" s="40">
        <f>'[1]S3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'[1]S3 Maquette'!B155</f>
        <v>0</v>
      </c>
      <c r="B155" s="42">
        <f>'[1]S3 Maquette'!C155</f>
        <v>0</v>
      </c>
      <c r="C155" s="40">
        <f>'[1]S3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'[1]S3 Maquette'!B156</f>
        <v>0</v>
      </c>
      <c r="B156" s="42">
        <f>'[1]S3 Maquette'!C156</f>
        <v>0</v>
      </c>
      <c r="C156" s="40">
        <f>'[1]S3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'[1]S3 Maquette'!B157</f>
        <v>0</v>
      </c>
      <c r="B157" s="42">
        <f>'[1]S3 Maquette'!C157</f>
        <v>0</v>
      </c>
      <c r="C157" s="40">
        <f>'[1]S3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'[1]S3 Maquette'!B158</f>
        <v>0</v>
      </c>
      <c r="B158" s="42">
        <f>'[1]S3 Maquette'!C158</f>
        <v>0</v>
      </c>
      <c r="C158" s="40">
        <f>'[1]S3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'[1]S3 Maquette'!B159</f>
        <v>0</v>
      </c>
      <c r="B159" s="42">
        <f>'[1]S3 Maquette'!C159</f>
        <v>0</v>
      </c>
      <c r="C159" s="40">
        <f>'[1]S3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'[1]S3 Maquette'!B160</f>
        <v>0</v>
      </c>
      <c r="B160" s="42">
        <f>'[1]S3 Maquette'!C160</f>
        <v>0</v>
      </c>
      <c r="C160" s="40">
        <f>'[1]S3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'[1]S3 Maquette'!B161</f>
        <v>0</v>
      </c>
      <c r="B161" s="42">
        <f>'[1]S3 Maquette'!C161</f>
        <v>0</v>
      </c>
      <c r="C161" s="40">
        <f>'[1]S3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'[1]S3 Maquette'!B162</f>
        <v>0</v>
      </c>
      <c r="B162" s="42">
        <f>'[1]S3 Maquette'!C162</f>
        <v>0</v>
      </c>
      <c r="C162" s="40">
        <f>'[1]S3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'[1]S3 Maquette'!B163</f>
        <v>0</v>
      </c>
      <c r="B163" s="42">
        <f>'[1]S3 Maquette'!C163</f>
        <v>0</v>
      </c>
      <c r="C163" s="40">
        <f>'[1]S3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'[1]S3 Maquette'!B164</f>
        <v>0</v>
      </c>
      <c r="B164" s="42">
        <f>'[1]S3 Maquette'!C164</f>
        <v>0</v>
      </c>
      <c r="C164" s="40">
        <f>'[1]S3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'[1]S3 Maquette'!B165</f>
        <v>0</v>
      </c>
      <c r="B165" s="42">
        <f>'[1]S3 Maquette'!C165</f>
        <v>0</v>
      </c>
      <c r="C165" s="40">
        <f>'[1]S3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'[1]S3 Maquette'!B166</f>
        <v>0</v>
      </c>
      <c r="B166" s="42">
        <f>'[1]S3 Maquette'!C166</f>
        <v>0</v>
      </c>
      <c r="C166" s="40">
        <f>'[1]S3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'[1]S3 Maquette'!B167</f>
        <v>0</v>
      </c>
      <c r="B167" s="42">
        <f>'[1]S3 Maquette'!C167</f>
        <v>0</v>
      </c>
      <c r="C167" s="40">
        <f>'[1]S3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'[1]S3 Maquette'!B168</f>
        <v>0</v>
      </c>
      <c r="B168" s="42">
        <f>'[1]S3 Maquette'!C168</f>
        <v>0</v>
      </c>
      <c r="C168" s="40">
        <f>'[1]S3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'[1]S3 Maquette'!B169</f>
        <v>0</v>
      </c>
      <c r="B169" s="42">
        <f>'[1]S3 Maquette'!C169</f>
        <v>0</v>
      </c>
      <c r="C169" s="40">
        <f>'[1]S3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'[1]S3 Maquette'!B170</f>
        <v>0</v>
      </c>
      <c r="B170" s="42">
        <f>'[1]S3 Maquette'!C170</f>
        <v>0</v>
      </c>
      <c r="C170" s="40">
        <f>'[1]S3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'[1]S3 Maquette'!B171</f>
        <v>0</v>
      </c>
      <c r="B171" s="42">
        <f>'[1]S3 Maquette'!C171</f>
        <v>0</v>
      </c>
      <c r="C171" s="40">
        <f>'[1]S3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'[1]S3 Maquette'!B172</f>
        <v>0</v>
      </c>
      <c r="B172" s="42">
        <f>'[1]S3 Maquette'!C172</f>
        <v>0</v>
      </c>
      <c r="C172" s="40">
        <f>'[1]S3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'[1]S3 Maquette'!B173</f>
        <v>0</v>
      </c>
      <c r="B173" s="42">
        <f>'[1]S3 Maquette'!C173</f>
        <v>0</v>
      </c>
      <c r="C173" s="40">
        <f>'[1]S3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'[1]S3 Maquette'!B174</f>
        <v>0</v>
      </c>
      <c r="B174" s="42">
        <f>'[1]S3 Maquette'!C174</f>
        <v>0</v>
      </c>
      <c r="C174" s="40">
        <f>'[1]S3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'[1]S3 Maquette'!B175</f>
        <v>0</v>
      </c>
      <c r="B175" s="42">
        <f>'[1]S3 Maquette'!C175</f>
        <v>0</v>
      </c>
      <c r="C175" s="40">
        <f>'[1]S3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'[1]S3 Maquette'!B176</f>
        <v>0</v>
      </c>
      <c r="B176" s="42">
        <f>'[1]S3 Maquette'!C176</f>
        <v>0</v>
      </c>
      <c r="C176" s="40">
        <f>'[1]S3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'[1]S3 Maquette'!B177</f>
        <v>0</v>
      </c>
      <c r="B177" s="42">
        <f>'[1]S3 Maquette'!C177</f>
        <v>0</v>
      </c>
      <c r="C177" s="40">
        <f>'[1]S3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'[1]S3 Maquette'!B178</f>
        <v>0</v>
      </c>
      <c r="B178" s="42">
        <f>'[1]S3 Maquette'!C178</f>
        <v>0</v>
      </c>
      <c r="C178" s="40">
        <f>'[1]S3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'[1]S3 Maquette'!B179</f>
        <v>0</v>
      </c>
      <c r="B179" s="42">
        <f>'[1]S3 Maquette'!C179</f>
        <v>0</v>
      </c>
      <c r="C179" s="40">
        <f>'[1]S3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'[1]S3 Maquette'!B180</f>
        <v>0</v>
      </c>
      <c r="B180" s="42">
        <f>'[1]S3 Maquette'!C180</f>
        <v>0</v>
      </c>
      <c r="C180" s="40">
        <f>'[1]S3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'[1]S3 Maquette'!B181</f>
        <v>0</v>
      </c>
      <c r="B181" s="42">
        <f>'[1]S3 Maquette'!C181</f>
        <v>0</v>
      </c>
      <c r="C181" s="40">
        <f>'[1]S3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'[1]S3 Maquette'!B182</f>
        <v>0</v>
      </c>
      <c r="B182" s="42">
        <f>'[1]S3 Maquette'!C182</f>
        <v>0</v>
      </c>
      <c r="C182" s="40">
        <f>'[1]S3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'[1]S3 Maquette'!B183</f>
        <v>0</v>
      </c>
      <c r="B183" s="42">
        <f>'[1]S3 Maquette'!C183</f>
        <v>0</v>
      </c>
      <c r="C183" s="40">
        <f>'[1]S3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'[1]S3 Maquette'!B184</f>
        <v>0</v>
      </c>
      <c r="B184" s="42">
        <f>'[1]S3 Maquette'!C184</f>
        <v>0</v>
      </c>
      <c r="C184" s="40">
        <f>'[1]S3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'[1]S3 Maquette'!B185</f>
        <v>0</v>
      </c>
      <c r="B185" s="42">
        <f>'[1]S3 Maquette'!C185</f>
        <v>0</v>
      </c>
      <c r="C185" s="40">
        <f>'[1]S3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'[1]S3 Maquette'!B186</f>
        <v>0</v>
      </c>
      <c r="B186" s="42">
        <f>'[1]S3 Maquette'!C186</f>
        <v>0</v>
      </c>
      <c r="C186" s="40">
        <f>'[1]S3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'[1]S3 Maquette'!B187</f>
        <v>0</v>
      </c>
      <c r="B187" s="42">
        <f>'[1]S3 Maquette'!C187</f>
        <v>0</v>
      </c>
      <c r="C187" s="40">
        <f>'[1]S3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'[1]S3 Maquette'!B188</f>
        <v>0</v>
      </c>
      <c r="B188" s="42">
        <f>'[1]S3 Maquette'!C188</f>
        <v>0</v>
      </c>
      <c r="C188" s="40">
        <f>'[1]S3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'[1]S3 Maquette'!B189</f>
        <v>0</v>
      </c>
      <c r="B189" s="42">
        <f>'[1]S3 Maquette'!C189</f>
        <v>0</v>
      </c>
      <c r="C189" s="40">
        <f>'[1]S3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'[1]S3 Maquette'!B190</f>
        <v>0</v>
      </c>
      <c r="B190" s="42">
        <f>'[1]S3 Maquette'!C190</f>
        <v>0</v>
      </c>
      <c r="C190" s="40">
        <f>'[1]S3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'[1]S3 Maquette'!B191</f>
        <v>0</v>
      </c>
      <c r="B191" s="42">
        <f>'[1]S3 Maquette'!C191</f>
        <v>0</v>
      </c>
      <c r="C191" s="40">
        <f>'[1]S3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'[1]S3 Maquette'!B192</f>
        <v>0</v>
      </c>
      <c r="B192" s="42">
        <f>'[1]S3 Maquette'!C192</f>
        <v>0</v>
      </c>
      <c r="C192" s="40">
        <f>'[1]S3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'[1]S3 Maquette'!B193</f>
        <v>0</v>
      </c>
      <c r="B193" s="42">
        <f>'[1]S3 Maquette'!C193</f>
        <v>0</v>
      </c>
      <c r="C193" s="40">
        <f>'[1]S3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'[1]S3 Maquette'!B194</f>
        <v>0</v>
      </c>
      <c r="B194" s="42">
        <f>'[1]S3 Maquette'!C194</f>
        <v>0</v>
      </c>
      <c r="C194" s="40">
        <f>'[1]S3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'[1]S3 Maquette'!B195</f>
        <v>0</v>
      </c>
      <c r="B195" s="42">
        <f>'[1]S3 Maquette'!C195</f>
        <v>0</v>
      </c>
      <c r="C195" s="40">
        <f>'[1]S3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'[1]S3 Maquette'!B196</f>
        <v>0</v>
      </c>
      <c r="B196" s="42">
        <f>'[1]S3 Maquette'!C196</f>
        <v>0</v>
      </c>
      <c r="C196" s="40">
        <f>'[1]S3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'[1]S3 Maquette'!B197</f>
        <v>0</v>
      </c>
      <c r="B197" s="42">
        <f>'[1]S3 Maquette'!C197</f>
        <v>0</v>
      </c>
      <c r="C197" s="40">
        <f>'[1]S3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'[1]S3 Maquette'!B198</f>
        <v>0</v>
      </c>
      <c r="B198" s="42">
        <f>'[1]S3 Maquette'!C198</f>
        <v>0</v>
      </c>
      <c r="C198" s="40">
        <f>'[1]S3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'[1]S3 Maquette'!B199</f>
        <v>0</v>
      </c>
      <c r="B199" s="42">
        <f>'[1]S3 Maquette'!C199</f>
        <v>0</v>
      </c>
      <c r="C199" s="40">
        <f>'[1]S3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'[1]S3 Maquette'!B200</f>
        <v>0</v>
      </c>
      <c r="B200" s="42">
        <f>'[1]S3 Maquette'!C200</f>
        <v>0</v>
      </c>
      <c r="C200" s="40">
        <f>'[1]S3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'[1]S3 Maquette'!B201</f>
        <v>0</v>
      </c>
      <c r="B201" s="42">
        <f>'[1]S3 Maquette'!C201</f>
        <v>0</v>
      </c>
      <c r="C201" s="40">
        <f>'[1]S3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'[1]S3 Maquette'!B202</f>
        <v>0</v>
      </c>
      <c r="B202" s="42">
        <f>'[1]S3 Maquette'!C202</f>
        <v>0</v>
      </c>
      <c r="C202" s="40">
        <f>'[1]S3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'[1]S3 Maquette'!B203</f>
        <v>0</v>
      </c>
      <c r="B203" s="42">
        <f>'[1]S3 Maquette'!C203</f>
        <v>0</v>
      </c>
      <c r="C203" s="40">
        <f>'[1]S3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'[1]S3 Maquette'!B204</f>
        <v>0</v>
      </c>
      <c r="B204" s="42">
        <f>'[1]S3 Maquette'!C204</f>
        <v>0</v>
      </c>
      <c r="C204" s="40">
        <f>'[1]S3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'[1]S3 Maquette'!B205</f>
        <v>0</v>
      </c>
      <c r="B205" s="42">
        <f>'[1]S3 Maquette'!C205</f>
        <v>0</v>
      </c>
      <c r="C205" s="40">
        <f>'[1]S3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'[1]S3 Maquette'!B206</f>
        <v>0</v>
      </c>
      <c r="B206" s="42">
        <f>'[1]S3 Maquette'!C206</f>
        <v>0</v>
      </c>
      <c r="C206" s="40">
        <f>'[1]S3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'[1]S3 Maquette'!B207</f>
        <v>0</v>
      </c>
      <c r="B207" s="42">
        <f>'[1]S3 Maquette'!C207</f>
        <v>0</v>
      </c>
      <c r="C207" s="40">
        <f>'[1]S3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'[1]S3 Maquette'!B208</f>
        <v>0</v>
      </c>
      <c r="B208" s="42">
        <f>'[1]S3 Maquette'!C208</f>
        <v>0</v>
      </c>
      <c r="C208" s="40">
        <f>'[1]S3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'[1]S3 Maquette'!B209</f>
        <v>0</v>
      </c>
      <c r="B209" s="42">
        <f>'[1]S3 Maquette'!C209</f>
        <v>0</v>
      </c>
      <c r="C209" s="40">
        <f>'[1]S3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'[1]S3 Maquette'!B210</f>
        <v>0</v>
      </c>
      <c r="B210" s="42">
        <f>'[1]S3 Maquette'!C210</f>
        <v>0</v>
      </c>
      <c r="C210" s="40">
        <f>'[1]S3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'[1]S3 Maquette'!B211</f>
        <v>0</v>
      </c>
      <c r="B211" s="42">
        <f>'[1]S3 Maquette'!C211</f>
        <v>0</v>
      </c>
      <c r="C211" s="40">
        <f>'[1]S3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'[1]S3 Maquette'!B212</f>
        <v>0</v>
      </c>
      <c r="B212" s="42">
        <f>'[1]S3 Maquette'!C212</f>
        <v>0</v>
      </c>
      <c r="C212" s="40">
        <f>'[1]S3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'[1]S3 Maquette'!B213</f>
        <v>0</v>
      </c>
      <c r="B213" s="42">
        <f>'[1]S3 Maquette'!C213</f>
        <v>0</v>
      </c>
      <c r="C213" s="40">
        <f>'[1]S3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'[1]S3 Maquette'!B214</f>
        <v>0</v>
      </c>
      <c r="B214" s="42">
        <f>'[1]S3 Maquette'!C214</f>
        <v>0</v>
      </c>
      <c r="C214" s="40">
        <f>'[1]S3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'[1]S3 Maquette'!B215</f>
        <v>0</v>
      </c>
      <c r="B215" s="42">
        <f>'[1]S3 Maquette'!C215</f>
        <v>0</v>
      </c>
      <c r="C215" s="40">
        <f>'[1]S3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'[1]S3 Maquette'!B216</f>
        <v>0</v>
      </c>
      <c r="B216" s="42">
        <f>'[1]S3 Maquette'!C216</f>
        <v>0</v>
      </c>
      <c r="C216" s="40">
        <f>'[1]S3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'[1]S3 Maquette'!B217</f>
        <v>0</v>
      </c>
      <c r="B217" s="42">
        <f>'[1]S3 Maquette'!C217</f>
        <v>0</v>
      </c>
      <c r="C217" s="40">
        <f>'[1]S3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'[1]S3 Maquette'!B218</f>
        <v>0</v>
      </c>
      <c r="B218" s="42">
        <f>'[1]S3 Maquette'!C218</f>
        <v>0</v>
      </c>
      <c r="C218" s="40">
        <f>'[1]S3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'[1]S3 Maquette'!B219</f>
        <v>0</v>
      </c>
      <c r="B219" s="42">
        <f>'[1]S3 Maquette'!C219</f>
        <v>0</v>
      </c>
      <c r="C219" s="40">
        <f>'[1]S3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'[1]S3 Maquette'!B220</f>
        <v>0</v>
      </c>
      <c r="B220" s="42">
        <f>'[1]S3 Maquette'!C220</f>
        <v>0</v>
      </c>
      <c r="C220" s="40">
        <f>'[1]S3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'[1]S3 Maquette'!B221</f>
        <v>0</v>
      </c>
      <c r="B221" s="42">
        <f>'[1]S3 Maquette'!C221</f>
        <v>0</v>
      </c>
      <c r="C221" s="40">
        <f>'[1]S3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'[1]S3 Maquette'!B222</f>
        <v>0</v>
      </c>
      <c r="B222" s="42">
        <f>'[1]S3 Maquette'!C222</f>
        <v>0</v>
      </c>
      <c r="C222" s="40">
        <f>'[1]S3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'[1]S3 Maquette'!B223</f>
        <v>0</v>
      </c>
      <c r="B223" s="42">
        <f>'[1]S3 Maquette'!C223</f>
        <v>0</v>
      </c>
      <c r="C223" s="40">
        <f>'[1]S3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'[1]S3 Maquette'!B224</f>
        <v>0</v>
      </c>
      <c r="B224" s="42">
        <f>'[1]S3 Maquette'!C224</f>
        <v>0</v>
      </c>
      <c r="C224" s="40">
        <f>'[1]S3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'[1]S3 Maquette'!B225</f>
        <v>0</v>
      </c>
      <c r="B225" s="42">
        <f>'[1]S3 Maquette'!C225</f>
        <v>0</v>
      </c>
      <c r="C225" s="40">
        <f>'[1]S3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'[1]S3 Maquette'!B226</f>
        <v>0</v>
      </c>
      <c r="B226" s="42">
        <f>'[1]S3 Maquette'!C226</f>
        <v>0</v>
      </c>
      <c r="C226" s="40">
        <f>'[1]S3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'[1]S3 Maquette'!B227</f>
        <v>0</v>
      </c>
      <c r="B227" s="42">
        <f>'[1]S3 Maquette'!C227</f>
        <v>0</v>
      </c>
      <c r="C227" s="40">
        <f>'[1]S3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'[1]S3 Maquette'!B228</f>
        <v>0</v>
      </c>
      <c r="B228" s="42">
        <f>'[1]S3 Maquette'!C228</f>
        <v>0</v>
      </c>
      <c r="C228" s="40">
        <f>'[1]S3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'[1]S3 Maquette'!B229</f>
        <v>0</v>
      </c>
      <c r="B229" s="42">
        <f>'[1]S3 Maquette'!C229</f>
        <v>0</v>
      </c>
      <c r="C229" s="40">
        <f>'[1]S3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'[1]S3 Maquette'!B230</f>
        <v>0</v>
      </c>
      <c r="B230" s="42">
        <f>'[1]S3 Maquette'!C230</f>
        <v>0</v>
      </c>
      <c r="C230" s="40">
        <f>'[1]S3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'[1]S3 Maquette'!B231</f>
        <v>0</v>
      </c>
      <c r="B231" s="42">
        <f>'[1]S3 Maquette'!C231</f>
        <v>0</v>
      </c>
      <c r="C231" s="40">
        <f>'[1]S3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'[1]S3 Maquette'!B232</f>
        <v>0</v>
      </c>
      <c r="B232" s="42">
        <f>'[1]S3 Maquette'!C232</f>
        <v>0</v>
      </c>
      <c r="C232" s="40">
        <f>'[1]S3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'[1]S3 Maquette'!B233</f>
        <v>0</v>
      </c>
      <c r="B233" s="42">
        <f>'[1]S3 Maquette'!C233</f>
        <v>0</v>
      </c>
      <c r="C233" s="40">
        <f>'[1]S3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'[1]S3 Maquette'!B234</f>
        <v>0</v>
      </c>
      <c r="B234" s="42">
        <f>'[1]S3 Maquette'!C234</f>
        <v>0</v>
      </c>
      <c r="C234" s="40">
        <f>'[1]S3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'[1]S3 Maquette'!B235</f>
        <v>0</v>
      </c>
      <c r="B235" s="42">
        <f>'[1]S3 Maquette'!C235</f>
        <v>0</v>
      </c>
      <c r="C235" s="40">
        <f>'[1]S3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'[1]S3 Maquette'!B236</f>
        <v>0</v>
      </c>
      <c r="B236" s="42">
        <f>'[1]S3 Maquette'!C236</f>
        <v>0</v>
      </c>
      <c r="C236" s="40">
        <f>'[1]S3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'[1]S3 Maquette'!B237</f>
        <v>0</v>
      </c>
      <c r="B237" s="42">
        <f>'[1]S3 Maquette'!C237</f>
        <v>0</v>
      </c>
      <c r="C237" s="40">
        <f>'[1]S3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'[1]S3 Maquette'!B238</f>
        <v>0</v>
      </c>
      <c r="B238" s="42">
        <f>'[1]S3 Maquette'!C238</f>
        <v>0</v>
      </c>
      <c r="C238" s="40">
        <f>'[1]S3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'[1]S3 Maquette'!B239</f>
        <v>0</v>
      </c>
      <c r="B239" s="42">
        <f>'[1]S3 Maquette'!C239</f>
        <v>0</v>
      </c>
      <c r="C239" s="40">
        <f>'[1]S3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'[1]S3 Maquette'!B240</f>
        <v>0</v>
      </c>
      <c r="B240" s="42">
        <f>'[1]S3 Maquette'!C240</f>
        <v>0</v>
      </c>
      <c r="C240" s="40">
        <f>'[1]S3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'[1]S3 Maquette'!B241</f>
        <v>0</v>
      </c>
      <c r="B241" s="42">
        <f>'[1]S3 Maquette'!C241</f>
        <v>0</v>
      </c>
      <c r="C241" s="40">
        <f>'[1]S3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'[1]S3 Maquette'!B242</f>
        <v>0</v>
      </c>
      <c r="B242" s="42">
        <f>'[1]S3 Maquette'!C242</f>
        <v>0</v>
      </c>
      <c r="C242" s="40">
        <f>'[1]S3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'[1]S3 Maquette'!B243</f>
        <v>0</v>
      </c>
      <c r="B243" s="42">
        <f>'[1]S3 Maquette'!C243</f>
        <v>0</v>
      </c>
      <c r="C243" s="40">
        <f>'[1]S3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'[1]S3 Maquette'!B244</f>
        <v>0</v>
      </c>
      <c r="B244" s="42">
        <f>'[1]S3 Maquette'!C244</f>
        <v>0</v>
      </c>
      <c r="C244" s="40">
        <f>'[1]S3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'[1]S3 Maquette'!B245</f>
        <v>0</v>
      </c>
      <c r="B245" s="42">
        <f>'[1]S3 Maquette'!C245</f>
        <v>0</v>
      </c>
      <c r="C245" s="40">
        <f>'[1]S3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'[1]S3 Maquette'!B246</f>
        <v>0</v>
      </c>
      <c r="B246" s="42">
        <f>'[1]S3 Maquette'!C246</f>
        <v>0</v>
      </c>
      <c r="C246" s="40">
        <f>'[1]S3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'[1]S3 Maquette'!B247</f>
        <v>0</v>
      </c>
      <c r="B247" s="42">
        <f>'[1]S3 Maquette'!C247</f>
        <v>0</v>
      </c>
      <c r="C247" s="40">
        <f>'[1]S3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'[1]S3 Maquette'!B248</f>
        <v>0</v>
      </c>
      <c r="B248" s="42">
        <f>'[1]S3 Maquette'!C248</f>
        <v>0</v>
      </c>
      <c r="C248" s="40">
        <f>'[1]S3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'[1]S3 Maquette'!B249</f>
        <v>0</v>
      </c>
      <c r="B249" s="42">
        <f>'[1]S3 Maquette'!C249</f>
        <v>0</v>
      </c>
      <c r="C249" s="40">
        <f>'[1]S3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'[1]S3 Maquette'!B250</f>
        <v>0</v>
      </c>
      <c r="B250" s="42">
        <f>'[1]S3 Maquette'!C250</f>
        <v>0</v>
      </c>
      <c r="C250" s="40">
        <f>'[1]S3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'[1]S3 Maquette'!B251</f>
        <v>0</v>
      </c>
      <c r="B251" s="42">
        <f>'[1]S3 Maquette'!C251</f>
        <v>0</v>
      </c>
      <c r="C251" s="40">
        <f>'[1]S3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'[1]S3 Maquette'!B252</f>
        <v>0</v>
      </c>
      <c r="B252" s="42">
        <f>'[1]S3 Maquette'!C252</f>
        <v>0</v>
      </c>
      <c r="C252" s="40">
        <f>'[1]S3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'[1]S3 Maquette'!B253</f>
        <v>0</v>
      </c>
      <c r="B253" s="42">
        <f>'[1]S3 Maquette'!C253</f>
        <v>0</v>
      </c>
      <c r="C253" s="40">
        <f>'[1]S3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'[1]S3 Maquette'!B254</f>
        <v>0</v>
      </c>
      <c r="B254" s="42">
        <f>'[1]S3 Maquette'!C254</f>
        <v>0</v>
      </c>
      <c r="C254" s="40">
        <f>'[1]S3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'[1]S3 Maquette'!B255</f>
        <v>0</v>
      </c>
      <c r="B255" s="42">
        <f>'[1]S3 Maquette'!C255</f>
        <v>0</v>
      </c>
      <c r="C255" s="40">
        <f>'[1]S3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'[1]S3 Maquette'!B256</f>
        <v>0</v>
      </c>
      <c r="B256" s="42">
        <f>'[1]S3 Maquette'!C256</f>
        <v>0</v>
      </c>
      <c r="C256" s="40">
        <f>'[1]S3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'[1]S3 Maquette'!B257</f>
        <v>0</v>
      </c>
      <c r="B257" s="42">
        <f>'[1]S3 Maquette'!C257</f>
        <v>0</v>
      </c>
      <c r="C257" s="40">
        <f>'[1]S3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'[1]S3 Maquette'!B258</f>
        <v>0</v>
      </c>
      <c r="B258" s="42">
        <f>'[1]S3 Maquette'!C258</f>
        <v>0</v>
      </c>
      <c r="C258" s="40">
        <f>'[1]S3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'[1]S3 Maquette'!B259</f>
        <v>0</v>
      </c>
      <c r="B259" s="42">
        <f>'[1]S3 Maquette'!C259</f>
        <v>0</v>
      </c>
      <c r="C259" s="40">
        <f>'[1]S3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'[1]S3 Maquette'!B260</f>
        <v>0</v>
      </c>
      <c r="B260" s="42">
        <f>'[1]S3 Maquette'!C260</f>
        <v>0</v>
      </c>
      <c r="C260" s="40">
        <f>'[1]S3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'[1]S3 Maquette'!B261</f>
        <v>0</v>
      </c>
      <c r="B261" s="42">
        <f>'[1]S3 Maquette'!C261</f>
        <v>0</v>
      </c>
      <c r="C261" s="40">
        <f>'[1]S3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'[1]S3 Maquette'!B262</f>
        <v>0</v>
      </c>
      <c r="B262" s="42">
        <f>'[1]S3 Maquette'!C262</f>
        <v>0</v>
      </c>
      <c r="C262" s="40">
        <f>'[1]S3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'[1]S3 Maquette'!B263</f>
        <v>0</v>
      </c>
      <c r="B263" s="42">
        <f>'[1]S3 Maquette'!C263</f>
        <v>0</v>
      </c>
      <c r="C263" s="40">
        <f>'[1]S3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'[1]S3 Maquette'!B264</f>
        <v>0</v>
      </c>
      <c r="B264" s="42">
        <f>'[1]S3 Maquette'!C264</f>
        <v>0</v>
      </c>
      <c r="C264" s="40">
        <f>'[1]S3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'[1]S3 Maquette'!B265</f>
        <v>0</v>
      </c>
      <c r="B265" s="42">
        <f>'[1]S3 Maquette'!C265</f>
        <v>0</v>
      </c>
      <c r="C265" s="40">
        <f>'[1]S3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'[1]S3 Maquette'!B266</f>
        <v>0</v>
      </c>
      <c r="B266" s="42">
        <f>'[1]S3 Maquette'!C266</f>
        <v>0</v>
      </c>
      <c r="C266" s="40">
        <f>'[1]S3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'[1]S3 Maquette'!B267</f>
        <v>0</v>
      </c>
      <c r="B267" s="42">
        <f>'[1]S3 Maquette'!C267</f>
        <v>0</v>
      </c>
      <c r="C267" s="40">
        <f>'[1]S3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'[1]S3 Maquette'!B268</f>
        <v>0</v>
      </c>
      <c r="B268" s="42">
        <f>'[1]S3 Maquette'!C268</f>
        <v>0</v>
      </c>
      <c r="C268" s="40">
        <f>'[1]S3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'[1]S3 Maquette'!B269</f>
        <v>0</v>
      </c>
      <c r="B269" s="42">
        <f>'[1]S3 Maquette'!C269</f>
        <v>0</v>
      </c>
      <c r="C269" s="40">
        <f>'[1]S3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'[1]S3 Maquette'!B270</f>
        <v>0</v>
      </c>
      <c r="B270" s="42">
        <f>'[1]S3 Maquette'!C270</f>
        <v>0</v>
      </c>
      <c r="C270" s="40">
        <f>'[1]S3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'[1]S3 Maquette'!B271</f>
        <v>0</v>
      </c>
      <c r="B271" s="42">
        <f>'[1]S3 Maquette'!C271</f>
        <v>0</v>
      </c>
      <c r="C271" s="40">
        <f>'[1]S3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'[1]S3 Maquette'!B272</f>
        <v>0</v>
      </c>
      <c r="B272" s="42">
        <f>'[1]S3 Maquette'!C272</f>
        <v>0</v>
      </c>
      <c r="C272" s="40">
        <f>'[1]S3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'[1]S3 Maquette'!B273</f>
        <v>0</v>
      </c>
      <c r="B273" s="42">
        <f>'[1]S3 Maquette'!C273</f>
        <v>0</v>
      </c>
      <c r="C273" s="40">
        <f>'[1]S3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'[1]S3 Maquette'!B274</f>
        <v>0</v>
      </c>
      <c r="B274" s="42">
        <f>'[1]S3 Maquette'!C274</f>
        <v>0</v>
      </c>
      <c r="C274" s="40">
        <f>'[1]S3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'[1]S3 Maquette'!B275</f>
        <v>0</v>
      </c>
      <c r="B275" s="42">
        <f>'[1]S3 Maquette'!C275</f>
        <v>0</v>
      </c>
      <c r="C275" s="40">
        <f>'[1]S3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'[1]S3 Maquette'!B276</f>
        <v>0</v>
      </c>
      <c r="B276" s="42">
        <f>'[1]S3 Maquette'!C276</f>
        <v>0</v>
      </c>
      <c r="C276" s="40">
        <f>'[1]S3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'[1]S3 Maquette'!B277</f>
        <v>0</v>
      </c>
      <c r="B277" s="42">
        <f>'[1]S3 Maquette'!C277</f>
        <v>0</v>
      </c>
      <c r="C277" s="40">
        <f>'[1]S3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'[1]S3 Maquette'!B278</f>
        <v>0</v>
      </c>
      <c r="B278" s="42">
        <f>'[1]S3 Maquette'!C278</f>
        <v>0</v>
      </c>
      <c r="C278" s="40">
        <f>'[1]S3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'[1]S3 Maquette'!B279</f>
        <v>0</v>
      </c>
      <c r="B279" s="42">
        <f>'[1]S3 Maquette'!C279</f>
        <v>0</v>
      </c>
      <c r="C279" s="40">
        <f>'[1]S3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'[1]S3 Maquette'!B280</f>
        <v>0</v>
      </c>
      <c r="B280" s="42">
        <f>'[1]S3 Maquette'!C280</f>
        <v>0</v>
      </c>
      <c r="C280" s="40">
        <f>'[1]S3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'[1]S3 Maquette'!B281</f>
        <v>0</v>
      </c>
      <c r="B281" s="42">
        <f>'[1]S3 Maquette'!C281</f>
        <v>0</v>
      </c>
      <c r="C281" s="40">
        <f>'[1]S3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'[1]S3 Maquette'!B282</f>
        <v>0</v>
      </c>
      <c r="B282" s="42">
        <f>'[1]S3 Maquette'!C282</f>
        <v>0</v>
      </c>
      <c r="C282" s="40">
        <f>'[1]S3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'[1]S3 Maquette'!B283</f>
        <v>0</v>
      </c>
      <c r="B283" s="42">
        <f>'[1]S3 Maquette'!C283</f>
        <v>0</v>
      </c>
      <c r="C283" s="40">
        <f>'[1]S3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'[1]S3 Maquette'!B284</f>
        <v>0</v>
      </c>
      <c r="B284" s="42">
        <f>'[1]S3 Maquette'!C284</f>
        <v>0</v>
      </c>
      <c r="C284" s="40">
        <f>'[1]S3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'[1]S3 Maquette'!B285</f>
        <v>0</v>
      </c>
      <c r="B285" s="42">
        <f>'[1]S3 Maquette'!C285</f>
        <v>0</v>
      </c>
      <c r="C285" s="40">
        <f>'[1]S3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'[1]S3 Maquette'!B286</f>
        <v>0</v>
      </c>
      <c r="B286" s="42">
        <f>'[1]S3 Maquette'!C286</f>
        <v>0</v>
      </c>
      <c r="C286" s="40">
        <f>'[1]S3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'[1]S3 Maquette'!B287</f>
        <v>0</v>
      </c>
      <c r="B287" s="42">
        <f>'[1]S3 Maquette'!C287</f>
        <v>0</v>
      </c>
      <c r="C287" s="40">
        <f>'[1]S3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'[1]S3 Maquette'!B288</f>
        <v>0</v>
      </c>
      <c r="B288" s="42">
        <f>'[1]S3 Maquette'!C288</f>
        <v>0</v>
      </c>
      <c r="C288" s="40">
        <f>'[1]S3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'[1]S3 Maquette'!B289</f>
        <v>0</v>
      </c>
      <c r="B289" s="42">
        <f>'[1]S3 Maquette'!C289</f>
        <v>0</v>
      </c>
      <c r="C289" s="40">
        <f>'[1]S3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'[1]S3 Maquette'!B290</f>
        <v>0</v>
      </c>
      <c r="B290" s="42">
        <f>'[1]S3 Maquette'!C290</f>
        <v>0</v>
      </c>
      <c r="C290" s="40">
        <f>'[1]S3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'[1]S3 Maquette'!B291</f>
        <v>0</v>
      </c>
      <c r="B291" s="42">
        <f>'[1]S3 Maquette'!C291</f>
        <v>0</v>
      </c>
      <c r="C291" s="40">
        <f>'[1]S3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'[1]S3 Maquette'!B292</f>
        <v>0</v>
      </c>
      <c r="B292" s="42">
        <f>'[1]S3 Maquette'!C292</f>
        <v>0</v>
      </c>
      <c r="C292" s="40">
        <f>'[1]S3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'[1]S3 Maquette'!B293</f>
        <v>0</v>
      </c>
      <c r="B293" s="42">
        <f>'[1]S3 Maquette'!C293</f>
        <v>0</v>
      </c>
      <c r="C293" s="40">
        <f>'[1]S3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'[1]S3 Maquette'!B294</f>
        <v>0</v>
      </c>
      <c r="B294" s="42">
        <f>'[1]S3 Maquette'!C294</f>
        <v>0</v>
      </c>
      <c r="C294" s="40">
        <f>'[1]S3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'[1]S3 Maquette'!B295</f>
        <v>0</v>
      </c>
      <c r="B295" s="42">
        <f>'[1]S3 Maquette'!C295</f>
        <v>0</v>
      </c>
      <c r="C295" s="40">
        <f>'[1]S3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'[1]S3 Maquette'!B296</f>
        <v>0</v>
      </c>
      <c r="B296" s="42">
        <f>'[1]S3 Maquette'!C296</f>
        <v>0</v>
      </c>
      <c r="C296" s="40">
        <f>'[1]S3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'[1]S3 Maquette'!B297</f>
        <v>0</v>
      </c>
      <c r="B297" s="42">
        <f>'[1]S3 Maquette'!C297</f>
        <v>0</v>
      </c>
      <c r="C297" s="40">
        <f>'[1]S3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'[1]S3 Maquette'!B298</f>
        <v>0</v>
      </c>
      <c r="B298" s="42">
        <f>'[1]S3 Maquette'!C298</f>
        <v>0</v>
      </c>
      <c r="C298" s="40">
        <f>'[1]S3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'[1]S3 Maquette'!B299</f>
        <v>0</v>
      </c>
      <c r="B299" s="42">
        <f>'[1]S3 Maquette'!C299</f>
        <v>0</v>
      </c>
      <c r="C299" s="40">
        <f>'[1]S3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'[1]S3 Maquette'!B300</f>
        <v>0</v>
      </c>
      <c r="B300" s="42">
        <f>'[1]S3 Maquette'!C300</f>
        <v>0</v>
      </c>
      <c r="C300" s="40">
        <f>'[1]S3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843" priority="135">
      <formula>$C1="OPTION"</formula>
    </cfRule>
    <cfRule type="expression" dxfId="1842" priority="134">
      <formula>$C1="BLOC"</formula>
    </cfRule>
    <cfRule type="expression" dxfId="1841" priority="133">
      <formula>$C1="Parcours Pédagogique"</formula>
    </cfRule>
  </conditionalFormatting>
  <conditionalFormatting sqref="A18:S26 A27:J27 G28:J34 G35:L39 G40:S41 A85:S300 T18 A84:C84 A28:F41 A42:D83">
    <cfRule type="expression" dxfId="1840" priority="140">
      <formula>$C18="Modification MCC"</formula>
    </cfRule>
  </conditionalFormatting>
  <conditionalFormatting sqref="B1:S7 C8:S9 C10 E10 J10:S11 B12:M12 P12 B13:L17 N14 P14:S17 B301:S999">
    <cfRule type="expression" dxfId="1839" priority="138">
      <formula>$D1="Création"</formula>
    </cfRule>
    <cfRule type="expression" dxfId="1838" priority="137">
      <formula>$D1="Modification"</formula>
    </cfRule>
    <cfRule type="expression" dxfId="1837" priority="139">
      <formula>$D1="Fermeture"</formula>
    </cfRule>
  </conditionalFormatting>
  <conditionalFormatting sqref="B1:S7 C8:S9 J10:S11 B12:M12 B13:L17 B301:S999 C10 E10 P14:S17 P12 N14">
    <cfRule type="expression" dxfId="1836" priority="136">
      <formula>$D1="Modification MCC"</formula>
    </cfRule>
  </conditionalFormatting>
  <conditionalFormatting sqref="C28:F41 C42:D83">
    <cfRule type="expression" dxfId="1835" priority="109">
      <formula>$B28="Option"</formula>
    </cfRule>
  </conditionalFormatting>
  <conditionalFormatting sqref="C1:S9 C10 E10 J10:S11 G35:L39 G40:S41 C84 C85:S1001">
    <cfRule type="expression" dxfId="1834" priority="128">
      <formula>$B1="Option"</formula>
    </cfRule>
  </conditionalFormatting>
  <conditionalFormatting sqref="C12:S27">
    <cfRule type="expression" dxfId="1833" priority="58">
      <formula>$B12="Option"</formula>
    </cfRule>
  </conditionalFormatting>
  <conditionalFormatting sqref="E42">
    <cfRule type="expression" dxfId="1832" priority="71">
      <formula>$C42="Modification MCC"</formula>
    </cfRule>
    <cfRule type="expression" dxfId="1831" priority="70">
      <formula>$B42="Option"</formula>
    </cfRule>
    <cfRule type="expression" dxfId="1830" priority="72">
      <formula>$C42="Modification"</formula>
    </cfRule>
    <cfRule type="expression" dxfId="1829" priority="73">
      <formula>$C42="Création"</formula>
    </cfRule>
    <cfRule type="expression" dxfId="1828" priority="74">
      <formula>$C42="Fermeture"</formula>
    </cfRule>
  </conditionalFormatting>
  <conditionalFormatting sqref="F84">
    <cfRule type="expression" dxfId="1827" priority="123">
      <formula>$B84="Option"</formula>
    </cfRule>
    <cfRule type="expression" dxfId="1826" priority="124">
      <formula>$C84="Modification MCC"</formula>
    </cfRule>
    <cfRule type="expression" dxfId="1825" priority="125">
      <formula>$C84="Modification"</formula>
    </cfRule>
    <cfRule type="expression" dxfId="1824" priority="126">
      <formula>$C84="Création"</formula>
    </cfRule>
    <cfRule type="expression" dxfId="1823" priority="127">
      <formula>$C84="Fermeture"</formula>
    </cfRule>
  </conditionalFormatting>
  <conditionalFormatting sqref="G28:S34">
    <cfRule type="expression" dxfId="1822" priority="15">
      <formula>$B28="Option"</formula>
    </cfRule>
  </conditionalFormatting>
  <conditionalFormatting sqref="J1:J41 J85:J1001">
    <cfRule type="expression" dxfId="1821" priority="132">
      <formula>$I1="NON"</formula>
    </cfRule>
  </conditionalFormatting>
  <conditionalFormatting sqref="K32:M34">
    <cfRule type="expression" dxfId="1820" priority="22">
      <formula>$C32="Modification MCC"</formula>
    </cfRule>
    <cfRule type="expression" dxfId="1819" priority="23">
      <formula>$C32="Modification"</formula>
    </cfRule>
    <cfRule type="expression" dxfId="1818" priority="24">
      <formula>$C32="Création"</formula>
    </cfRule>
    <cfRule type="expression" dxfId="1817" priority="25">
      <formula>$C32="Fermeture"</formula>
    </cfRule>
  </conditionalFormatting>
  <conditionalFormatting sqref="K27:S27">
    <cfRule type="expression" dxfId="1816" priority="60">
      <formula>$C27="Modification"</formula>
    </cfRule>
    <cfRule type="expression" dxfId="1815" priority="59">
      <formula>$C27="Modification MCC"</formula>
    </cfRule>
    <cfRule type="expression" dxfId="1814" priority="61">
      <formula>$C27="Création"</formula>
    </cfRule>
    <cfRule type="expression" dxfId="1813" priority="62">
      <formula>$C27="Fermeture"</formula>
    </cfRule>
  </conditionalFormatting>
  <conditionalFormatting sqref="K28:S30">
    <cfRule type="expression" dxfId="1812" priority="48">
      <formula>$C28="Fermeture"</formula>
    </cfRule>
    <cfRule type="expression" dxfId="1811" priority="47">
      <formula>$C28="Création"</formula>
    </cfRule>
    <cfRule type="expression" dxfId="1810" priority="46">
      <formula>$C28="Modification"</formula>
    </cfRule>
    <cfRule type="expression" dxfId="1809" priority="45">
      <formula>$C28="Modification MCC"</formula>
    </cfRule>
  </conditionalFormatting>
  <conditionalFormatting sqref="K31:S31">
    <cfRule type="expression" dxfId="1808" priority="31">
      <formula>$C31="Modification MCC"</formula>
    </cfRule>
    <cfRule type="expression" dxfId="1807" priority="32">
      <formula>$C31="Modification"</formula>
    </cfRule>
    <cfRule type="expression" dxfId="1806" priority="33">
      <formula>$C31="Création"</formula>
    </cfRule>
    <cfRule type="expression" dxfId="1805" priority="34">
      <formula>$C31="Fermeture"</formula>
    </cfRule>
  </conditionalFormatting>
  <conditionalFormatting sqref="L18:L26 L35:L41 L85:L300">
    <cfRule type="expression" dxfId="1804" priority="145">
      <formula>$K18="CCI (CC Intégral)"</formula>
    </cfRule>
  </conditionalFormatting>
  <conditionalFormatting sqref="L27:L30">
    <cfRule type="expression" dxfId="1803" priority="69">
      <formula>$K27="CCI (CC Intégral)"</formula>
    </cfRule>
  </conditionalFormatting>
  <conditionalFormatting sqref="L31:L34">
    <cfRule type="expression" dxfId="1802" priority="41">
      <formula>$K31="CCI (CC Intégral)"</formula>
    </cfRule>
  </conditionalFormatting>
  <conditionalFormatting sqref="L18:M26 L35:L39 L40:M41 L85:L300 M85:M1001 M1:M13">
    <cfRule type="expression" dxfId="1801" priority="144">
      <formula>$K1="CT (Contrôle terminal)"</formula>
    </cfRule>
  </conditionalFormatting>
  <conditionalFormatting sqref="M14:M17">
    <cfRule type="expression" dxfId="1800" priority="118">
      <formula>$D14="Modification MCC"</formula>
    </cfRule>
    <cfRule type="expression" dxfId="1799" priority="119">
      <formula>$D14="Modification"</formula>
    </cfRule>
    <cfRule type="expression" dxfId="1798" priority="122">
      <formula>$K14="CT (Contrôle terminal)"</formula>
    </cfRule>
    <cfRule type="expression" dxfId="1797" priority="121">
      <formula>$D14="Fermeture"</formula>
    </cfRule>
    <cfRule type="expression" dxfId="1796" priority="120">
      <formula>$D14="Création"</formula>
    </cfRule>
  </conditionalFormatting>
  <conditionalFormatting sqref="M27 L27:L30">
    <cfRule type="expression" dxfId="1795" priority="68">
      <formula>$K27="CT (Contrôle terminal)"</formula>
    </cfRule>
  </conditionalFormatting>
  <conditionalFormatting sqref="M28:M30">
    <cfRule type="expression" dxfId="1794" priority="54">
      <formula>$K28="CT (Contrôle terminal)"</formula>
    </cfRule>
  </conditionalFormatting>
  <conditionalFormatting sqref="M31 L31:L34">
    <cfRule type="expression" dxfId="1793" priority="40">
      <formula>$K31="CT (Contrôle terminal)"</formula>
    </cfRule>
  </conditionalFormatting>
  <conditionalFormatting sqref="M32:M34">
    <cfRule type="expression" dxfId="1792" priority="26">
      <formula>$K32="CT (Contrôle terminal)"</formula>
    </cfRule>
  </conditionalFormatting>
  <conditionalFormatting sqref="M37:M39">
    <cfRule type="expression" dxfId="1791" priority="13">
      <formula>$K37="CT (Contrôle terminal)"</formula>
    </cfRule>
    <cfRule type="expression" dxfId="1790" priority="12">
      <formula>$C37="Fermeture"</formula>
    </cfRule>
    <cfRule type="expression" dxfId="1789" priority="11">
      <formula>$C37="Création"</formula>
    </cfRule>
    <cfRule type="expression" dxfId="1788" priority="10">
      <formula>$C37="Modification"</formula>
    </cfRule>
    <cfRule type="expression" dxfId="1787" priority="9">
      <formula>$C37="Modification MCC"</formula>
    </cfRule>
    <cfRule type="expression" dxfId="1786" priority="8">
      <formula>$B37="Option"</formula>
    </cfRule>
  </conditionalFormatting>
  <conditionalFormatting sqref="N1:O34">
    <cfRule type="expression" dxfId="1785" priority="28">
      <formula>$K1="CCI (CC Intégral)"</formula>
    </cfRule>
  </conditionalFormatting>
  <conditionalFormatting sqref="N32:O34">
    <cfRule type="expression" dxfId="1784" priority="38">
      <formula>$C32="Création"</formula>
    </cfRule>
    <cfRule type="expression" dxfId="1783" priority="39">
      <formula>$C32="Fermeture"</formula>
    </cfRule>
    <cfRule type="expression" dxfId="1782" priority="37">
      <formula>$C32="Modification"</formula>
    </cfRule>
    <cfRule type="expression" dxfId="1781" priority="36">
      <formula>$C32="Modification MCC"</formula>
    </cfRule>
  </conditionalFormatting>
  <conditionalFormatting sqref="N40:O41">
    <cfRule type="expression" dxfId="1780" priority="90">
      <formula>$K40="CCI (CC Intégral)"</formula>
    </cfRule>
  </conditionalFormatting>
  <conditionalFormatting sqref="N85:O1001">
    <cfRule type="expression" dxfId="1779" priority="131">
      <formula>$K85="CCI (CC Intégral)"</formula>
    </cfRule>
  </conditionalFormatting>
  <conditionalFormatting sqref="P32:S34">
    <cfRule type="expression" dxfId="1778" priority="20">
      <formula>$C32="Fermeture"</formula>
    </cfRule>
    <cfRule type="expression" dxfId="1777" priority="19">
      <formula>$C32="Création"</formula>
    </cfRule>
    <cfRule type="expression" dxfId="1776" priority="18">
      <formula>$C32="Modification"</formula>
    </cfRule>
    <cfRule type="expression" dxfId="1775" priority="17">
      <formula>$C32="Modification MCC"</formula>
    </cfRule>
  </conditionalFormatting>
  <conditionalFormatting sqref="P36:S39">
    <cfRule type="expression" dxfId="1774" priority="7">
      <formula>$C36="Fermeture"</formula>
    </cfRule>
    <cfRule type="expression" dxfId="1773" priority="6">
      <formula>$C36="Création"</formula>
    </cfRule>
    <cfRule type="expression" dxfId="1772" priority="5">
      <formula>$C36="Modification"</formula>
    </cfRule>
    <cfRule type="expression" dxfId="1771" priority="4">
      <formula>$C36="Modification MCC"</formula>
    </cfRule>
    <cfRule type="expression" dxfId="1770" priority="2">
      <formula>$B36="Option"</formula>
    </cfRule>
  </conditionalFormatting>
  <conditionalFormatting sqref="Q1:R34">
    <cfRule type="expression" dxfId="1769" priority="14">
      <formula>$P1="Autres"</formula>
    </cfRule>
  </conditionalFormatting>
  <conditionalFormatting sqref="Q36:R41">
    <cfRule type="expression" dxfId="1768" priority="1">
      <formula>$P36="Autres"</formula>
    </cfRule>
  </conditionalFormatting>
  <conditionalFormatting sqref="Q85:R1001">
    <cfRule type="expression" dxfId="1767" priority="130">
      <formula>$P85="Autres"</formula>
    </cfRule>
  </conditionalFormatting>
  <conditionalFormatting sqref="S1:S27">
    <cfRule type="expression" dxfId="1766" priority="63">
      <formula>$P1="CT (Contrôle terminal)"</formula>
    </cfRule>
  </conditionalFormatting>
  <conditionalFormatting sqref="S28:S31">
    <cfRule type="expression" dxfId="1765" priority="35">
      <formula>$P28="CT (Contrôle terminal)"</formula>
    </cfRule>
  </conditionalFormatting>
  <conditionalFormatting sqref="S32:S34">
    <cfRule type="expression" dxfId="1764" priority="16">
      <formula>$P32="CT (Contrôle terminal)"</formula>
    </cfRule>
  </conditionalFormatting>
  <conditionalFormatting sqref="S36:S41">
    <cfRule type="expression" dxfId="1763" priority="3">
      <formula>$P36="CT (Contrôle terminal)"</formula>
    </cfRule>
  </conditionalFormatting>
  <conditionalFormatting sqref="T18 A18:S26 A27:J27 G28:J34 A28:F41 G35:L39 G40:S41 A42:D83 A84:C84 A85:S300">
    <cfRule type="expression" dxfId="1762" priority="143">
      <formula>$C18="Fermeture"</formula>
    </cfRule>
    <cfRule type="expression" dxfId="1761" priority="142">
      <formula>$C18="Création"</formula>
    </cfRule>
    <cfRule type="expression" dxfId="1760" priority="141">
      <formula>$C18="Modification"</formula>
    </cfRule>
  </conditionalFormatting>
  <conditionalFormatting sqref="T18 S85:S1001">
    <cfRule type="expression" dxfId="1759" priority="129">
      <formula>$P18="CT (Contrôle terminal)"</formula>
    </cfRule>
  </conditionalFormatting>
  <dataValidations count="6">
    <dataValidation type="list" allowBlank="1" showInputMessage="1" showErrorMessage="1" sqref="N85:N300 Q85:Q300 N40:N41 N19:N34 Q19:Q34 Q36:Q41" xr:uid="{D1E008EE-062C-4D00-9B56-42A3533D8979}">
      <formula1>List_Controle</formula1>
    </dataValidation>
    <dataValidation type="list" allowBlank="1" showInputMessage="1" showErrorMessage="1" sqref="K85:K300 K19:K41" xr:uid="{EAB7E5DB-62EA-4543-B23E-4B1A04FB74D5}">
      <formula1>List_Controle2</formula1>
    </dataValidation>
    <dataValidation type="list" allowBlank="1" showInputMessage="1" showErrorMessage="1" sqref="C19:C300" xr:uid="{B2AF7E20-A764-48EF-8CC3-6AE1BEE27336}">
      <formula1>"Modification MCC"</formula1>
    </dataValidation>
    <dataValidation type="list" allowBlank="1" showInputMessage="1" showErrorMessage="1" sqref="D1:D6" xr:uid="{3EFF0725-3A20-4DEE-914E-9832F2B2CE33}">
      <formula1>"Obligatoire, Facultatif, Complémentaire"</formula1>
    </dataValidation>
    <dataValidation type="list" allowBlank="1" showInputMessage="1" showErrorMessage="1" sqref="P85:P300 P19:P34 P36:P41" xr:uid="{F91B2FA8-D5BE-4FD2-B470-46505FC11034}">
      <formula1>"CT (Contrôle terminal), Autres"</formula1>
    </dataValidation>
    <dataValidation type="list" allowBlank="1" showInputMessage="1" showErrorMessage="1" sqref="E85:I300 F84 E19:I41" xr:uid="{C6E794EA-D9F9-4AB4-9F84-5A96CDD16F7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opLeftCell="A35" zoomScaleNormal="100" workbookViewId="0">
      <selection activeCell="B37" sqref="B37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5.8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 x14ac:dyDescent="0.2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x14ac:dyDescent="0.2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 x14ac:dyDescent="0.2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 x14ac:dyDescent="0.2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ht="18" customHeight="1" x14ac:dyDescent="0.2">
      <c r="A7" s="144" t="s">
        <v>176</v>
      </c>
      <c r="B7" s="141" t="str">
        <f>'Fiche Générale'!B3</f>
        <v>Portail_LLAC</v>
      </c>
      <c r="C7" s="144" t="s">
        <v>177</v>
      </c>
      <c r="D7" s="144"/>
      <c r="E7" s="151" t="str">
        <f>'Fiche Générale'!B4</f>
        <v>Langues Etrangères Appliquées</v>
      </c>
      <c r="F7" s="152"/>
      <c r="G7" s="144" t="s">
        <v>178</v>
      </c>
      <c r="H7" s="174">
        <f>'Fiche Générale'!B5</f>
        <v>0</v>
      </c>
      <c r="I7" s="174"/>
      <c r="J7" s="174"/>
    </row>
    <row r="8" spans="1:10" ht="18" customHeight="1" x14ac:dyDescent="0.2">
      <c r="A8" s="144"/>
      <c r="B8" s="141"/>
      <c r="C8" s="144"/>
      <c r="D8" s="144"/>
      <c r="E8" s="153"/>
      <c r="F8" s="154"/>
      <c r="G8" s="144"/>
      <c r="H8" s="174"/>
      <c r="I8" s="174"/>
      <c r="J8" s="174"/>
    </row>
    <row r="9" spans="1:10" ht="18" customHeight="1" x14ac:dyDescent="0.2">
      <c r="A9" s="144"/>
      <c r="B9" s="141"/>
      <c r="C9" s="144"/>
      <c r="D9" s="144"/>
      <c r="E9" s="155"/>
      <c r="F9" s="156"/>
      <c r="G9" s="144"/>
      <c r="H9" s="174"/>
      <c r="I9" s="174"/>
      <c r="J9" s="174"/>
    </row>
    <row r="10" spans="1:10" ht="18" customHeight="1" x14ac:dyDescent="0.2">
      <c r="A10" s="144"/>
      <c r="B10" s="141"/>
      <c r="C10" s="157" t="s">
        <v>179</v>
      </c>
      <c r="D10" s="157"/>
      <c r="E10" s="176" t="str">
        <f>'Fiche Générale'!B9</f>
        <v>LEA Anglais - Portugais</v>
      </c>
      <c r="F10" s="176"/>
      <c r="G10" s="176"/>
      <c r="H10" s="176"/>
      <c r="I10" s="176"/>
      <c r="J10" s="176"/>
    </row>
    <row r="11" spans="1:10" ht="18" customHeight="1" x14ac:dyDescent="0.2">
      <c r="A11" s="144"/>
      <c r="B11" s="141"/>
      <c r="C11" s="157"/>
      <c r="D11" s="157"/>
      <c r="E11" s="176"/>
      <c r="F11" s="176"/>
      <c r="G11" s="176"/>
      <c r="H11" s="176"/>
      <c r="I11" s="176"/>
      <c r="J11" s="176"/>
    </row>
    <row r="12" spans="1:10" x14ac:dyDescent="0.2">
      <c r="C12" s="13" t="s">
        <v>167</v>
      </c>
    </row>
    <row r="13" spans="1:10" x14ac:dyDescent="0.2">
      <c r="A13" s="136" t="s">
        <v>180</v>
      </c>
      <c r="B13" s="104" t="str">
        <f>'S3 Maquette'!B13</f>
        <v>2ème année de Portail</v>
      </c>
      <c r="C13" s="136" t="s">
        <v>182</v>
      </c>
      <c r="D13" s="136"/>
      <c r="E13" s="196">
        <f>'S3 Maquette'!E13</f>
        <v>0</v>
      </c>
      <c r="F13" s="196"/>
      <c r="G13" s="136" t="s">
        <v>383</v>
      </c>
      <c r="H13" s="100">
        <f>Calcul!J7</f>
        <v>1017</v>
      </c>
      <c r="I13" s="100"/>
      <c r="J13" s="26"/>
    </row>
    <row r="14" spans="1:10" x14ac:dyDescent="0.2">
      <c r="A14" s="136"/>
      <c r="B14" s="107"/>
      <c r="C14" s="136"/>
      <c r="D14" s="136"/>
      <c r="E14" s="196"/>
      <c r="F14" s="196"/>
      <c r="G14" s="136"/>
      <c r="H14" s="100"/>
      <c r="I14" s="100"/>
      <c r="J14" s="26"/>
    </row>
    <row r="15" spans="1:10" x14ac:dyDescent="0.2">
      <c r="A15" s="136" t="s">
        <v>184</v>
      </c>
      <c r="B15" s="104" t="s">
        <v>146</v>
      </c>
      <c r="C15" s="137" t="s">
        <v>185</v>
      </c>
      <c r="D15" s="138"/>
      <c r="E15" s="136"/>
      <c r="F15" s="136"/>
      <c r="G15" s="183" t="s">
        <v>320</v>
      </c>
      <c r="H15" s="207">
        <f>Calcul!J20</f>
        <v>402</v>
      </c>
      <c r="I15" s="207"/>
      <c r="J15" s="26"/>
    </row>
    <row r="16" spans="1:10" x14ac:dyDescent="0.2">
      <c r="A16" s="136"/>
      <c r="B16" s="107"/>
      <c r="C16" s="139"/>
      <c r="D16" s="140"/>
      <c r="E16" s="136"/>
      <c r="F16" s="136"/>
      <c r="G16" s="185"/>
      <c r="H16" s="207"/>
      <c r="I16" s="207"/>
      <c r="J16" s="26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445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446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447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448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5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449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450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451</v>
      </c>
      <c r="C28" s="19" t="s">
        <v>19</v>
      </c>
      <c r="D28" s="19"/>
      <c r="E28" s="5"/>
      <c r="F28" s="5"/>
      <c r="G28" s="5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452</v>
      </c>
      <c r="C29" s="19" t="s">
        <v>19</v>
      </c>
      <c r="D29" s="19"/>
      <c r="E29" s="5"/>
      <c r="F29" s="5"/>
      <c r="G29" s="5"/>
      <c r="H29" s="19"/>
      <c r="I29" s="19"/>
      <c r="J29" s="19">
        <v>24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453</v>
      </c>
      <c r="C30" s="19" t="s">
        <v>19</v>
      </c>
      <c r="D30" s="19"/>
      <c r="E30" s="5"/>
      <c r="F30" s="5"/>
      <c r="G30" s="5"/>
      <c r="H30" s="19"/>
      <c r="I30" s="19"/>
      <c r="J30" s="19">
        <v>12</v>
      </c>
      <c r="K30" s="19">
        <v>12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454</v>
      </c>
      <c r="C31" s="19" t="s">
        <v>11</v>
      </c>
      <c r="D31" s="19">
        <v>6</v>
      </c>
      <c r="E31" s="6"/>
      <c r="F31" s="6"/>
      <c r="G31" s="6"/>
      <c r="H31" s="10"/>
      <c r="I31" s="19"/>
      <c r="J31" s="19"/>
      <c r="K31" s="19"/>
      <c r="L31" s="19"/>
      <c r="M31" s="19" t="s">
        <v>12</v>
      </c>
      <c r="N31" s="6"/>
      <c r="O31" s="5" t="s">
        <v>395</v>
      </c>
    </row>
    <row r="32" spans="1:15" ht="43.25" customHeight="1" x14ac:dyDescent="0.2">
      <c r="A32" s="22"/>
      <c r="B32" s="24" t="s">
        <v>455</v>
      </c>
      <c r="C32" s="19" t="s">
        <v>19</v>
      </c>
      <c r="D32" s="10"/>
      <c r="E32" s="6"/>
      <c r="F32" s="6"/>
      <c r="G32" s="6"/>
      <c r="H32" s="10"/>
      <c r="I32" s="19">
        <v>12</v>
      </c>
      <c r="J32" s="19"/>
      <c r="K32" s="19"/>
      <c r="L32" s="19"/>
      <c r="M32" s="19" t="s">
        <v>12</v>
      </c>
      <c r="N32" s="6"/>
      <c r="O32" s="5" t="s">
        <v>395</v>
      </c>
    </row>
    <row r="33" spans="1:15" ht="43.25" customHeight="1" x14ac:dyDescent="0.2">
      <c r="A33" s="22"/>
      <c r="B33" s="24" t="s">
        <v>456</v>
      </c>
      <c r="C33" s="19" t="s">
        <v>19</v>
      </c>
      <c r="D33" s="10"/>
      <c r="E33" s="6"/>
      <c r="F33" s="6"/>
      <c r="G33" s="6"/>
      <c r="H33" s="10"/>
      <c r="I33" s="19"/>
      <c r="J33" s="19">
        <v>24</v>
      </c>
      <c r="K33" s="19">
        <v>12</v>
      </c>
      <c r="L33" s="19"/>
      <c r="M33" s="19" t="s">
        <v>12</v>
      </c>
      <c r="N33" s="6"/>
      <c r="O33" s="5" t="s">
        <v>395</v>
      </c>
    </row>
    <row r="34" spans="1:15" ht="43.25" customHeight="1" x14ac:dyDescent="0.2">
      <c r="A34" s="22"/>
      <c r="B34" s="24" t="s">
        <v>457</v>
      </c>
      <c r="C34" s="19" t="s">
        <v>19</v>
      </c>
      <c r="D34" s="10"/>
      <c r="E34" s="6"/>
      <c r="F34" s="6"/>
      <c r="G34" s="6"/>
      <c r="H34" s="10"/>
      <c r="I34" s="19"/>
      <c r="J34" s="19">
        <v>12</v>
      </c>
      <c r="K34" s="19"/>
      <c r="L34" s="19"/>
      <c r="M34" s="19" t="s">
        <v>12</v>
      </c>
      <c r="N34" s="6"/>
      <c r="O34" s="5" t="s">
        <v>395</v>
      </c>
    </row>
    <row r="35" spans="1:15" ht="43.25" customHeight="1" x14ac:dyDescent="0.2">
      <c r="A35" s="22">
        <v>3</v>
      </c>
      <c r="B35" s="24" t="s">
        <v>458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459</v>
      </c>
      <c r="C36" s="19" t="s">
        <v>19</v>
      </c>
      <c r="D36" s="19"/>
      <c r="E36" s="5"/>
      <c r="F36" s="5"/>
      <c r="G36" s="5"/>
      <c r="H36" s="19"/>
      <c r="I36" s="19">
        <v>12</v>
      </c>
      <c r="J36" s="19">
        <v>12</v>
      </c>
      <c r="K36" s="19"/>
      <c r="L36" s="19"/>
      <c r="M36" s="19"/>
      <c r="N36" s="5"/>
      <c r="O36" s="5"/>
    </row>
    <row r="37" spans="1:15" ht="43.25" customHeight="1" x14ac:dyDescent="0.2">
      <c r="A37" s="22"/>
      <c r="B37" s="5" t="s">
        <v>460</v>
      </c>
      <c r="C37" s="19" t="s">
        <v>19</v>
      </c>
      <c r="D37" s="19"/>
      <c r="E37" s="5"/>
      <c r="F37" s="5"/>
      <c r="G37" s="5"/>
      <c r="H37" s="19"/>
      <c r="I37" s="19"/>
      <c r="J37" s="19">
        <v>12</v>
      </c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461</v>
      </c>
      <c r="C38" s="19" t="s">
        <v>19</v>
      </c>
      <c r="D38" s="19"/>
      <c r="E38" s="5"/>
      <c r="F38" s="5"/>
      <c r="G38" s="5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22"/>
      <c r="B39" s="24" t="s">
        <v>462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25" customHeight="1" x14ac:dyDescent="0.2">
      <c r="A40" s="72">
        <v>4</v>
      </c>
      <c r="B40" s="73" t="s">
        <v>404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6"/>
    </row>
    <row r="41" spans="1:15" ht="43.25" customHeight="1" x14ac:dyDescent="0.25">
      <c r="A41" s="74"/>
      <c r="B41" s="73" t="s">
        <v>223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 t="s">
        <v>224</v>
      </c>
      <c r="B42" s="73" t="s">
        <v>463</v>
      </c>
      <c r="C42" s="19" t="s">
        <v>11</v>
      </c>
      <c r="D42" s="19">
        <v>6</v>
      </c>
      <c r="E42" s="6"/>
      <c r="F42" s="6"/>
      <c r="G42" s="6"/>
      <c r="H42" s="10"/>
      <c r="I42" s="19"/>
      <c r="J42" s="19">
        <v>36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464</v>
      </c>
      <c r="C43" s="19" t="s">
        <v>11</v>
      </c>
      <c r="D43" s="19">
        <v>6</v>
      </c>
      <c r="E43" s="6"/>
      <c r="F43" s="6"/>
      <c r="G43" s="6"/>
      <c r="H43" s="10"/>
      <c r="I43" s="19">
        <v>12</v>
      </c>
      <c r="J43" s="19">
        <v>12</v>
      </c>
      <c r="K43" s="19"/>
      <c r="L43" s="19"/>
      <c r="M43" s="19"/>
      <c r="N43" s="6"/>
      <c r="O43" s="6"/>
    </row>
    <row r="44" spans="1:15" ht="43.25" customHeight="1" x14ac:dyDescent="0.2">
      <c r="A44" s="72" t="s">
        <v>231</v>
      </c>
      <c r="B44" s="73" t="s">
        <v>465</v>
      </c>
      <c r="C44" s="19" t="s">
        <v>11</v>
      </c>
      <c r="D44" s="19">
        <v>6</v>
      </c>
      <c r="E44" s="6"/>
      <c r="F44" s="6"/>
      <c r="G44" s="6"/>
      <c r="H44" s="10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">
      <c r="A45" s="72" t="s">
        <v>235</v>
      </c>
      <c r="B45" s="73" t="s">
        <v>466</v>
      </c>
      <c r="C45" s="19" t="s">
        <v>11</v>
      </c>
      <c r="D45" s="19">
        <v>6</v>
      </c>
      <c r="E45" s="6"/>
      <c r="F45" s="6"/>
      <c r="G45" s="6"/>
      <c r="H45" s="10"/>
      <c r="I45" s="11"/>
      <c r="J45" s="11"/>
      <c r="K45" s="19"/>
      <c r="L45" s="19"/>
      <c r="M45" s="19" t="s">
        <v>20</v>
      </c>
      <c r="N45" s="6"/>
      <c r="O45" s="6"/>
    </row>
    <row r="46" spans="1:15" ht="43.25" customHeight="1" x14ac:dyDescent="0.2">
      <c r="A46" s="72"/>
      <c r="B46" s="73" t="s">
        <v>467</v>
      </c>
      <c r="C46" s="19" t="s">
        <v>19</v>
      </c>
      <c r="D46" s="10"/>
      <c r="E46" s="6"/>
      <c r="F46" s="6"/>
      <c r="G46" s="6"/>
      <c r="H46" s="10"/>
      <c r="I46" s="19"/>
      <c r="J46" s="19">
        <v>24</v>
      </c>
      <c r="K46" s="19"/>
      <c r="L46" s="19"/>
      <c r="M46" s="19" t="s">
        <v>20</v>
      </c>
      <c r="N46" s="6" t="s">
        <v>468</v>
      </c>
      <c r="O46" s="6"/>
    </row>
    <row r="47" spans="1:15" ht="43.25" customHeight="1" x14ac:dyDescent="0.2">
      <c r="A47" s="72"/>
      <c r="B47" s="73" t="s">
        <v>469</v>
      </c>
      <c r="C47" s="19" t="s">
        <v>19</v>
      </c>
      <c r="D47" s="10"/>
      <c r="E47" s="6"/>
      <c r="F47" s="6"/>
      <c r="G47" s="6"/>
      <c r="H47" s="10"/>
      <c r="I47" s="19"/>
      <c r="J47" s="19">
        <v>12</v>
      </c>
      <c r="K47" s="19">
        <v>12</v>
      </c>
      <c r="L47" s="19"/>
      <c r="M47" s="19" t="s">
        <v>20</v>
      </c>
      <c r="N47" s="6" t="s">
        <v>470</v>
      </c>
      <c r="O47" s="6"/>
    </row>
    <row r="48" spans="1:15" ht="43.25" customHeight="1" x14ac:dyDescent="0.2">
      <c r="A48" s="72" t="s">
        <v>242</v>
      </c>
      <c r="B48" s="73" t="s">
        <v>471</v>
      </c>
      <c r="C48" s="19" t="s">
        <v>11</v>
      </c>
      <c r="D48" s="20">
        <v>6</v>
      </c>
      <c r="E48" s="7"/>
      <c r="F48" s="7"/>
      <c r="G48" s="7"/>
      <c r="H48" s="76"/>
      <c r="I48" s="20"/>
      <c r="J48" s="20"/>
      <c r="K48" s="20"/>
      <c r="L48" s="20"/>
      <c r="M48" s="20"/>
      <c r="N48" s="7"/>
      <c r="O48" s="7"/>
    </row>
    <row r="49" spans="1:15" ht="43.25" customHeight="1" x14ac:dyDescent="0.2">
      <c r="A49" s="72"/>
      <c r="B49" s="73" t="s">
        <v>472</v>
      </c>
      <c r="C49" s="19" t="s">
        <v>19</v>
      </c>
      <c r="D49" s="10"/>
      <c r="E49" s="6"/>
      <c r="F49" s="6"/>
      <c r="G49" s="6"/>
      <c r="H49" s="10"/>
      <c r="I49" s="19"/>
      <c r="J49" s="19">
        <v>24</v>
      </c>
      <c r="K49" s="19"/>
      <c r="L49" s="19"/>
      <c r="M49" s="19"/>
      <c r="N49" s="6"/>
      <c r="O49" s="6"/>
    </row>
    <row r="50" spans="1:15" ht="43.25" customHeight="1" x14ac:dyDescent="0.2">
      <c r="A50" s="72"/>
      <c r="B50" s="73" t="s">
        <v>473</v>
      </c>
      <c r="C50" s="19" t="s">
        <v>19</v>
      </c>
      <c r="D50" s="10"/>
      <c r="E50" s="6"/>
      <c r="F50" s="6"/>
      <c r="G50" s="6"/>
      <c r="H50" s="10"/>
      <c r="I50" s="19">
        <v>12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2" t="s">
        <v>246</v>
      </c>
      <c r="B51" s="73" t="s">
        <v>474</v>
      </c>
      <c r="C51" s="19" t="s">
        <v>11</v>
      </c>
      <c r="D51" s="19">
        <v>6</v>
      </c>
      <c r="E51" s="6"/>
      <c r="F51" s="6"/>
      <c r="G51" s="6"/>
      <c r="H51" s="10"/>
      <c r="I51" s="19"/>
      <c r="J51" s="19"/>
      <c r="K51" s="19"/>
      <c r="L51" s="19"/>
      <c r="M51" s="19"/>
      <c r="N51" s="6"/>
      <c r="O51" s="6"/>
    </row>
    <row r="52" spans="1:15" ht="43.25" customHeight="1" x14ac:dyDescent="0.2">
      <c r="A52" s="72"/>
      <c r="B52" s="73" t="s">
        <v>475</v>
      </c>
      <c r="C52" s="19" t="s">
        <v>19</v>
      </c>
      <c r="D52" s="10"/>
      <c r="E52" s="6"/>
      <c r="F52" s="6"/>
      <c r="G52" s="6"/>
      <c r="H52" s="10"/>
      <c r="I52" s="19"/>
      <c r="J52" s="19">
        <v>24</v>
      </c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455</v>
      </c>
      <c r="C53" s="19" t="s">
        <v>19</v>
      </c>
      <c r="D53" s="10"/>
      <c r="E53" s="6"/>
      <c r="F53" s="6"/>
      <c r="G53" s="6"/>
      <c r="H53" s="10"/>
      <c r="I53" s="19"/>
      <c r="J53" s="19">
        <v>12</v>
      </c>
      <c r="K53" s="19"/>
      <c r="L53" s="19"/>
      <c r="M53" s="19"/>
      <c r="N53" s="6"/>
      <c r="O53" s="6"/>
    </row>
    <row r="54" spans="1:15" ht="43.25" customHeight="1" x14ac:dyDescent="0.2">
      <c r="A54" s="72" t="s">
        <v>250</v>
      </c>
      <c r="B54" s="73" t="s">
        <v>476</v>
      </c>
      <c r="C54" s="19" t="s">
        <v>11</v>
      </c>
      <c r="D54" s="19">
        <v>6</v>
      </c>
      <c r="E54" s="6"/>
      <c r="F54" s="6"/>
      <c r="G54" s="6"/>
      <c r="H54" s="10"/>
      <c r="I54" s="19"/>
      <c r="J54" s="19"/>
      <c r="K54" s="19"/>
      <c r="L54" s="19"/>
      <c r="M54" s="19" t="s">
        <v>20</v>
      </c>
      <c r="N54" s="6" t="s">
        <v>477</v>
      </c>
      <c r="O54" s="6"/>
    </row>
    <row r="55" spans="1:15" ht="43.25" customHeight="1" x14ac:dyDescent="0.2">
      <c r="A55" s="72"/>
      <c r="B55" s="73" t="s">
        <v>478</v>
      </c>
      <c r="C55" s="19" t="s">
        <v>19</v>
      </c>
      <c r="D55" s="10"/>
      <c r="E55" s="6"/>
      <c r="F55" s="6"/>
      <c r="G55" s="6"/>
      <c r="H55" s="10"/>
      <c r="I55" s="19">
        <v>12</v>
      </c>
      <c r="J55" s="19">
        <v>24</v>
      </c>
      <c r="K55" s="19"/>
      <c r="L55" s="19"/>
      <c r="M55" s="19" t="s">
        <v>20</v>
      </c>
      <c r="N55" s="6" t="s">
        <v>477</v>
      </c>
      <c r="O55" s="6"/>
    </row>
    <row r="56" spans="1:15" ht="43.25" customHeight="1" x14ac:dyDescent="0.2">
      <c r="A56" s="72" t="s">
        <v>253</v>
      </c>
      <c r="B56" s="73" t="s">
        <v>479</v>
      </c>
      <c r="C56" s="19" t="s">
        <v>11</v>
      </c>
      <c r="D56" s="10">
        <v>6</v>
      </c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25" customHeight="1" x14ac:dyDescent="0.2">
      <c r="A57" s="72"/>
      <c r="B57" s="77" t="s">
        <v>480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12</v>
      </c>
      <c r="K57" s="19"/>
      <c r="L57" s="19"/>
      <c r="M57" s="19"/>
      <c r="N57" s="6"/>
      <c r="O57" s="6"/>
    </row>
    <row r="58" spans="1:15" ht="43.25" customHeight="1" x14ac:dyDescent="0.2">
      <c r="A58" s="72" t="s">
        <v>256</v>
      </c>
      <c r="B58" s="73" t="s">
        <v>481</v>
      </c>
      <c r="C58" s="19" t="s">
        <v>11</v>
      </c>
      <c r="D58" s="19">
        <v>6</v>
      </c>
      <c r="E58" s="5"/>
      <c r="F58" s="5"/>
      <c r="G58" s="5"/>
      <c r="H58" s="19"/>
      <c r="I58" s="19"/>
      <c r="J58" s="19"/>
      <c r="K58" s="19"/>
      <c r="L58" s="19"/>
      <c r="M58" s="19" t="s">
        <v>20</v>
      </c>
      <c r="N58" s="6" t="s">
        <v>258</v>
      </c>
      <c r="O58" s="6"/>
    </row>
    <row r="59" spans="1:15" ht="43.25" customHeight="1" x14ac:dyDescent="0.2">
      <c r="A59" s="72"/>
      <c r="B59" s="73" t="s">
        <v>482</v>
      </c>
      <c r="C59" s="19" t="s">
        <v>19</v>
      </c>
      <c r="D59" s="19"/>
      <c r="E59" s="5"/>
      <c r="F59" s="5"/>
      <c r="G59" s="5"/>
      <c r="H59" s="19"/>
      <c r="I59" s="19">
        <v>12</v>
      </c>
      <c r="J59" s="19"/>
      <c r="K59" s="19"/>
      <c r="L59" s="19"/>
      <c r="M59" s="19" t="s">
        <v>20</v>
      </c>
      <c r="N59" s="6" t="s">
        <v>258</v>
      </c>
      <c r="O59" s="6"/>
    </row>
    <row r="60" spans="1:15" ht="43.25" customHeight="1" x14ac:dyDescent="0.2">
      <c r="A60" s="72"/>
      <c r="B60" s="73" t="s">
        <v>483</v>
      </c>
      <c r="C60" s="19" t="s">
        <v>19</v>
      </c>
      <c r="D60" s="19"/>
      <c r="E60" s="5"/>
      <c r="F60" s="5"/>
      <c r="G60" s="5"/>
      <c r="H60" s="19"/>
      <c r="I60" s="19"/>
      <c r="J60" s="19">
        <v>36</v>
      </c>
      <c r="K60" s="19"/>
      <c r="L60" s="19"/>
      <c r="M60" s="19" t="s">
        <v>20</v>
      </c>
      <c r="N60" s="6" t="s">
        <v>258</v>
      </c>
      <c r="O60" s="6"/>
    </row>
    <row r="61" spans="1:15" ht="43.25" customHeight="1" x14ac:dyDescent="0.2">
      <c r="A61" s="72"/>
      <c r="B61" s="73" t="s">
        <v>484</v>
      </c>
      <c r="C61" s="19" t="s">
        <v>19</v>
      </c>
      <c r="D61" s="19"/>
      <c r="E61" s="5"/>
      <c r="F61" s="5"/>
      <c r="G61" s="5"/>
      <c r="H61" s="19"/>
      <c r="I61" s="19"/>
      <c r="J61" s="19">
        <v>36</v>
      </c>
      <c r="K61" s="19">
        <v>12</v>
      </c>
      <c r="L61" s="19"/>
      <c r="M61" s="19" t="s">
        <v>20</v>
      </c>
      <c r="N61" s="6" t="s">
        <v>258</v>
      </c>
      <c r="O61" s="6"/>
    </row>
    <row r="62" spans="1:15" ht="43.25" customHeight="1" x14ac:dyDescent="0.2">
      <c r="A62" s="72" t="s">
        <v>262</v>
      </c>
      <c r="B62" s="73" t="s">
        <v>485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258</v>
      </c>
      <c r="O62" s="6"/>
    </row>
    <row r="63" spans="1:15" ht="43.25" customHeight="1" x14ac:dyDescent="0.2">
      <c r="A63" s="72"/>
      <c r="B63" s="73" t="s">
        <v>486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487</v>
      </c>
      <c r="C64" s="19" t="s">
        <v>19</v>
      </c>
      <c r="D64" s="10"/>
      <c r="E64" s="6"/>
      <c r="F64" s="6"/>
      <c r="G64" s="6"/>
      <c r="H64" s="10"/>
      <c r="I64" s="19"/>
      <c r="J64" s="19">
        <v>24</v>
      </c>
      <c r="K64" s="19">
        <v>12</v>
      </c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488</v>
      </c>
      <c r="C65" s="19" t="s">
        <v>19</v>
      </c>
      <c r="D65" s="10"/>
      <c r="E65" s="6"/>
      <c r="F65" s="6"/>
      <c r="G65" s="6"/>
      <c r="H65" s="10"/>
      <c r="I65" s="19"/>
      <c r="J65" s="19">
        <v>12</v>
      </c>
      <c r="K65" s="19"/>
      <c r="L65" s="19"/>
      <c r="M65" s="19" t="s">
        <v>20</v>
      </c>
      <c r="N65" s="6" t="s">
        <v>258</v>
      </c>
      <c r="O65" s="6"/>
    </row>
    <row r="66" spans="1:15" ht="43.25" customHeight="1" x14ac:dyDescent="0.2">
      <c r="A66" s="72" t="s">
        <v>267</v>
      </c>
      <c r="B66" s="73" t="s">
        <v>489</v>
      </c>
      <c r="C66" s="19" t="s">
        <v>11</v>
      </c>
      <c r="D66" s="19">
        <v>6</v>
      </c>
      <c r="E66" s="6"/>
      <c r="F66" s="6"/>
      <c r="G66" s="6"/>
      <c r="H66" s="10"/>
      <c r="I66" s="19"/>
      <c r="J66" s="19"/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/>
      <c r="B67" s="73" t="s">
        <v>490</v>
      </c>
      <c r="C67" s="19" t="s">
        <v>19</v>
      </c>
      <c r="D67" s="10"/>
      <c r="E67" s="6"/>
      <c r="F67" s="6"/>
      <c r="G67" s="6"/>
      <c r="H67" s="10"/>
      <c r="I67" s="19">
        <v>12</v>
      </c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491</v>
      </c>
      <c r="C68" s="19" t="s">
        <v>19</v>
      </c>
      <c r="D68" s="10"/>
      <c r="E68" s="6"/>
      <c r="F68" s="6"/>
      <c r="G68" s="6"/>
      <c r="H68" s="10"/>
      <c r="I68" s="19"/>
      <c r="J68" s="19">
        <v>24</v>
      </c>
      <c r="K68" s="19">
        <v>12</v>
      </c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492</v>
      </c>
      <c r="C69" s="19" t="s">
        <v>19</v>
      </c>
      <c r="D69" s="10"/>
      <c r="E69" s="6"/>
      <c r="F69" s="6"/>
      <c r="G69" s="6"/>
      <c r="H69" s="10"/>
      <c r="I69" s="19"/>
      <c r="J69" s="19">
        <v>12</v>
      </c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 t="s">
        <v>272</v>
      </c>
      <c r="B70" s="73" t="s">
        <v>454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/>
      <c r="B71" s="73" t="s">
        <v>455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456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457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 t="s">
        <v>273</v>
      </c>
      <c r="B74" s="73" t="s">
        <v>493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/>
      <c r="B75" s="73" t="s">
        <v>494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495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496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>
        <v>24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 t="s">
        <v>278</v>
      </c>
      <c r="B78" s="73" t="s">
        <v>497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/>
      <c r="B79" s="73" t="s">
        <v>498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499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500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>
        <v>24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 t="s">
        <v>283</v>
      </c>
      <c r="B82" s="73" t="s">
        <v>501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285</v>
      </c>
      <c r="O82" s="6"/>
    </row>
    <row r="83" spans="1:15" ht="43.25" customHeight="1" x14ac:dyDescent="0.2">
      <c r="A83" s="72"/>
      <c r="B83" s="73" t="s">
        <v>501</v>
      </c>
      <c r="C83" s="19" t="s">
        <v>19</v>
      </c>
      <c r="D83" s="19"/>
      <c r="E83" s="5"/>
      <c r="F83" s="5"/>
      <c r="G83" s="5"/>
      <c r="H83" s="19"/>
      <c r="I83" s="19">
        <v>18</v>
      </c>
      <c r="J83" s="19">
        <v>18</v>
      </c>
      <c r="K83" s="19"/>
      <c r="L83" s="19"/>
      <c r="M83" s="19" t="s">
        <v>20</v>
      </c>
      <c r="N83" s="6" t="s">
        <v>285</v>
      </c>
      <c r="O83" s="6"/>
    </row>
    <row r="84" spans="1:15" ht="43.25" customHeight="1" x14ac:dyDescent="0.2">
      <c r="A84" s="22" t="s">
        <v>286</v>
      </c>
      <c r="B84" s="24" t="s">
        <v>287</v>
      </c>
      <c r="C84" s="19" t="s">
        <v>11</v>
      </c>
      <c r="D84" s="19">
        <v>6</v>
      </c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25" customHeight="1" x14ac:dyDescent="0.2">
      <c r="A85" s="22"/>
      <c r="B85" s="24"/>
      <c r="C85" s="19"/>
      <c r="D85" s="19"/>
      <c r="E85" s="5"/>
      <c r="F85" s="5"/>
      <c r="G85" s="5"/>
      <c r="H85" s="19"/>
      <c r="I85" s="19"/>
      <c r="J85" s="19"/>
      <c r="K85" s="19"/>
      <c r="L85" s="19"/>
      <c r="M85" s="19"/>
      <c r="N85" s="6"/>
      <c r="O85" s="6"/>
    </row>
    <row r="86" spans="1:15" ht="43.25" customHeight="1" x14ac:dyDescent="0.2">
      <c r="A86" s="22"/>
      <c r="B86" s="24"/>
      <c r="C86" s="19"/>
      <c r="D86" s="19"/>
      <c r="E86" s="5"/>
      <c r="F86" s="5"/>
      <c r="G86" s="5"/>
      <c r="H86" s="19"/>
      <c r="I86" s="19"/>
      <c r="J86" s="19"/>
      <c r="K86" s="19"/>
      <c r="L86" s="19"/>
      <c r="M86" s="19"/>
      <c r="N86" s="6"/>
      <c r="O86" s="6"/>
    </row>
    <row r="87" spans="1:15" ht="43.25" customHeight="1" x14ac:dyDescent="0.2">
      <c r="A87" s="22"/>
      <c r="B87" s="24"/>
      <c r="C87" s="19"/>
      <c r="D87" s="19"/>
      <c r="E87" s="5"/>
      <c r="F87" s="5"/>
      <c r="G87" s="5"/>
      <c r="H87" s="19"/>
      <c r="I87" s="19"/>
      <c r="J87" s="19"/>
      <c r="K87" s="19"/>
      <c r="L87" s="19"/>
      <c r="M87" s="19"/>
      <c r="N87" s="6"/>
      <c r="O87" s="6"/>
    </row>
    <row r="88" spans="1:15" ht="43.25" customHeight="1" x14ac:dyDescent="0.2">
      <c r="A88" s="22"/>
      <c r="B88" s="24"/>
      <c r="C88" s="19"/>
      <c r="D88" s="19"/>
      <c r="E88" s="5"/>
      <c r="F88" s="5"/>
      <c r="G88" s="5"/>
      <c r="H88" s="19"/>
      <c r="I88" s="19"/>
      <c r="J88" s="19"/>
      <c r="K88" s="19"/>
      <c r="L88" s="19"/>
      <c r="M88" s="19"/>
      <c r="N88" s="6"/>
      <c r="O88" s="6"/>
    </row>
    <row r="89" spans="1:15" ht="43.25" customHeight="1" x14ac:dyDescent="0.2">
      <c r="A89" s="22"/>
      <c r="B89" s="24"/>
      <c r="C89" s="19"/>
      <c r="D89" s="19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5"/>
    </row>
    <row r="90" spans="1:15" ht="43.25" customHeight="1" x14ac:dyDescent="0.2">
      <c r="A90" s="22"/>
      <c r="B90" s="24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5"/>
    </row>
    <row r="91" spans="1:15" ht="43.25" customHeight="1" x14ac:dyDescent="0.2">
      <c r="A91" s="22"/>
      <c r="B91" s="24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5"/>
    </row>
    <row r="92" spans="1:15" ht="43.25" customHeight="1" x14ac:dyDescent="0.2">
      <c r="A92" s="22"/>
      <c r="B92" s="24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5"/>
    </row>
    <row r="93" spans="1:15" ht="43.25" customHeight="1" x14ac:dyDescent="0.2">
      <c r="A93" s="22"/>
      <c r="B93" s="24"/>
      <c r="C93" s="19"/>
      <c r="D93" s="19"/>
      <c r="E93" s="5"/>
      <c r="F93" s="5"/>
      <c r="G93" s="5"/>
      <c r="H93" s="19"/>
      <c r="I93" s="19"/>
      <c r="J93" s="19"/>
      <c r="K93" s="19"/>
      <c r="L93" s="19"/>
      <c r="M93" s="19"/>
      <c r="N93" s="5"/>
      <c r="O93" s="6"/>
    </row>
    <row r="94" spans="1:15" ht="43.25" customHeight="1" x14ac:dyDescent="0.2">
      <c r="A94" s="22"/>
      <c r="B94" s="24"/>
      <c r="C94" s="19"/>
      <c r="D94" s="19"/>
      <c r="E94" s="5"/>
      <c r="F94" s="5"/>
      <c r="G94" s="5"/>
      <c r="H94" s="19"/>
      <c r="I94" s="19"/>
      <c r="J94" s="19"/>
      <c r="K94" s="19"/>
      <c r="L94" s="19"/>
      <c r="M94" s="19"/>
      <c r="N94" s="5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5"/>
      <c r="O95" s="6"/>
    </row>
    <row r="96" spans="1:15" ht="43.25" customHeight="1" x14ac:dyDescent="0.2">
      <c r="A96" s="22"/>
      <c r="B96" s="24"/>
      <c r="C96" s="19"/>
      <c r="D96" s="19"/>
      <c r="E96" s="5"/>
      <c r="F96" s="5"/>
      <c r="G96" s="5"/>
      <c r="H96" s="19"/>
      <c r="I96" s="19"/>
      <c r="J96" s="19"/>
      <c r="K96" s="19"/>
      <c r="L96" s="19"/>
      <c r="M96" s="19"/>
      <c r="N96" s="5"/>
      <c r="O96" s="6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5">
      <c r="A99" s="23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25" customHeight="1" x14ac:dyDescent="0.2">
      <c r="A100" s="22"/>
      <c r="B100" s="78"/>
      <c r="C100" s="19"/>
      <c r="D100" s="19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24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9"/>
      <c r="E102" s="5"/>
      <c r="F102" s="5"/>
      <c r="G102" s="5"/>
      <c r="H102" s="19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5"/>
    </row>
    <row r="107" spans="1:15" ht="43.25" customHeight="1" x14ac:dyDescent="0.2">
      <c r="A107" s="22"/>
      <c r="B107" s="24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9"/>
      <c r="E110" s="5"/>
      <c r="F110" s="5"/>
      <c r="G110" s="5"/>
      <c r="H110" s="19"/>
      <c r="I110" s="19"/>
      <c r="J110" s="19"/>
      <c r="K110" s="19"/>
      <c r="L110" s="19"/>
      <c r="M110" s="19"/>
      <c r="N110" s="5"/>
      <c r="O110" s="6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5">
      <c r="A116" s="23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25" customHeight="1" x14ac:dyDescent="0.2">
      <c r="A117" s="22"/>
      <c r="B117" s="78"/>
      <c r="C117" s="19"/>
      <c r="D117" s="19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24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9"/>
      <c r="E119" s="5"/>
      <c r="F119" s="5"/>
      <c r="G119" s="5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5"/>
      <c r="F127" s="5"/>
      <c r="G127" s="5"/>
      <c r="H127" s="19"/>
      <c r="I127" s="19"/>
      <c r="J127" s="19"/>
      <c r="K127" s="19"/>
      <c r="L127" s="19"/>
      <c r="M127" s="19"/>
      <c r="N127" s="5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5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25" customHeight="1" x14ac:dyDescent="0.2">
      <c r="A134" s="22"/>
      <c r="B134" s="78"/>
      <c r="C134" s="19"/>
      <c r="D134" s="19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5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5"/>
      <c r="F144" s="5"/>
      <c r="G144" s="5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5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">
      <c r="A151" s="22"/>
      <c r="B151" s="78"/>
      <c r="C151" s="19"/>
      <c r="D151" s="19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5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5"/>
      <c r="F153" s="5"/>
      <c r="G153" s="5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5">
      <c r="A158" s="23"/>
      <c r="B158" s="24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9"/>
      <c r="E161" s="5"/>
      <c r="F161" s="5"/>
      <c r="G161" s="5"/>
      <c r="H161" s="19"/>
      <c r="I161" s="19"/>
      <c r="J161" s="19"/>
      <c r="K161" s="19"/>
      <c r="L161" s="19"/>
      <c r="M161" s="19"/>
      <c r="N161" s="6"/>
      <c r="O161" s="6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6"/>
      <c r="F168" s="6"/>
      <c r="G168" s="6"/>
      <c r="H168" s="10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5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5"/>
      <c r="F170" s="5"/>
      <c r="G170" s="5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5">
      <c r="A174" s="23"/>
      <c r="B174" s="24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6"/>
      <c r="F176" s="6"/>
      <c r="G176" s="6"/>
      <c r="H176" s="10"/>
      <c r="I176" s="19"/>
      <c r="J176" s="19"/>
      <c r="K176" s="19"/>
      <c r="L176" s="19"/>
      <c r="M176" s="19"/>
      <c r="N176" s="6"/>
      <c r="O176" s="5"/>
    </row>
    <row r="177" spans="1:15" ht="43.25" customHeight="1" x14ac:dyDescent="0.2">
      <c r="A177" s="22"/>
      <c r="B177" s="24"/>
      <c r="C177" s="19"/>
      <c r="D177" s="10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0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6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5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6"/>
    </row>
    <row r="184" spans="1:15" ht="43.25" customHeight="1" x14ac:dyDescent="0.25">
      <c r="A184" s="23"/>
      <c r="B184" s="24"/>
      <c r="C184" s="19"/>
      <c r="D184" s="19"/>
      <c r="E184" s="5"/>
      <c r="F184" s="5"/>
      <c r="G184" s="5"/>
      <c r="H184" s="19"/>
      <c r="I184" s="19"/>
      <c r="J184" s="19"/>
      <c r="K184" s="19"/>
      <c r="L184" s="19"/>
      <c r="M184" s="19"/>
      <c r="N184" s="6"/>
      <c r="O184" s="6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5">
      <c r="A191" s="23"/>
      <c r="B191" s="78"/>
      <c r="C191" s="19"/>
      <c r="D191" s="19"/>
      <c r="E191" s="6"/>
      <c r="F191" s="6"/>
      <c r="G191" s="6"/>
      <c r="H191" s="10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5">
      <c r="A192" s="23"/>
      <c r="B192" s="24"/>
      <c r="C192" s="19"/>
      <c r="D192" s="19"/>
      <c r="E192" s="5"/>
      <c r="F192" s="5"/>
      <c r="G192" s="5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78"/>
      <c r="C198" s="19"/>
      <c r="D198" s="19"/>
      <c r="E198" s="6"/>
      <c r="F198" s="6"/>
      <c r="G198" s="6"/>
      <c r="H198" s="10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81">
    <cfRule type="expression" dxfId="1758" priority="62">
      <formula>$C12="Option"</formula>
    </cfRule>
  </conditionalFormatting>
  <conditionalFormatting sqref="A27:A81">
    <cfRule type="expression" dxfId="1757" priority="65">
      <formula>$F27="Création"</formula>
    </cfRule>
    <cfRule type="expression" dxfId="1756" priority="63">
      <formula>$F27="Fermeture"</formula>
    </cfRule>
    <cfRule type="expression" dxfId="1755" priority="64">
      <formula>$F27="Modification"</formula>
    </cfRule>
  </conditionalFormatting>
  <conditionalFormatting sqref="A40:A44">
    <cfRule type="expression" dxfId="1754" priority="59">
      <formula>$F40="Fermeture"</formula>
    </cfRule>
    <cfRule type="expression" dxfId="1753" priority="61">
      <formula>$F40="Création"</formula>
    </cfRule>
    <cfRule type="expression" dxfId="1752" priority="58">
      <formula>$C40="Option"</formula>
    </cfRule>
    <cfRule type="expression" dxfId="1751" priority="60">
      <formula>$F40="Modification"</formula>
    </cfRule>
  </conditionalFormatting>
  <conditionalFormatting sqref="A82:A84">
    <cfRule type="expression" dxfId="1750" priority="4">
      <formula>$C82="Option"</formula>
    </cfRule>
  </conditionalFormatting>
  <conditionalFormatting sqref="A85:A136 A138:A139">
    <cfRule type="expression" dxfId="1749" priority="1818">
      <formula>$C85="Option"</formula>
    </cfRule>
  </conditionalFormatting>
  <conditionalFormatting sqref="A97 K97:N97 A98:N99">
    <cfRule type="expression" dxfId="1748" priority="1426">
      <formula>$F97="Création"</formula>
    </cfRule>
    <cfRule type="expression" dxfId="1747" priority="1425">
      <formula>$F97="Modification"</formula>
    </cfRule>
  </conditionalFormatting>
  <conditionalFormatting sqref="A97:A99">
    <cfRule type="expression" dxfId="1746" priority="1421">
      <formula>$C97="Option"</formula>
    </cfRule>
  </conditionalFormatting>
  <conditionalFormatting sqref="A101 K101:N101 A102:N103">
    <cfRule type="expression" dxfId="1745" priority="1796">
      <formula>$F101="Création"</formula>
    </cfRule>
    <cfRule type="expression" dxfId="1744" priority="1795">
      <formula>$F101="Modification"</formula>
    </cfRule>
  </conditionalFormatting>
  <conditionalFormatting sqref="A101:A103">
    <cfRule type="expression" dxfId="1743" priority="1791">
      <formula>$C101="Option"</formula>
    </cfRule>
  </conditionalFormatting>
  <conditionalFormatting sqref="A114 K114:N114 A115:N116">
    <cfRule type="expression" dxfId="1742" priority="1275">
      <formula>$F114="Modification"</formula>
    </cfRule>
    <cfRule type="expression" dxfId="1741" priority="1276">
      <formula>$F114="Création"</formula>
    </cfRule>
  </conditionalFormatting>
  <conditionalFormatting sqref="A114:A116">
    <cfRule type="expression" dxfId="1740" priority="1271">
      <formula>$C114="Option"</formula>
    </cfRule>
  </conditionalFormatting>
  <conditionalFormatting sqref="A118 K118:N118 A119:N120">
    <cfRule type="expression" dxfId="1739" priority="1774">
      <formula>$F118="Modification"</formula>
    </cfRule>
    <cfRule type="expression" dxfId="1738" priority="1775">
      <formula>$F118="Création"</formula>
    </cfRule>
  </conditionalFormatting>
  <conditionalFormatting sqref="A118:A120">
    <cfRule type="expression" dxfId="1737" priority="1770">
      <formula>$C118="Option"</formula>
    </cfRule>
  </conditionalFormatting>
  <conditionalFormatting sqref="A131 K131:N131 A132:N133">
    <cfRule type="expression" dxfId="1736" priority="770">
      <formula>$F131="Modification"</formula>
    </cfRule>
    <cfRule type="expression" dxfId="1735" priority="771">
      <formula>$F131="Création"</formula>
    </cfRule>
  </conditionalFormatting>
  <conditionalFormatting sqref="A131:A133">
    <cfRule type="expression" dxfId="1734" priority="766">
      <formula>$C131="Option"</formula>
    </cfRule>
  </conditionalFormatting>
  <conditionalFormatting sqref="A134:A135 A139:A140 D31:E62 G31:N62 D91:E195 G93:N136 L135:N157 G136:K154 G138:N140 A151:A152 A157:A158 G151:N160 A173:A176 G168:N182 G174:K195 A180:A198 D197:E198 G197:K198 L159:N198 D27:E29 G27:N29 D64:E81 G64:N81 G91:K92 G85:N88 G159:K172 L58:N70 L85:N96">
    <cfRule type="expression" dxfId="1733" priority="1822">
      <formula>$C27="Option"</formula>
    </cfRule>
  </conditionalFormatting>
  <conditionalFormatting sqref="A135:A154 A156:A157">
    <cfRule type="expression" dxfId="1732" priority="1754">
      <formula>$C135="Option"</formula>
    </cfRule>
  </conditionalFormatting>
  <conditionalFormatting sqref="A135:A154 A140:C140 A145:C145 A149:C149 A156:A157 C156:C157 C135">
    <cfRule type="expression" dxfId="1731" priority="1755">
      <formula>$F135="Fermeture"</formula>
    </cfRule>
  </conditionalFormatting>
  <conditionalFormatting sqref="A136 K136:N136 A137:N138">
    <cfRule type="expression" dxfId="1730" priority="1765">
      <formula>$F136="Modification"</formula>
    </cfRule>
    <cfRule type="expression" dxfId="1729" priority="1766">
      <formula>$F136="Création"</formula>
    </cfRule>
  </conditionalFormatting>
  <conditionalFormatting sqref="A136:A138">
    <cfRule type="expression" dxfId="1728" priority="1761">
      <formula>$C136="Option"</formula>
    </cfRule>
  </conditionalFormatting>
  <conditionalFormatting sqref="A148 A149:K150">
    <cfRule type="expression" dxfId="1727" priority="640">
      <formula>$F148="Création"</formula>
    </cfRule>
    <cfRule type="expression" dxfId="1726" priority="639">
      <formula>$F148="Modification"</formula>
    </cfRule>
    <cfRule type="expression" dxfId="1725" priority="638">
      <formula>$F148="Fermeture"</formula>
    </cfRule>
  </conditionalFormatting>
  <conditionalFormatting sqref="A148:A150">
    <cfRule type="expression" dxfId="1724" priority="636">
      <formula>$C148="Option"</formula>
    </cfRule>
  </conditionalFormatting>
  <conditionalFormatting sqref="A152:A156 C152">
    <cfRule type="expression" dxfId="1723" priority="589">
      <formula>$F152="Fermeture"</formula>
    </cfRule>
  </conditionalFormatting>
  <conditionalFormatting sqref="A152:A156">
    <cfRule type="expression" dxfId="1722" priority="588">
      <formula>$C152="Option"</formula>
    </cfRule>
  </conditionalFormatting>
  <conditionalFormatting sqref="A154 A155:K156">
    <cfRule type="expression" dxfId="1721" priority="1751">
      <formula>$F154="Fermeture"</formula>
    </cfRule>
    <cfRule type="expression" dxfId="1720" priority="1752">
      <formula>$F154="Modification"</formula>
    </cfRule>
    <cfRule type="expression" dxfId="1719" priority="1753">
      <formula>$F154="Création"</formula>
    </cfRule>
  </conditionalFormatting>
  <conditionalFormatting sqref="A154:A156">
    <cfRule type="expression" dxfId="1718" priority="1749">
      <formula>$C154="Option"</formula>
    </cfRule>
  </conditionalFormatting>
  <conditionalFormatting sqref="A156:A165">
    <cfRule type="expression" dxfId="1717" priority="587">
      <formula>$F156="Création"</formula>
    </cfRule>
    <cfRule type="expression" dxfId="1716" priority="586">
      <formula>$F156="Modification"</formula>
    </cfRule>
    <cfRule type="expression" dxfId="1715" priority="585">
      <formula>$F156="Fermeture"</formula>
    </cfRule>
    <cfRule type="expression" dxfId="1714" priority="584">
      <formula>$C156="Option"</formula>
    </cfRule>
  </conditionalFormatting>
  <conditionalFormatting sqref="A158:A162 C158">
    <cfRule type="expression" dxfId="1713" priority="1743">
      <formula>$F158="Fermeture"</formula>
    </cfRule>
  </conditionalFormatting>
  <conditionalFormatting sqref="A158:A162">
    <cfRule type="expression" dxfId="1712" priority="1742">
      <formula>$C158="Option"</formula>
    </cfRule>
  </conditionalFormatting>
  <conditionalFormatting sqref="A162:A167">
    <cfRule type="expression" dxfId="1711" priority="1739">
      <formula>$F162="Fermeture"</formula>
    </cfRule>
    <cfRule type="expression" dxfId="1710" priority="1740">
      <formula>$F162="Modification"</formula>
    </cfRule>
    <cfRule type="expression" dxfId="1709" priority="1741">
      <formula>$F162="Création"</formula>
    </cfRule>
  </conditionalFormatting>
  <conditionalFormatting sqref="A162:A169">
    <cfRule type="expression" dxfId="1708" priority="1738">
      <formula>$C162="Option"</formula>
    </cfRule>
  </conditionalFormatting>
  <conditionalFormatting sqref="A165 A166:K167">
    <cfRule type="expression" dxfId="1707" priority="496">
      <formula>$F165="Fermeture"</formula>
    </cfRule>
    <cfRule type="expression" dxfId="1706" priority="498">
      <formula>$F165="Création"</formula>
    </cfRule>
    <cfRule type="expression" dxfId="1705" priority="497">
      <formula>$F165="Modification"</formula>
    </cfRule>
  </conditionalFormatting>
  <conditionalFormatting sqref="A165:A167">
    <cfRule type="expression" dxfId="1704" priority="494">
      <formula>$C165="Option"</formula>
    </cfRule>
  </conditionalFormatting>
  <conditionalFormatting sqref="A167:A172 A174:A175 C174:C175 C167:C168">
    <cfRule type="expression" dxfId="1703" priority="1735">
      <formula>$F167="Fermeture"</formula>
    </cfRule>
  </conditionalFormatting>
  <conditionalFormatting sqref="A167:A172 A174:A175">
    <cfRule type="expression" dxfId="1702" priority="1734">
      <formula>$C167="Option"</formula>
    </cfRule>
  </conditionalFormatting>
  <conditionalFormatting sqref="A169:A173 C169">
    <cfRule type="expression" dxfId="1701" priority="413">
      <formula>$F169="Fermeture"</formula>
    </cfRule>
  </conditionalFormatting>
  <conditionalFormatting sqref="A169:A173">
    <cfRule type="expression" dxfId="1700" priority="412">
      <formula>$C169="Option"</formula>
    </cfRule>
  </conditionalFormatting>
  <conditionalFormatting sqref="A172 A173:K174">
    <cfRule type="expression" dxfId="1699" priority="1732">
      <formula>$F172="Modification"</formula>
    </cfRule>
    <cfRule type="expression" dxfId="1698" priority="1733">
      <formula>$F172="Création"</formula>
    </cfRule>
  </conditionalFormatting>
  <conditionalFormatting sqref="A172:A191 G191:N191">
    <cfRule type="expression" dxfId="1697" priority="416">
      <formula>$C172="Option"</formula>
    </cfRule>
  </conditionalFormatting>
  <conditionalFormatting sqref="A175:A190">
    <cfRule type="expression" dxfId="1696" priority="1706">
      <formula>$F175="Création"</formula>
    </cfRule>
    <cfRule type="expression" dxfId="1695" priority="1705">
      <formula>$F175="Modification"</formula>
    </cfRule>
  </conditionalFormatting>
  <conditionalFormatting sqref="A176:A180 C176">
    <cfRule type="expression" dxfId="1694" priority="1711">
      <formula>$F176="Fermeture"</formula>
    </cfRule>
  </conditionalFormatting>
  <conditionalFormatting sqref="A176:A180">
    <cfRule type="expression" dxfId="1693" priority="1710">
      <formula>$C176="Option"</formula>
    </cfRule>
  </conditionalFormatting>
  <conditionalFormatting sqref="A25:B26">
    <cfRule type="expression" dxfId="1692" priority="1846">
      <formula>$F25="Fermeture"</formula>
    </cfRule>
    <cfRule type="expression" dxfId="1691" priority="1847">
      <formula>$F25="Modification"</formula>
    </cfRule>
    <cfRule type="expression" dxfId="1690" priority="1848">
      <formula>$F25="Création"</formula>
    </cfRule>
  </conditionalFormatting>
  <conditionalFormatting sqref="A82:B83">
    <cfRule type="expression" dxfId="1689" priority="46">
      <formula>$F82="Création"</formula>
    </cfRule>
    <cfRule type="expression" dxfId="1688" priority="45">
      <formula>$F82="Modification"</formula>
    </cfRule>
    <cfRule type="expression" dxfId="1687" priority="44">
      <formula>$F82="Fermeture"</formula>
    </cfRule>
  </conditionalFormatting>
  <conditionalFormatting sqref="A84:B84">
    <cfRule type="expression" dxfId="1686" priority="7">
      <formula>$F84="Création"</formula>
    </cfRule>
    <cfRule type="expression" dxfId="1685" priority="6">
      <formula>$F84="Modification"</formula>
    </cfRule>
    <cfRule type="expression" dxfId="1684" priority="5">
      <formula>$F84="Fermeture"</formula>
    </cfRule>
  </conditionalFormatting>
  <conditionalFormatting sqref="A85:C88 A85:A101 A100:C136 A138:A139 B38:C62 C138:C139 B64:C81 B91:C101">
    <cfRule type="expression" dxfId="1683" priority="1819">
      <formula>$F38="Fermeture"</formula>
    </cfRule>
  </conditionalFormatting>
  <conditionalFormatting sqref="A175:C190">
    <cfRule type="expression" dxfId="1682" priority="1623">
      <formula>$F175="Fermeture"</formula>
    </cfRule>
  </conditionalFormatting>
  <conditionalFormatting sqref="A173:K174 A172">
    <cfRule type="expression" dxfId="1681" priority="1731">
      <formula>$F172="Fermeture"</formula>
    </cfRule>
  </conditionalFormatting>
  <conditionalFormatting sqref="A1:O7 C8:O9 C10 E10 K10:O11 A12:O12 A13:H13 K13:O16 A14:F14 A15:H15 A16:F16 A17:O21 A22:N24 C25:N26 D27:O27 A198:O999">
    <cfRule type="expression" dxfId="1680" priority="1857">
      <formula>$F1="Création"</formula>
    </cfRule>
    <cfRule type="expression" dxfId="1679" priority="1856">
      <formula>$F1="Modification"</formula>
    </cfRule>
  </conditionalFormatting>
  <conditionalFormatting sqref="A1:O7 C8:O9 K10:O11 A12:O12 K13:O16 A17:O21 A22:N24 C25:N26 D27:O27 A198:O999 E10 A13:H13 A14:F14 A15:H15 A16:F16 C10">
    <cfRule type="expression" dxfId="1678" priority="1855">
      <formula>$F1="Fermeture"</formula>
    </cfRule>
  </conditionalFormatting>
  <conditionalFormatting sqref="A191:O191">
    <cfRule type="expression" dxfId="1677" priority="419">
      <formula>$F191="Modification"</formula>
    </cfRule>
    <cfRule type="expression" dxfId="1676" priority="418">
      <formula>$F191="Fermeture"</formula>
    </cfRule>
    <cfRule type="expression" dxfId="1675" priority="420">
      <formula>$F191="Création"</formula>
    </cfRule>
  </conditionalFormatting>
  <conditionalFormatting sqref="B26">
    <cfRule type="expression" dxfId="1674" priority="1849">
      <formula>$F26="Fermeture"</formula>
    </cfRule>
    <cfRule type="expression" dxfId="1673" priority="1850">
      <formula>$F26="Modification"</formula>
    </cfRule>
    <cfRule type="expression" dxfId="1672" priority="1851">
      <formula>$F26="Création"</formula>
    </cfRule>
  </conditionalFormatting>
  <conditionalFormatting sqref="B28">
    <cfRule type="expression" dxfId="1671" priority="140">
      <formula>$F28="Modification"</formula>
    </cfRule>
    <cfRule type="expression" dxfId="1670" priority="139">
      <formula>$F28="Fermeture"</formula>
    </cfRule>
    <cfRule type="expression" dxfId="1669" priority="141">
      <formula>$F28="Création"</formula>
    </cfRule>
  </conditionalFormatting>
  <conditionalFormatting sqref="B29:B32">
    <cfRule type="expression" dxfId="1668" priority="1586">
      <formula>$F29="Fermeture"</formula>
    </cfRule>
    <cfRule type="expression" dxfId="1667" priority="1587">
      <formula>$F29="Modification"</formula>
    </cfRule>
    <cfRule type="expression" dxfId="1666" priority="1588">
      <formula>$F29="Création"</formula>
    </cfRule>
  </conditionalFormatting>
  <conditionalFormatting sqref="B30">
    <cfRule type="expression" dxfId="1665" priority="1578">
      <formula>$F30="Création"</formula>
    </cfRule>
    <cfRule type="expression" dxfId="1664" priority="1577">
      <formula>$F30="Modification"</formula>
    </cfRule>
    <cfRule type="expression" dxfId="1663" priority="1576">
      <formula>$F30="Fermeture"</formula>
    </cfRule>
  </conditionalFormatting>
  <conditionalFormatting sqref="B32">
    <cfRule type="expression" dxfId="1662" priority="1599">
      <formula>$F32="Fermeture"</formula>
    </cfRule>
    <cfRule type="expression" dxfId="1661" priority="1600">
      <formula>$F32="Modification"</formula>
    </cfRule>
    <cfRule type="expression" dxfId="1660" priority="1601">
      <formula>$F32="Création"</formula>
    </cfRule>
  </conditionalFormatting>
  <conditionalFormatting sqref="B34">
    <cfRule type="expression" dxfId="1659" priority="72">
      <formula>$F34="Fermeture"</formula>
    </cfRule>
    <cfRule type="expression" dxfId="1658" priority="105">
      <formula>$F34="Création"</formula>
    </cfRule>
    <cfRule type="expression" dxfId="1657" priority="104">
      <formula>$F34="Modification"</formula>
    </cfRule>
    <cfRule type="expression" dxfId="1656" priority="103">
      <formula>$F34="Fermeture"</formula>
    </cfRule>
    <cfRule type="expression" dxfId="1655" priority="74">
      <formula>$F34="Création"</formula>
    </cfRule>
    <cfRule type="expression" dxfId="1654" priority="73">
      <formula>$F34="Modification"</formula>
    </cfRule>
  </conditionalFormatting>
  <conditionalFormatting sqref="B36">
    <cfRule type="expression" dxfId="1653" priority="205">
      <formula>$F36="Création"</formula>
    </cfRule>
    <cfRule type="expression" dxfId="1652" priority="234">
      <formula>$F36="Fermeture"</formula>
    </cfRule>
    <cfRule type="expression" dxfId="1651" priority="235">
      <formula>$F36="Modification"</formula>
    </cfRule>
    <cfRule type="expression" dxfId="1650" priority="236">
      <formula>$F36="Création"</formula>
    </cfRule>
    <cfRule type="expression" dxfId="1649" priority="204">
      <formula>$F36="Modification"</formula>
    </cfRule>
    <cfRule type="expression" dxfId="1648" priority="203">
      <formula>$F36="Fermeture"</formula>
    </cfRule>
  </conditionalFormatting>
  <conditionalFormatting sqref="B49">
    <cfRule type="expression" dxfId="1647" priority="171">
      <formula>$F49="Création"</formula>
    </cfRule>
    <cfRule type="expression" dxfId="1646" priority="169">
      <formula>$F49="Fermeture"</formula>
    </cfRule>
    <cfRule type="expression" dxfId="1645" priority="170">
      <formula>$F49="Modification"</formula>
    </cfRule>
  </conditionalFormatting>
  <conditionalFormatting sqref="B51">
    <cfRule type="expression" dxfId="1644" priority="1628">
      <formula>$F51="Création"</formula>
    </cfRule>
    <cfRule type="expression" dxfId="1643" priority="1626">
      <formula>$F51="Fermeture"</formula>
    </cfRule>
    <cfRule type="expression" dxfId="1642" priority="1627">
      <formula>$F51="Modification"</formula>
    </cfRule>
  </conditionalFormatting>
  <conditionalFormatting sqref="B86">
    <cfRule type="expression" dxfId="1641" priority="1371">
      <formula>$F86="Fermeture"</formula>
    </cfRule>
    <cfRule type="expression" dxfId="1640" priority="1372">
      <formula>$F86="Modification"</formula>
    </cfRule>
    <cfRule type="expression" dxfId="1639" priority="1373">
      <formula>$F86="Création"</formula>
    </cfRule>
  </conditionalFormatting>
  <conditionalFormatting sqref="B87:B88">
    <cfRule type="expression" dxfId="1638" priority="1383">
      <formula>$F87="Création"</formula>
    </cfRule>
    <cfRule type="expression" dxfId="1637" priority="1382">
      <formula>$F87="Modification"</formula>
    </cfRule>
    <cfRule type="expression" dxfId="1636" priority="1381">
      <formula>$F87="Fermeture"</formula>
    </cfRule>
  </conditionalFormatting>
  <conditionalFormatting sqref="B88">
    <cfRule type="expression" dxfId="1635" priority="1395">
      <formula>$F88="Modification"</formula>
    </cfRule>
    <cfRule type="expression" dxfId="1634" priority="1394">
      <formula>$F88="Fermeture"</formula>
    </cfRule>
    <cfRule type="expression" dxfId="1633" priority="1396">
      <formula>$F88="Création"</formula>
    </cfRule>
  </conditionalFormatting>
  <conditionalFormatting sqref="B90">
    <cfRule type="expression" dxfId="1632" priority="1453">
      <formula>$F90="Fermeture"</formula>
    </cfRule>
    <cfRule type="expression" dxfId="1631" priority="1454">
      <formula>$F90="Modification"</formula>
    </cfRule>
    <cfRule type="expression" dxfId="1630" priority="1455">
      <formula>$F90="Création"</formula>
    </cfRule>
  </conditionalFormatting>
  <conditionalFormatting sqref="B91:B92">
    <cfRule type="expression" dxfId="1629" priority="1463">
      <formula>$F91="Fermeture"</formula>
    </cfRule>
    <cfRule type="expression" dxfId="1628" priority="1464">
      <formula>$F91="Modification"</formula>
    </cfRule>
    <cfRule type="expression" dxfId="1627" priority="1465">
      <formula>$F91="Création"</formula>
    </cfRule>
  </conditionalFormatting>
  <conditionalFormatting sqref="B92">
    <cfRule type="expression" dxfId="1626" priority="1478">
      <formula>$F92="Création"</formula>
    </cfRule>
    <cfRule type="expression" dxfId="1625" priority="1476">
      <formula>$F92="Fermeture"</formula>
    </cfRule>
    <cfRule type="expression" dxfId="1624" priority="1477">
      <formula>$F92="Modification"</formula>
    </cfRule>
  </conditionalFormatting>
  <conditionalFormatting sqref="B99:B100">
    <cfRule type="expression" dxfId="1623" priority="1420">
      <formula>$F99="Création"</formula>
    </cfRule>
    <cfRule type="expression" dxfId="1622" priority="1419">
      <formula>$F99="Modification"</formula>
    </cfRule>
    <cfRule type="expression" dxfId="1621" priority="1418">
      <formula>$F99="Fermeture"</formula>
    </cfRule>
  </conditionalFormatting>
  <conditionalFormatting sqref="B103">
    <cfRule type="expression" dxfId="1620" priority="1222">
      <formula>$F103="Modification"</formula>
    </cfRule>
    <cfRule type="expression" dxfId="1619" priority="1223">
      <formula>$F103="Création"</formula>
    </cfRule>
    <cfRule type="expression" dxfId="1618" priority="1221">
      <formula>$F103="Fermeture"</formula>
    </cfRule>
  </conditionalFormatting>
  <conditionalFormatting sqref="B103:B104">
    <cfRule type="expression" dxfId="1617" priority="1790">
      <formula>$F103="Création"</formula>
    </cfRule>
    <cfRule type="expression" dxfId="1616" priority="1788">
      <formula>$F103="Fermeture"</formula>
    </cfRule>
    <cfRule type="expression" dxfId="1615" priority="1789">
      <formula>$F103="Modification"</formula>
    </cfRule>
  </conditionalFormatting>
  <conditionalFormatting sqref="B104:B105">
    <cfRule type="expression" dxfId="1614" priority="1231">
      <formula>$F104="Fermeture"</formula>
    </cfRule>
    <cfRule type="expression" dxfId="1613" priority="1232">
      <formula>$F104="Modification"</formula>
    </cfRule>
    <cfRule type="expression" dxfId="1612" priority="1233">
      <formula>$F104="Création"</formula>
    </cfRule>
  </conditionalFormatting>
  <conditionalFormatting sqref="B105">
    <cfRule type="expression" dxfId="1611" priority="1244">
      <formula>$F105="Fermeture"</formula>
    </cfRule>
    <cfRule type="expression" dxfId="1610" priority="1245">
      <formula>$F105="Modification"</formula>
    </cfRule>
    <cfRule type="expression" dxfId="1609" priority="1246">
      <formula>$F105="Création"</formula>
    </cfRule>
  </conditionalFormatting>
  <conditionalFormatting sqref="B107">
    <cfRule type="expression" dxfId="1608" priority="1311">
      <formula>$F107="Modification"</formula>
    </cfRule>
    <cfRule type="expression" dxfId="1607" priority="1310">
      <formula>$F107="Fermeture"</formula>
    </cfRule>
    <cfRule type="expression" dxfId="1606" priority="1312">
      <formula>$F107="Création"</formula>
    </cfRule>
  </conditionalFormatting>
  <conditionalFormatting sqref="B108:B109">
    <cfRule type="expression" dxfId="1605" priority="1321">
      <formula>$F108="Modification"</formula>
    </cfRule>
    <cfRule type="expression" dxfId="1604" priority="1320">
      <formula>$F108="Fermeture"</formula>
    </cfRule>
    <cfRule type="expression" dxfId="1603" priority="1322">
      <formula>$F108="Création"</formula>
    </cfRule>
  </conditionalFormatting>
  <conditionalFormatting sqref="B109">
    <cfRule type="expression" dxfId="1602" priority="1335">
      <formula>$F109="Création"</formula>
    </cfRule>
    <cfRule type="expression" dxfId="1601" priority="1333">
      <formula>$F109="Fermeture"</formula>
    </cfRule>
    <cfRule type="expression" dxfId="1600" priority="1334">
      <formula>$F109="Modification"</formula>
    </cfRule>
  </conditionalFormatting>
  <conditionalFormatting sqref="B116:B117">
    <cfRule type="expression" dxfId="1599" priority="1270">
      <formula>$F116="Création"</formula>
    </cfRule>
    <cfRule type="expression" dxfId="1598" priority="1269">
      <formula>$F116="Modification"</formula>
    </cfRule>
    <cfRule type="expression" dxfId="1597" priority="1268">
      <formula>$F116="Fermeture"</formula>
    </cfRule>
  </conditionalFormatting>
  <conditionalFormatting sqref="B120">
    <cfRule type="expression" dxfId="1596" priority="788">
      <formula>$F120="Création"</formula>
    </cfRule>
    <cfRule type="expression" dxfId="1595" priority="787">
      <formula>$F120="Modification"</formula>
    </cfRule>
    <cfRule type="expression" dxfId="1594" priority="786">
      <formula>$F120="Fermeture"</formula>
    </cfRule>
  </conditionalFormatting>
  <conditionalFormatting sqref="B120:B121">
    <cfRule type="expression" dxfId="1593" priority="1769">
      <formula>$F120="Création"</formula>
    </cfRule>
    <cfRule type="expression" dxfId="1592" priority="1768">
      <formula>$F120="Modification"</formula>
    </cfRule>
    <cfRule type="expression" dxfId="1591" priority="1767">
      <formula>$F120="Fermeture"</formula>
    </cfRule>
    <cfRule type="expression" dxfId="1590" priority="833">
      <formula>$F120="Fermeture"</formula>
    </cfRule>
    <cfRule type="expression" dxfId="1589" priority="834">
      <formula>$F120="Modification"</formula>
    </cfRule>
    <cfRule type="expression" dxfId="1588" priority="835">
      <formula>$F120="Création"</formula>
    </cfRule>
  </conditionalFormatting>
  <conditionalFormatting sqref="B121:B122">
    <cfRule type="expression" dxfId="1587" priority="798">
      <formula>$F121="Création"</formula>
    </cfRule>
    <cfRule type="expression" dxfId="1586" priority="797">
      <formula>$F121="Modification"</formula>
    </cfRule>
    <cfRule type="expression" dxfId="1585" priority="796">
      <formula>$F121="Fermeture"</formula>
    </cfRule>
  </conditionalFormatting>
  <conditionalFormatting sqref="B122">
    <cfRule type="expression" dxfId="1584" priority="811">
      <formula>$F122="Création"</formula>
    </cfRule>
    <cfRule type="expression" dxfId="1583" priority="810">
      <formula>$F122="Modification"</formula>
    </cfRule>
    <cfRule type="expression" dxfId="1582" priority="809">
      <formula>$F122="Fermeture"</formula>
    </cfRule>
  </conditionalFormatting>
  <conditionalFormatting sqref="B124">
    <cfRule type="expression" dxfId="1581" priority="1146">
      <formula>$F124="Fermeture"</formula>
    </cfRule>
    <cfRule type="expression" dxfId="1580" priority="1147">
      <formula>$F124="Modification"</formula>
    </cfRule>
    <cfRule type="expression" dxfId="1579" priority="1148">
      <formula>$F124="Création"</formula>
    </cfRule>
  </conditionalFormatting>
  <conditionalFormatting sqref="B124:B125">
    <cfRule type="expression" dxfId="1578" priority="1194">
      <formula>$F124="Modification"</formula>
    </cfRule>
    <cfRule type="expression" dxfId="1577" priority="1193">
      <formula>$F124="Fermeture"</formula>
    </cfRule>
    <cfRule type="expression" dxfId="1576" priority="1195">
      <formula>$F124="Création"</formula>
    </cfRule>
  </conditionalFormatting>
  <conditionalFormatting sqref="B125:B126">
    <cfRule type="expression" dxfId="1575" priority="1156">
      <formula>$F125="Fermeture"</formula>
    </cfRule>
    <cfRule type="expression" dxfId="1574" priority="1157">
      <formula>$F125="Modification"</formula>
    </cfRule>
    <cfRule type="expression" dxfId="1573" priority="1158">
      <formula>$F125="Création"</formula>
    </cfRule>
  </conditionalFormatting>
  <conditionalFormatting sqref="B126">
    <cfRule type="expression" dxfId="1572" priority="1171">
      <formula>$F126="Création"</formula>
    </cfRule>
    <cfRule type="expression" dxfId="1571" priority="1169">
      <formula>$F126="Fermeture"</formula>
    </cfRule>
    <cfRule type="expression" dxfId="1570" priority="1170">
      <formula>$F126="Modification"</formula>
    </cfRule>
  </conditionalFormatting>
  <conditionalFormatting sqref="B133:B135">
    <cfRule type="expression" dxfId="1569" priority="715">
      <formula>$F133="Fermeture"</formula>
    </cfRule>
    <cfRule type="expression" dxfId="1568" priority="716">
      <formula>$F133="Modification"</formula>
    </cfRule>
    <cfRule type="expression" dxfId="1567" priority="717">
      <formula>$F133="Création"</formula>
    </cfRule>
  </conditionalFormatting>
  <conditionalFormatting sqref="B137">
    <cfRule type="expression" dxfId="1566" priority="658">
      <formula>$F137="Fermeture"</formula>
    </cfRule>
    <cfRule type="expression" dxfId="1565" priority="659">
      <formula>$F137="Modification"</formula>
    </cfRule>
    <cfRule type="expression" dxfId="1564" priority="660">
      <formula>$F137="Création"</formula>
    </cfRule>
  </conditionalFormatting>
  <conditionalFormatting sqref="B137:B138">
    <cfRule type="expression" dxfId="1563" priority="706">
      <formula>$F137="Modification"</formula>
    </cfRule>
    <cfRule type="expression" dxfId="1562" priority="707">
      <formula>$F137="Création"</formula>
    </cfRule>
    <cfRule type="expression" dxfId="1561" priority="705">
      <formula>$F137="Fermeture"</formula>
    </cfRule>
  </conditionalFormatting>
  <conditionalFormatting sqref="B138:B139">
    <cfRule type="expression" dxfId="1560" priority="669">
      <formula>$F138="Modification"</formula>
    </cfRule>
    <cfRule type="expression" dxfId="1559" priority="670">
      <formula>$F138="Création"</formula>
    </cfRule>
    <cfRule type="expression" dxfId="1558" priority="668">
      <formula>$F138="Fermeture"</formula>
    </cfRule>
  </conditionalFormatting>
  <conditionalFormatting sqref="B138:B140">
    <cfRule type="expression" dxfId="1557" priority="1691">
      <formula>$F138="Modification"</formula>
    </cfRule>
    <cfRule type="expression" dxfId="1556" priority="1692">
      <formula>$F138="Création"</formula>
    </cfRule>
    <cfRule type="expression" dxfId="1555" priority="1690">
      <formula>$F138="Fermeture"</formula>
    </cfRule>
  </conditionalFormatting>
  <conditionalFormatting sqref="B139">
    <cfRule type="expression" dxfId="1554" priority="681">
      <formula>$F139="Fermeture"</formula>
    </cfRule>
    <cfRule type="expression" dxfId="1553" priority="682">
      <formula>$F139="Modification"</formula>
    </cfRule>
    <cfRule type="expression" dxfId="1552" priority="683">
      <formula>$F139="Création"</formula>
    </cfRule>
  </conditionalFormatting>
  <conditionalFormatting sqref="B141:B142">
    <cfRule type="expression" dxfId="1551" priority="646">
      <formula>$F141="Création"</formula>
    </cfRule>
    <cfRule type="expression" dxfId="1550" priority="645">
      <formula>$F141="Modification"</formula>
    </cfRule>
    <cfRule type="expression" dxfId="1549" priority="644">
      <formula>$F141="Fermeture"</formula>
    </cfRule>
  </conditionalFormatting>
  <conditionalFormatting sqref="B142">
    <cfRule type="expression" dxfId="1548" priority="1091">
      <formula>$F142="Création"</formula>
    </cfRule>
    <cfRule type="expression" dxfId="1547" priority="1090">
      <formula>$F142="Modification"</formula>
    </cfRule>
    <cfRule type="expression" dxfId="1546" priority="1089">
      <formula>$F142="Fermeture"</formula>
    </cfRule>
  </conditionalFormatting>
  <conditionalFormatting sqref="B142:B143">
    <cfRule type="expression" dxfId="1545" priority="1137">
      <formula>$F142="Modification"</formula>
    </cfRule>
    <cfRule type="expression" dxfId="1544" priority="1138">
      <formula>$F142="Création"</formula>
    </cfRule>
    <cfRule type="expression" dxfId="1543" priority="1136">
      <formula>$F142="Fermeture"</formula>
    </cfRule>
  </conditionalFormatting>
  <conditionalFormatting sqref="B143:B144">
    <cfRule type="expression" dxfId="1542" priority="1100">
      <formula>$F143="Modification"</formula>
    </cfRule>
    <cfRule type="expression" dxfId="1541" priority="1101">
      <formula>$F143="Création"</formula>
    </cfRule>
    <cfRule type="expression" dxfId="1540" priority="1099">
      <formula>$F143="Fermeture"</formula>
    </cfRule>
  </conditionalFormatting>
  <conditionalFormatting sqref="B144">
    <cfRule type="expression" dxfId="1539" priority="1114">
      <formula>$F144="Création"</formula>
    </cfRule>
    <cfRule type="expression" dxfId="1538" priority="1112">
      <formula>$F144="Fermeture"</formula>
    </cfRule>
    <cfRule type="expression" dxfId="1537" priority="1113">
      <formula>$F144="Modification"</formula>
    </cfRule>
  </conditionalFormatting>
  <conditionalFormatting sqref="B146:B147">
    <cfRule type="expression" dxfId="1536" priority="721">
      <formula>$F146="Fermeture"</formula>
    </cfRule>
    <cfRule type="expression" dxfId="1535" priority="722">
      <formula>$F146="Modification"</formula>
    </cfRule>
    <cfRule type="expression" dxfId="1534" priority="723">
      <formula>$F146="Création"</formula>
    </cfRule>
  </conditionalFormatting>
  <conditionalFormatting sqref="B149">
    <cfRule type="expression" dxfId="1533" priority="1674">
      <formula>$F149="Création"</formula>
    </cfRule>
    <cfRule type="expression" dxfId="1532" priority="1672">
      <formula>$F149="Fermeture"</formula>
    </cfRule>
    <cfRule type="expression" dxfId="1531" priority="1673">
      <formula>$F149="Modification"</formula>
    </cfRule>
  </conditionalFormatting>
  <conditionalFormatting sqref="B150:B152">
    <cfRule type="expression" dxfId="1530" priority="570">
      <formula>$F150="Modification"</formula>
    </cfRule>
    <cfRule type="expression" dxfId="1529" priority="569">
      <formula>$F150="Fermeture"</formula>
    </cfRule>
    <cfRule type="expression" dxfId="1528" priority="571">
      <formula>$F150="Création"</formula>
    </cfRule>
  </conditionalFormatting>
  <conditionalFormatting sqref="B154">
    <cfRule type="expression" dxfId="1527" priority="509">
      <formula>$F154="Fermeture"</formula>
    </cfRule>
    <cfRule type="expression" dxfId="1526" priority="511">
      <formula>$F154="Création"</formula>
    </cfRule>
    <cfRule type="expression" dxfId="1525" priority="510">
      <formula>$F154="Modification"</formula>
    </cfRule>
  </conditionalFormatting>
  <conditionalFormatting sqref="B154:B155">
    <cfRule type="expression" dxfId="1524" priority="557">
      <formula>$F154="Modification"</formula>
    </cfRule>
    <cfRule type="expression" dxfId="1523" priority="558">
      <formula>$F154="Création"</formula>
    </cfRule>
    <cfRule type="expression" dxfId="1522" priority="556">
      <formula>$F154="Fermeture"</formula>
    </cfRule>
  </conditionalFormatting>
  <conditionalFormatting sqref="B155:B156">
    <cfRule type="expression" dxfId="1521" priority="521">
      <formula>$F155="Création"</formula>
    </cfRule>
    <cfRule type="expression" dxfId="1520" priority="520">
      <formula>$F155="Modification"</formula>
    </cfRule>
    <cfRule type="expression" dxfId="1519" priority="519">
      <formula>$F155="Fermeture"</formula>
    </cfRule>
  </conditionalFormatting>
  <conditionalFormatting sqref="B156">
    <cfRule type="expression" dxfId="1518" priority="532">
      <formula>$F156="Fermeture"</formula>
    </cfRule>
    <cfRule type="expression" dxfId="1517" priority="533">
      <formula>$F156="Modification"</formula>
    </cfRule>
    <cfRule type="expression" dxfId="1516" priority="534">
      <formula>$F156="Création"</formula>
    </cfRule>
  </conditionalFormatting>
  <conditionalFormatting sqref="B156:B158">
    <cfRule type="expression" dxfId="1515" priority="1687">
      <formula>$F156="Fermeture"</formula>
    </cfRule>
    <cfRule type="expression" dxfId="1514" priority="1688">
      <formula>$F156="Modification"</formula>
    </cfRule>
    <cfRule type="expression" dxfId="1513" priority="1689">
      <formula>$F156="Création"</formula>
    </cfRule>
  </conditionalFormatting>
  <conditionalFormatting sqref="B160">
    <cfRule type="expression" dxfId="1512" priority="1034">
      <formula>$F160="Création"</formula>
    </cfRule>
    <cfRule type="expression" dxfId="1511" priority="1033">
      <formula>$F160="Modification"</formula>
    </cfRule>
    <cfRule type="expression" dxfId="1510" priority="1032">
      <formula>$F160="Fermeture"</formula>
    </cfRule>
  </conditionalFormatting>
  <conditionalFormatting sqref="B160:B161">
    <cfRule type="expression" dxfId="1509" priority="1081">
      <formula>$F160="Création"</formula>
    </cfRule>
    <cfRule type="expression" dxfId="1508" priority="1080">
      <formula>$F160="Modification"</formula>
    </cfRule>
    <cfRule type="expression" dxfId="1507" priority="1079">
      <formula>$F160="Fermeture"</formula>
    </cfRule>
  </conditionalFormatting>
  <conditionalFormatting sqref="B161:B162">
    <cfRule type="expression" dxfId="1506" priority="1044">
      <formula>$F161="Création"</formula>
    </cfRule>
    <cfRule type="expression" dxfId="1505" priority="1043">
      <formula>$F161="Modification"</formula>
    </cfRule>
    <cfRule type="expression" dxfId="1504" priority="1042">
      <formula>$F161="Fermeture"</formula>
    </cfRule>
  </conditionalFormatting>
  <conditionalFormatting sqref="B162">
    <cfRule type="expression" dxfId="1503" priority="1057">
      <formula>$F162="Création"</formula>
    </cfRule>
    <cfRule type="expression" dxfId="1502" priority="1056">
      <formula>$F162="Modification"</formula>
    </cfRule>
    <cfRule type="expression" dxfId="1501" priority="1055">
      <formula>$F162="Fermeture"</formula>
    </cfRule>
  </conditionalFormatting>
  <conditionalFormatting sqref="B167:B169">
    <cfRule type="expression" dxfId="1500" priority="398">
      <formula>$F167="Création"</formula>
    </cfRule>
    <cfRule type="expression" dxfId="1499" priority="396">
      <formula>$F167="Fermeture"</formula>
    </cfRule>
    <cfRule type="expression" dxfId="1498" priority="397">
      <formula>$F167="Modification"</formula>
    </cfRule>
  </conditionalFormatting>
  <conditionalFormatting sqref="B171">
    <cfRule type="expression" dxfId="1497" priority="326">
      <formula>$F171="Fermeture"</formula>
    </cfRule>
    <cfRule type="expression" dxfId="1496" priority="327">
      <formula>$F171="Modification"</formula>
    </cfRule>
    <cfRule type="expression" dxfId="1495" priority="328">
      <formula>$F171="Création"</formula>
    </cfRule>
  </conditionalFormatting>
  <conditionalFormatting sqref="B171:B172">
    <cfRule type="expression" dxfId="1494" priority="375">
      <formula>$F171="Création"</formula>
    </cfRule>
    <cfRule type="expression" dxfId="1493" priority="374">
      <formula>$F171="Modification"</formula>
    </cfRule>
    <cfRule type="expression" dxfId="1492" priority="373">
      <formula>$F171="Fermeture"</formula>
    </cfRule>
  </conditionalFormatting>
  <conditionalFormatting sqref="B172:B173">
    <cfRule type="expression" dxfId="1491" priority="336">
      <formula>$F172="Fermeture"</formula>
    </cfRule>
    <cfRule type="expression" dxfId="1490" priority="337">
      <formula>$F172="Modification"</formula>
    </cfRule>
    <cfRule type="expression" dxfId="1489" priority="338">
      <formula>$F172="Création"</formula>
    </cfRule>
  </conditionalFormatting>
  <conditionalFormatting sqref="B173">
    <cfRule type="expression" dxfId="1488" priority="349">
      <formula>$F173="Fermeture"</formula>
    </cfRule>
    <cfRule type="expression" dxfId="1487" priority="350">
      <formula>$F173="Modification"</formula>
    </cfRule>
    <cfRule type="expression" dxfId="1486" priority="351">
      <formula>$F173="Création"</formula>
    </cfRule>
  </conditionalFormatting>
  <conditionalFormatting sqref="B174:B176">
    <cfRule type="expression" dxfId="1485" priority="1685">
      <formula>$F174="Modification"</formula>
    </cfRule>
    <cfRule type="expression" dxfId="1484" priority="1686">
      <formula>$F174="Création"</formula>
    </cfRule>
    <cfRule type="expression" dxfId="1483" priority="1684">
      <formula>$F174="Fermeture"</formula>
    </cfRule>
  </conditionalFormatting>
  <conditionalFormatting sqref="B176:B190">
    <cfRule type="expression" dxfId="1482" priority="1625">
      <formula>$F176="Création"</formula>
    </cfRule>
    <cfRule type="expression" dxfId="1481" priority="1624">
      <formula>$F176="Modification"</formula>
    </cfRule>
  </conditionalFormatting>
  <conditionalFormatting sqref="B178">
    <cfRule type="expression" dxfId="1480" priority="977">
      <formula>$F178="Création"</formula>
    </cfRule>
    <cfRule type="expression" dxfId="1479" priority="976">
      <formula>$F178="Modification"</formula>
    </cfRule>
    <cfRule type="expression" dxfId="1478" priority="975">
      <formula>$F178="Fermeture"</formula>
    </cfRule>
  </conditionalFormatting>
  <conditionalFormatting sqref="B178:B179">
    <cfRule type="expression" dxfId="1477" priority="1022">
      <formula>$F178="Fermeture"</formula>
    </cfRule>
    <cfRule type="expression" dxfId="1476" priority="1023">
      <formula>$F178="Modification"</formula>
    </cfRule>
    <cfRule type="expression" dxfId="1475" priority="1024">
      <formula>$F178="Création"</formula>
    </cfRule>
  </conditionalFormatting>
  <conditionalFormatting sqref="B179:B180">
    <cfRule type="expression" dxfId="1474" priority="987">
      <formula>$F179="Création"</formula>
    </cfRule>
    <cfRule type="expression" dxfId="1473" priority="986">
      <formula>$F179="Modification"</formula>
    </cfRule>
    <cfRule type="expression" dxfId="1472" priority="985">
      <formula>$F179="Fermeture"</formula>
    </cfRule>
  </conditionalFormatting>
  <conditionalFormatting sqref="B180">
    <cfRule type="expression" dxfId="1471" priority="999">
      <formula>$F180="Modification"</formula>
    </cfRule>
    <cfRule type="expression" dxfId="1470" priority="998">
      <formula>$F180="Fermeture"</formula>
    </cfRule>
    <cfRule type="expression" dxfId="1469" priority="1000">
      <formula>$F180="Création"</formula>
    </cfRule>
  </conditionalFormatting>
  <conditionalFormatting sqref="B190:B191">
    <cfRule type="expression" dxfId="1468" priority="400">
      <formula>$F190="Modification"</formula>
    </cfRule>
    <cfRule type="expression" dxfId="1467" priority="399">
      <formula>$F190="Fermeture"</formula>
    </cfRule>
    <cfRule type="expression" dxfId="1466" priority="401">
      <formula>$F190="Création"</formula>
    </cfRule>
  </conditionalFormatting>
  <conditionalFormatting sqref="B197:B198">
    <cfRule type="expression" dxfId="1465" priority="1695">
      <formula>$F197="Création"</formula>
    </cfRule>
    <cfRule type="expression" dxfId="1464" priority="1694">
      <formula>$F197="Modification"</formula>
    </cfRule>
    <cfRule type="expression" dxfId="1463" priority="1693">
      <formula>$F197="Fermeture"</formula>
    </cfRule>
  </conditionalFormatting>
  <conditionalFormatting sqref="B27:C27">
    <cfRule type="expression" dxfId="1462" priority="1845">
      <formula>$F27="Création"</formula>
    </cfRule>
    <cfRule type="expression" dxfId="1461" priority="1843">
      <formula>$F27="Fermeture"</formula>
    </cfRule>
    <cfRule type="expression" dxfId="1460" priority="1844">
      <formula>$F27="Modification"</formula>
    </cfRule>
  </conditionalFormatting>
  <conditionalFormatting sqref="B27:C31">
    <cfRule type="expression" dxfId="1459" priority="1612">
      <formula>$F27="Fermeture"</formula>
    </cfRule>
    <cfRule type="expression" dxfId="1458" priority="1613">
      <formula>$F27="Modification"</formula>
    </cfRule>
    <cfRule type="expression" dxfId="1457" priority="1614">
      <formula>$F27="Création"</formula>
    </cfRule>
  </conditionalFormatting>
  <conditionalFormatting sqref="B28:C28">
    <cfRule type="expression" dxfId="1456" priority="151">
      <formula>$F28="Modification"</formula>
    </cfRule>
    <cfRule type="expression" dxfId="1455" priority="150">
      <formula>$F28="Fermeture"</formula>
    </cfRule>
    <cfRule type="expression" dxfId="1454" priority="152">
      <formula>$F28="Création"</formula>
    </cfRule>
  </conditionalFormatting>
  <conditionalFormatting sqref="B28:C29">
    <cfRule type="expression" dxfId="1453" priority="163">
      <formula>$F28="Modification"</formula>
    </cfRule>
    <cfRule type="expression" dxfId="1452" priority="162">
      <formula>$F28="Fermeture"</formula>
    </cfRule>
    <cfRule type="expression" dxfId="1451" priority="164">
      <formula>$F28="Création"</formula>
    </cfRule>
  </conditionalFormatting>
  <conditionalFormatting sqref="B28:C30">
    <cfRule type="expression" dxfId="1450" priority="153">
      <formula>$F28="Fermeture"</formula>
    </cfRule>
    <cfRule type="expression" dxfId="1449" priority="155">
      <formula>$F28="Création"</formula>
    </cfRule>
    <cfRule type="expression" dxfId="1448" priority="154">
      <formula>$F28="Modification"</formula>
    </cfRule>
  </conditionalFormatting>
  <conditionalFormatting sqref="B28:C32">
    <cfRule type="expression" dxfId="1447" priority="1584">
      <formula>$F28="Modification"</formula>
    </cfRule>
    <cfRule type="expression" dxfId="1446" priority="1583">
      <formula>$F28="Fermeture"</formula>
    </cfRule>
    <cfRule type="expression" dxfId="1445" priority="1585">
      <formula>$F28="Création"</formula>
    </cfRule>
  </conditionalFormatting>
  <conditionalFormatting sqref="B30:C30">
    <cfRule type="expression" dxfId="1444" priority="1596">
      <formula>$F30="Fermeture"</formula>
    </cfRule>
    <cfRule type="expression" dxfId="1443" priority="1597">
      <formula>$F30="Modification"</formula>
    </cfRule>
    <cfRule type="expression" dxfId="1442" priority="1598">
      <formula>$F30="Création"</formula>
    </cfRule>
  </conditionalFormatting>
  <conditionalFormatting sqref="B30:C31">
    <cfRule type="expression" dxfId="1441" priority="1609">
      <formula>$F30="Fermeture"</formula>
    </cfRule>
    <cfRule type="expression" dxfId="1440" priority="1610">
      <formula>$F30="Modification"</formula>
    </cfRule>
    <cfRule type="expression" dxfId="1439" priority="1611">
      <formula>$F30="Création"</formula>
    </cfRule>
  </conditionalFormatting>
  <conditionalFormatting sqref="B31:C31">
    <cfRule type="expression" dxfId="1438" priority="68">
      <formula>$F31="Création"</formula>
    </cfRule>
    <cfRule type="expression" dxfId="1437" priority="67">
      <formula>$F31="Modification"</formula>
    </cfRule>
    <cfRule type="expression" dxfId="1436" priority="66">
      <formula>$F31="Fermeture"</formula>
    </cfRule>
  </conditionalFormatting>
  <conditionalFormatting sqref="B31:C36">
    <cfRule type="expression" dxfId="1435" priority="119">
      <formula>$F31="Fermeture"</formula>
    </cfRule>
    <cfRule type="expression" dxfId="1434" priority="120">
      <formula>$F31="Modification"</formula>
    </cfRule>
    <cfRule type="expression" dxfId="1433" priority="121">
      <formula>$F31="Création"</formula>
    </cfRule>
  </conditionalFormatting>
  <conditionalFormatting sqref="B32:C34">
    <cfRule type="expression" dxfId="1432" priority="110">
      <formula>$F32="Fermeture"</formula>
    </cfRule>
    <cfRule type="expression" dxfId="1431" priority="112">
      <formula>$F32="Création"</formula>
    </cfRule>
    <cfRule type="expression" dxfId="1430" priority="111">
      <formula>$F32="Modification"</formula>
    </cfRule>
  </conditionalFormatting>
  <conditionalFormatting sqref="B33:C33">
    <cfRule type="expression" dxfId="1429" priority="190">
      <formula>$F33="Création"</formula>
    </cfRule>
    <cfRule type="expression" dxfId="1428" priority="189">
      <formula>$F33="Modification"</formula>
    </cfRule>
    <cfRule type="expression" dxfId="1427" priority="188">
      <formula>$F33="Fermeture"</formula>
    </cfRule>
  </conditionalFormatting>
  <conditionalFormatting sqref="B33:C36">
    <cfRule type="expression" dxfId="1426" priority="246">
      <formula>$F33="Création"</formula>
    </cfRule>
    <cfRule type="expression" dxfId="1425" priority="245">
      <formula>$F33="Modification"</formula>
    </cfRule>
    <cfRule type="expression" dxfId="1424" priority="244">
      <formula>$F33="Fermeture"</formula>
    </cfRule>
  </conditionalFormatting>
  <conditionalFormatting sqref="B34:C34">
    <cfRule type="expression" dxfId="1423" priority="80">
      <formula>$F34="Modification"</formula>
    </cfRule>
    <cfRule type="expression" dxfId="1422" priority="94">
      <formula>$F34="Modification"</formula>
    </cfRule>
    <cfRule type="expression" dxfId="1421" priority="93">
      <formula>$F34="Fermeture"</formula>
    </cfRule>
    <cfRule type="expression" dxfId="1420" priority="95">
      <formula>$F34="Création"</formula>
    </cfRule>
    <cfRule type="expression" dxfId="1419" priority="96">
      <formula>$F34="Fermeture"</formula>
    </cfRule>
    <cfRule type="expression" dxfId="1418" priority="88">
      <formula>$F34="Création"</formula>
    </cfRule>
    <cfRule type="expression" dxfId="1417" priority="87">
      <formula>$F34="Modification"</formula>
    </cfRule>
    <cfRule type="expression" dxfId="1416" priority="86">
      <formula>$F34="Fermeture"</formula>
    </cfRule>
    <cfRule type="expression" dxfId="1415" priority="97">
      <formula>$F34="Modification"</formula>
    </cfRule>
    <cfRule type="expression" dxfId="1414" priority="98">
      <formula>$F34="Création"</formula>
    </cfRule>
    <cfRule type="expression" dxfId="1413" priority="79">
      <formula>$F34="Fermeture"</formula>
    </cfRule>
    <cfRule type="expression" dxfId="1412" priority="81">
      <formula>$F34="Création"</formula>
    </cfRule>
  </conditionalFormatting>
  <conditionalFormatting sqref="B35:C36">
    <cfRule type="expression" dxfId="1411" priority="242">
      <formula>$F35="Modification"</formula>
    </cfRule>
    <cfRule type="expression" dxfId="1410" priority="241">
      <formula>$F35="Fermeture"</formula>
    </cfRule>
    <cfRule type="expression" dxfId="1409" priority="243">
      <formula>$F35="Création"</formula>
    </cfRule>
  </conditionalFormatting>
  <conditionalFormatting sqref="B36:C36">
    <cfRule type="expression" dxfId="1408" priority="228">
      <formula>$F36="Modification"</formula>
    </cfRule>
    <cfRule type="expression" dxfId="1407" priority="227">
      <formula>$F36="Fermeture"</formula>
    </cfRule>
    <cfRule type="expression" dxfId="1406" priority="226">
      <formula>$F36="Création"</formula>
    </cfRule>
    <cfRule type="expression" dxfId="1405" priority="225">
      <formula>$F36="Modification"</formula>
    </cfRule>
    <cfRule type="expression" dxfId="1404" priority="224">
      <formula>$F36="Fermeture"</formula>
    </cfRule>
    <cfRule type="expression" dxfId="1403" priority="219">
      <formula>$F36="Création"</formula>
    </cfRule>
    <cfRule type="expression" dxfId="1402" priority="218">
      <formula>$F36="Modification"</formula>
    </cfRule>
    <cfRule type="expression" dxfId="1401" priority="217">
      <formula>$F36="Fermeture"</formula>
    </cfRule>
    <cfRule type="expression" dxfId="1400" priority="212">
      <formula>$F36="Création"</formula>
    </cfRule>
    <cfRule type="expression" dxfId="1399" priority="211">
      <formula>$F36="Modification"</formula>
    </cfRule>
    <cfRule type="expression" dxfId="1398" priority="210">
      <formula>$F36="Fermeture"</formula>
    </cfRule>
    <cfRule type="expression" dxfId="1397" priority="229">
      <formula>$F36="Création"</formula>
    </cfRule>
  </conditionalFormatting>
  <conditionalFormatting sqref="B37:C37">
    <cfRule type="expression" dxfId="1396" priority="1">
      <formula>$F37="Fermeture"</formula>
    </cfRule>
    <cfRule type="expression" dxfId="1395" priority="3">
      <formula>$F37="Création"</formula>
    </cfRule>
    <cfRule type="expression" dxfId="1394" priority="2">
      <formula>$F37="Modification"</formula>
    </cfRule>
  </conditionalFormatting>
  <conditionalFormatting sqref="B38:C62 B64:C81 A85:C88 A85:A101 B91:C101 A100:C136 A138:A139 C138:C139">
    <cfRule type="expression" dxfId="1393" priority="1820">
      <formula>$F38="Modification"</formula>
    </cfRule>
    <cfRule type="expression" dxfId="1392" priority="1821">
      <formula>$F38="Création"</formula>
    </cfRule>
  </conditionalFormatting>
  <conditionalFormatting sqref="B47:C48">
    <cfRule type="expression" dxfId="1391" priority="126">
      <formula>$F47="Modification"</formula>
    </cfRule>
    <cfRule type="expression" dxfId="1390" priority="125">
      <formula>$F47="Fermeture"</formula>
    </cfRule>
    <cfRule type="expression" dxfId="1389" priority="127">
      <formula>$F47="Création"</formula>
    </cfRule>
  </conditionalFormatting>
  <conditionalFormatting sqref="B59:C70">
    <cfRule type="expression" dxfId="1388" priority="1528">
      <formula>$F59="Fermeture"</formula>
    </cfRule>
    <cfRule type="expression" dxfId="1387" priority="1529">
      <formula>$F59="Modification"</formula>
    </cfRule>
    <cfRule type="expression" dxfId="1386" priority="1530">
      <formula>$F59="Création"</formula>
    </cfRule>
  </conditionalFormatting>
  <conditionalFormatting sqref="B63:C67">
    <cfRule type="expression" dxfId="1385" priority="1507">
      <formula>$F63="Fermeture"</formula>
    </cfRule>
    <cfRule type="expression" dxfId="1384" priority="1508">
      <formula>$F63="Modification"</formula>
    </cfRule>
    <cfRule type="expression" dxfId="1383" priority="1509">
      <formula>$F63="Création"</formula>
    </cfRule>
  </conditionalFormatting>
  <conditionalFormatting sqref="B71:C75">
    <cfRule type="expression" dxfId="1382" priority="1502">
      <formula>$F71="Création"</formula>
    </cfRule>
    <cfRule type="expression" dxfId="1381" priority="1500">
      <formula>$F71="Fermeture"</formula>
    </cfRule>
    <cfRule type="expression" dxfId="1380" priority="1501">
      <formula>$F71="Modification"</formula>
    </cfRule>
  </conditionalFormatting>
  <conditionalFormatting sqref="B74:C78">
    <cfRule type="expression" dxfId="1379" priority="1523">
      <formula>$F74="Création"</formula>
    </cfRule>
    <cfRule type="expression" dxfId="1378" priority="1521">
      <formula>$F74="Fermeture"</formula>
    </cfRule>
    <cfRule type="expression" dxfId="1377" priority="1522">
      <formula>$F74="Modification"</formula>
    </cfRule>
  </conditionalFormatting>
  <conditionalFormatting sqref="B86:C86">
    <cfRule type="expression" dxfId="1376" priority="1393">
      <formula>$F86="Création"</formula>
    </cfRule>
    <cfRule type="expression" dxfId="1375" priority="1392">
      <formula>$F86="Modification"</formula>
    </cfRule>
    <cfRule type="expression" dxfId="1374" priority="1391">
      <formula>$F86="Fermeture"</formula>
    </cfRule>
  </conditionalFormatting>
  <conditionalFormatting sqref="B86:C87">
    <cfRule type="expression" dxfId="1373" priority="1408">
      <formula>$F86="Modification"</formula>
    </cfRule>
    <cfRule type="expression" dxfId="1372" priority="1407">
      <formula>$F86="Fermeture"</formula>
    </cfRule>
    <cfRule type="expression" dxfId="1371" priority="1406">
      <formula>$F86="Création"</formula>
    </cfRule>
    <cfRule type="expression" dxfId="1370" priority="1405">
      <formula>$F86="Modification"</formula>
    </cfRule>
    <cfRule type="expression" dxfId="1369" priority="1404">
      <formula>$F86="Fermeture"</formula>
    </cfRule>
    <cfRule type="expression" dxfId="1368" priority="1409">
      <formula>$F86="Création"</formula>
    </cfRule>
  </conditionalFormatting>
  <conditionalFormatting sqref="B86:C88">
    <cfRule type="expression" dxfId="1367" priority="1380">
      <formula>$F86="Création"</formula>
    </cfRule>
    <cfRule type="expression" dxfId="1366" priority="1379">
      <formula>$F86="Modification"</formula>
    </cfRule>
    <cfRule type="expression" dxfId="1365" priority="1378">
      <formula>$F86="Fermeture"</formula>
    </cfRule>
  </conditionalFormatting>
  <conditionalFormatting sqref="B89:C90">
    <cfRule type="expression" dxfId="1364" priority="1366">
      <formula>$F89="Création"</formula>
    </cfRule>
    <cfRule type="expression" dxfId="1363" priority="1365">
      <formula>$F89="Modification"</formula>
    </cfRule>
    <cfRule type="expression" dxfId="1362" priority="1364">
      <formula>$F89="Fermeture"</formula>
    </cfRule>
  </conditionalFormatting>
  <conditionalFormatting sqref="B89:C91">
    <cfRule type="expression" dxfId="1361" priority="1489">
      <formula>$F89="Fermeture"</formula>
    </cfRule>
    <cfRule type="expression" dxfId="1360" priority="1490">
      <formula>$F89="Modification"</formula>
    </cfRule>
    <cfRule type="expression" dxfId="1359" priority="1491">
      <formula>$F89="Création"</formula>
    </cfRule>
  </conditionalFormatting>
  <conditionalFormatting sqref="B90:C90">
    <cfRule type="expression" dxfId="1358" priority="1473">
      <formula>$F90="Fermeture"</formula>
    </cfRule>
    <cfRule type="expression" dxfId="1357" priority="1474">
      <formula>$F90="Modification"</formula>
    </cfRule>
    <cfRule type="expression" dxfId="1356" priority="1475">
      <formula>$F90="Création"</formula>
    </cfRule>
  </conditionalFormatting>
  <conditionalFormatting sqref="B90:C91">
    <cfRule type="expression" dxfId="1355" priority="1488">
      <formula>$F90="Création"</formula>
    </cfRule>
    <cfRule type="expression" dxfId="1354" priority="1487">
      <formula>$F90="Modification"</formula>
    </cfRule>
    <cfRule type="expression" dxfId="1353" priority="1486">
      <formula>$F90="Fermeture"</formula>
    </cfRule>
  </conditionalFormatting>
  <conditionalFormatting sqref="B90:C92">
    <cfRule type="expression" dxfId="1352" priority="1460">
      <formula>$F90="Fermeture"</formula>
    </cfRule>
    <cfRule type="expression" dxfId="1351" priority="1461">
      <formula>$F90="Modification"</formula>
    </cfRule>
    <cfRule type="expression" dxfId="1350" priority="1462">
      <formula>$F90="Création"</formula>
    </cfRule>
    <cfRule type="expression" dxfId="1349" priority="1359">
      <formula>$F90="Création"</formula>
    </cfRule>
    <cfRule type="expression" dxfId="1348" priority="1358">
      <formula>$F90="Modification"</formula>
    </cfRule>
    <cfRule type="expression" dxfId="1347" priority="1357">
      <formula>$F90="Fermeture"</formula>
    </cfRule>
  </conditionalFormatting>
  <conditionalFormatting sqref="B93:C94">
    <cfRule type="expression" dxfId="1346" priority="1446">
      <formula>$F93="Fermeture"</formula>
    </cfRule>
    <cfRule type="expression" dxfId="1345" priority="1447">
      <formula>$F93="Modification"</formula>
    </cfRule>
    <cfRule type="expression" dxfId="1344" priority="1448">
      <formula>$F93="Création"</formula>
    </cfRule>
  </conditionalFormatting>
  <conditionalFormatting sqref="B94:C96">
    <cfRule type="expression" dxfId="1343" priority="1439">
      <formula>$F94="Fermeture"</formula>
    </cfRule>
    <cfRule type="expression" dxfId="1342" priority="1440">
      <formula>$F94="Modification"</formula>
    </cfRule>
    <cfRule type="expression" dxfId="1341" priority="1441">
      <formula>$F94="Création"</formula>
    </cfRule>
  </conditionalFormatting>
  <conditionalFormatting sqref="B103:C103">
    <cfRule type="expression" dxfId="1340" priority="1241">
      <formula>$F103="Fermeture"</formula>
    </cfRule>
    <cfRule type="expression" dxfId="1339" priority="1242">
      <formula>$F103="Modification"</formula>
    </cfRule>
    <cfRule type="expression" dxfId="1338" priority="1243">
      <formula>$F103="Création"</formula>
    </cfRule>
  </conditionalFormatting>
  <conditionalFormatting sqref="B103:C104">
    <cfRule type="expression" dxfId="1337" priority="1259">
      <formula>$F103="Création"</formula>
    </cfRule>
    <cfRule type="expression" dxfId="1336" priority="1258">
      <formula>$F103="Modification"</formula>
    </cfRule>
    <cfRule type="expression" dxfId="1335" priority="1257">
      <formula>$F103="Fermeture"</formula>
    </cfRule>
    <cfRule type="expression" dxfId="1334" priority="1256">
      <formula>$F103="Création"</formula>
    </cfRule>
    <cfRule type="expression" dxfId="1333" priority="1255">
      <formula>$F103="Modification"</formula>
    </cfRule>
    <cfRule type="expression" dxfId="1332" priority="1254">
      <formula>$F103="Fermeture"</formula>
    </cfRule>
  </conditionalFormatting>
  <conditionalFormatting sqref="B103:C105">
    <cfRule type="expression" dxfId="1331" priority="1228">
      <formula>$F103="Fermeture"</formula>
    </cfRule>
    <cfRule type="expression" dxfId="1330" priority="1229">
      <formula>$F103="Modification"</formula>
    </cfRule>
    <cfRule type="expression" dxfId="1329" priority="1230">
      <formula>$F103="Création"</formula>
    </cfRule>
  </conditionalFormatting>
  <conditionalFormatting sqref="B106:C108">
    <cfRule type="expression" dxfId="1328" priority="1214">
      <formula>$F106="Fermeture"</formula>
    </cfRule>
    <cfRule type="expression" dxfId="1327" priority="1215">
      <formula>$F106="Modification"</formula>
    </cfRule>
    <cfRule type="expression" dxfId="1326" priority="1216">
      <formula>$F106="Création"</formula>
    </cfRule>
  </conditionalFormatting>
  <conditionalFormatting sqref="B107:C107">
    <cfRule type="expression" dxfId="1325" priority="1332">
      <formula>$F107="Création"</formula>
    </cfRule>
    <cfRule type="expression" dxfId="1324" priority="1331">
      <formula>$F107="Modification"</formula>
    </cfRule>
    <cfRule type="expression" dxfId="1323" priority="1330">
      <formula>$F107="Fermeture"</formula>
    </cfRule>
  </conditionalFormatting>
  <conditionalFormatting sqref="B107:C108">
    <cfRule type="expression" dxfId="1322" priority="1348">
      <formula>$F107="Création"</formula>
    </cfRule>
    <cfRule type="expression" dxfId="1321" priority="1347">
      <formula>$F107="Modification"</formula>
    </cfRule>
    <cfRule type="expression" dxfId="1320" priority="1346">
      <formula>$F107="Fermeture"</formula>
    </cfRule>
    <cfRule type="expression" dxfId="1319" priority="1345">
      <formula>$F107="Création"</formula>
    </cfRule>
    <cfRule type="expression" dxfId="1318" priority="1344">
      <formula>$F107="Modification"</formula>
    </cfRule>
    <cfRule type="expression" dxfId="1317" priority="1343">
      <formula>$F107="Fermeture"</formula>
    </cfRule>
  </conditionalFormatting>
  <conditionalFormatting sqref="B107:C109">
    <cfRule type="expression" dxfId="1316" priority="1319">
      <formula>$F107="Création"</formula>
    </cfRule>
    <cfRule type="expression" dxfId="1315" priority="1318">
      <formula>$F107="Modification"</formula>
    </cfRule>
    <cfRule type="expression" dxfId="1314" priority="1317">
      <formula>$F107="Fermeture"</formula>
    </cfRule>
  </conditionalFormatting>
  <conditionalFormatting sqref="B110:C111">
    <cfRule type="expression" dxfId="1313" priority="1207">
      <formula>$F110="Fermeture"</formula>
    </cfRule>
    <cfRule type="expression" dxfId="1312" priority="1208">
      <formula>$F110="Modification"</formula>
    </cfRule>
    <cfRule type="expression" dxfId="1311" priority="1209">
      <formula>$F110="Création"</formula>
    </cfRule>
  </conditionalFormatting>
  <conditionalFormatting sqref="B110:C112">
    <cfRule type="expression" dxfId="1310" priority="1303">
      <formula>$F110="Fermeture"</formula>
    </cfRule>
    <cfRule type="expression" dxfId="1309" priority="1304">
      <formula>$F110="Modification"</formula>
    </cfRule>
    <cfRule type="expression" dxfId="1308" priority="1305">
      <formula>$F110="Création"</formula>
    </cfRule>
  </conditionalFormatting>
  <conditionalFormatting sqref="B111:C113">
    <cfRule type="expression" dxfId="1307" priority="1200">
      <formula>$F111="Fermeture"</formula>
    </cfRule>
    <cfRule type="expression" dxfId="1306" priority="1201">
      <formula>$F111="Modification"</formula>
    </cfRule>
    <cfRule type="expression" dxfId="1305" priority="1202">
      <formula>$F111="Création"</formula>
    </cfRule>
  </conditionalFormatting>
  <conditionalFormatting sqref="B114:C115">
    <cfRule type="expression" dxfId="1304" priority="1296">
      <formula>$F114="Fermeture"</formula>
    </cfRule>
    <cfRule type="expression" dxfId="1303" priority="1298">
      <formula>$F114="Création"</formula>
    </cfRule>
    <cfRule type="expression" dxfId="1302" priority="1297">
      <formula>$F114="Modification"</formula>
    </cfRule>
  </conditionalFormatting>
  <conditionalFormatting sqref="B115:C117">
    <cfRule type="expression" dxfId="1301" priority="1291">
      <formula>$F115="Création"</formula>
    </cfRule>
    <cfRule type="expression" dxfId="1300" priority="1290">
      <formula>$F115="Modification"</formula>
    </cfRule>
    <cfRule type="expression" dxfId="1299" priority="1289">
      <formula>$F115="Fermeture"</formula>
    </cfRule>
  </conditionalFormatting>
  <conditionalFormatting sqref="B120:C120">
    <cfRule type="expression" dxfId="1298" priority="808">
      <formula>$F120="Création"</formula>
    </cfRule>
    <cfRule type="expression" dxfId="1297" priority="807">
      <formula>$F120="Modification"</formula>
    </cfRule>
    <cfRule type="expression" dxfId="1296" priority="806">
      <formula>$F120="Fermeture"</formula>
    </cfRule>
  </conditionalFormatting>
  <conditionalFormatting sqref="B120:C121">
    <cfRule type="expression" dxfId="1295" priority="820">
      <formula>$F120="Modification"</formula>
    </cfRule>
    <cfRule type="expression" dxfId="1294" priority="819">
      <formula>$F120="Fermeture"</formula>
    </cfRule>
    <cfRule type="expression" dxfId="1293" priority="824">
      <formula>$F120="Création"</formula>
    </cfRule>
    <cfRule type="expression" dxfId="1292" priority="823">
      <formula>$F120="Modification"</formula>
    </cfRule>
    <cfRule type="expression" dxfId="1291" priority="822">
      <formula>$F120="Fermeture"</formula>
    </cfRule>
    <cfRule type="expression" dxfId="1290" priority="821">
      <formula>$F120="Création"</formula>
    </cfRule>
  </conditionalFormatting>
  <conditionalFormatting sqref="B120:C122">
    <cfRule type="expression" dxfId="1289" priority="793">
      <formula>$F120="Fermeture"</formula>
    </cfRule>
    <cfRule type="expression" dxfId="1288" priority="794">
      <formula>$F120="Modification"</formula>
    </cfRule>
    <cfRule type="expression" dxfId="1287" priority="795">
      <formula>$F120="Création"</formula>
    </cfRule>
  </conditionalFormatting>
  <conditionalFormatting sqref="B124:C124">
    <cfRule type="expression" dxfId="1286" priority="1166">
      <formula>$F124="Fermeture"</formula>
    </cfRule>
    <cfRule type="expression" dxfId="1285" priority="1167">
      <formula>$F124="Modification"</formula>
    </cfRule>
    <cfRule type="expression" dxfId="1284" priority="1168">
      <formula>$F124="Création"</formula>
    </cfRule>
  </conditionalFormatting>
  <conditionalFormatting sqref="B124:C125">
    <cfRule type="expression" dxfId="1283" priority="1184">
      <formula>$F124="Création"</formula>
    </cfRule>
    <cfRule type="expression" dxfId="1282" priority="1183">
      <formula>$F124="Modification"</formula>
    </cfRule>
    <cfRule type="expression" dxfId="1281" priority="1179">
      <formula>$F124="Fermeture"</formula>
    </cfRule>
    <cfRule type="expression" dxfId="1280" priority="1180">
      <formula>$F124="Modification"</formula>
    </cfRule>
    <cfRule type="expression" dxfId="1279" priority="1181">
      <formula>$F124="Création"</formula>
    </cfRule>
    <cfRule type="expression" dxfId="1278" priority="1182">
      <formula>$F124="Fermeture"</formula>
    </cfRule>
  </conditionalFormatting>
  <conditionalFormatting sqref="B124:C126">
    <cfRule type="expression" dxfId="1277" priority="1153">
      <formula>$F124="Fermeture"</formula>
    </cfRule>
    <cfRule type="expression" dxfId="1276" priority="1154">
      <formula>$F124="Modification"</formula>
    </cfRule>
    <cfRule type="expression" dxfId="1275" priority="1155">
      <formula>$F124="Création"</formula>
    </cfRule>
  </conditionalFormatting>
  <conditionalFormatting sqref="B124:C129">
    <cfRule type="expression" dxfId="1274" priority="758">
      <formula>$F124="Création"</formula>
    </cfRule>
    <cfRule type="expression" dxfId="1273" priority="757">
      <formula>$F124="Modification"</formula>
    </cfRule>
    <cfRule type="expression" dxfId="1272" priority="756">
      <formula>$F124="Fermeture"</formula>
    </cfRule>
  </conditionalFormatting>
  <conditionalFormatting sqref="B127:C128">
    <cfRule type="expression" dxfId="1271" priority="742">
      <formula>$F127="Fermeture"</formula>
    </cfRule>
    <cfRule type="expression" dxfId="1270" priority="744">
      <formula>$F127="Création"</formula>
    </cfRule>
    <cfRule type="expression" dxfId="1269" priority="743">
      <formula>$F127="Modification"</formula>
    </cfRule>
  </conditionalFormatting>
  <conditionalFormatting sqref="B128:C130">
    <cfRule type="expression" dxfId="1268" priority="969">
      <formula>$F128="Création"</formula>
    </cfRule>
    <cfRule type="expression" dxfId="1267" priority="968">
      <formula>$F128="Modification"</formula>
    </cfRule>
    <cfRule type="expression" dxfId="1266" priority="967">
      <formula>$F128="Fermeture"</formula>
    </cfRule>
  </conditionalFormatting>
  <conditionalFormatting sqref="B128:C131">
    <cfRule type="expression" dxfId="1265" priority="737">
      <formula>$F128="Création"</formula>
    </cfRule>
    <cfRule type="expression" dxfId="1264" priority="736">
      <formula>$F128="Modification"</formula>
    </cfRule>
    <cfRule type="expression" dxfId="1263" priority="735">
      <formula>$F128="Fermeture"</formula>
    </cfRule>
  </conditionalFormatting>
  <conditionalFormatting sqref="B132:C133">
    <cfRule type="expression" dxfId="1262" priority="942">
      <formula>$F132="Création"</formula>
    </cfRule>
    <cfRule type="expression" dxfId="1261" priority="941">
      <formula>$F132="Modification"</formula>
    </cfRule>
    <cfRule type="expression" dxfId="1260" priority="940">
      <formula>$F132="Fermeture"</formula>
    </cfRule>
  </conditionalFormatting>
  <conditionalFormatting sqref="B132:C134">
    <cfRule type="expression" dxfId="1259" priority="956">
      <formula>$F132="Création"</formula>
    </cfRule>
    <cfRule type="expression" dxfId="1258" priority="955">
      <formula>$F132="Modification"</formula>
    </cfRule>
    <cfRule type="expression" dxfId="1257" priority="954">
      <formula>$F132="Fermeture"</formula>
    </cfRule>
  </conditionalFormatting>
  <conditionalFormatting sqref="B133:C136">
    <cfRule type="expression" dxfId="1256" priority="933">
      <formula>$F133="Fermeture"</formula>
    </cfRule>
    <cfRule type="expression" dxfId="1255" priority="935">
      <formula>$F133="Création"</formula>
    </cfRule>
    <cfRule type="expression" dxfId="1254" priority="934">
      <formula>$F133="Modification"</formula>
    </cfRule>
  </conditionalFormatting>
  <conditionalFormatting sqref="B136:C139">
    <cfRule type="expression" dxfId="1253" priority="714">
      <formula>$F136="Création"</formula>
    </cfRule>
    <cfRule type="expression" dxfId="1252" priority="713">
      <formula>$F136="Modification"</formula>
    </cfRule>
    <cfRule type="expression" dxfId="1251" priority="712">
      <formula>$F136="Fermeture"</formula>
    </cfRule>
  </conditionalFormatting>
  <conditionalFormatting sqref="B137:C137">
    <cfRule type="expression" dxfId="1250" priority="680">
      <formula>$F137="Création"</formula>
    </cfRule>
    <cfRule type="expression" dxfId="1249" priority="679">
      <formula>$F137="Modification"</formula>
    </cfRule>
    <cfRule type="expression" dxfId="1248" priority="678">
      <formula>$F137="Fermeture"</formula>
    </cfRule>
  </conditionalFormatting>
  <conditionalFormatting sqref="B137:C138">
    <cfRule type="expression" dxfId="1247" priority="696">
      <formula>$F137="Création"</formula>
    </cfRule>
    <cfRule type="expression" dxfId="1246" priority="695">
      <formula>$F137="Modification"</formula>
    </cfRule>
    <cfRule type="expression" dxfId="1245" priority="694">
      <formula>$F137="Fermeture"</formula>
    </cfRule>
    <cfRule type="expression" dxfId="1244" priority="693">
      <formula>$F137="Création"</formula>
    </cfRule>
    <cfRule type="expression" dxfId="1243" priority="692">
      <formula>$F137="Modification"</formula>
    </cfRule>
    <cfRule type="expression" dxfId="1242" priority="691">
      <formula>$F137="Fermeture"</formula>
    </cfRule>
  </conditionalFormatting>
  <conditionalFormatting sqref="B137:C139">
    <cfRule type="expression" dxfId="1241" priority="665">
      <formula>$F137="Fermeture"</formula>
    </cfRule>
    <cfRule type="expression" dxfId="1240" priority="667">
      <formula>$F137="Création"</formula>
    </cfRule>
    <cfRule type="expression" dxfId="1239" priority="666">
      <formula>$F137="Modification"</formula>
    </cfRule>
  </conditionalFormatting>
  <conditionalFormatting sqref="B141:C143">
    <cfRule type="expression" dxfId="1238" priority="651">
      <formula>$F141="Fermeture"</formula>
    </cfRule>
    <cfRule type="expression" dxfId="1237" priority="652">
      <formula>$F141="Modification"</formula>
    </cfRule>
    <cfRule type="expression" dxfId="1236" priority="653">
      <formula>$F141="Création"</formula>
    </cfRule>
  </conditionalFormatting>
  <conditionalFormatting sqref="B141:C144">
    <cfRule type="expression" dxfId="1235" priority="1143">
      <formula>$F141="Fermeture"</formula>
    </cfRule>
    <cfRule type="expression" dxfId="1234" priority="1144">
      <formula>$F141="Modification"</formula>
    </cfRule>
    <cfRule type="expression" dxfId="1233" priority="1145">
      <formula>$F141="Création"</formula>
    </cfRule>
  </conditionalFormatting>
  <conditionalFormatting sqref="B141:C148">
    <cfRule type="expression" dxfId="1232" priority="632">
      <formula>$F141="Création"</formula>
    </cfRule>
    <cfRule type="expression" dxfId="1231" priority="631">
      <formula>$F141="Modification"</formula>
    </cfRule>
    <cfRule type="expression" dxfId="1230" priority="630">
      <formula>$F141="Fermeture"</formula>
    </cfRule>
  </conditionalFormatting>
  <conditionalFormatting sqref="B142:C142">
    <cfRule type="expression" dxfId="1229" priority="1111">
      <formula>$F142="Création"</formula>
    </cfRule>
    <cfRule type="expression" dxfId="1228" priority="1110">
      <formula>$F142="Modification"</formula>
    </cfRule>
    <cfRule type="expression" dxfId="1227" priority="1109">
      <formula>$F142="Fermeture"</formula>
    </cfRule>
  </conditionalFormatting>
  <conditionalFormatting sqref="B142:C143">
    <cfRule type="expression" dxfId="1226" priority="1127">
      <formula>$F142="Création"</formula>
    </cfRule>
    <cfRule type="expression" dxfId="1225" priority="1126">
      <formula>$F142="Modification"</formula>
    </cfRule>
    <cfRule type="expression" dxfId="1224" priority="1125">
      <formula>$F142="Fermeture"</formula>
    </cfRule>
    <cfRule type="expression" dxfId="1223" priority="1124">
      <formula>$F142="Création"</formula>
    </cfRule>
    <cfRule type="expression" dxfId="1222" priority="1123">
      <formula>$F142="Modification"</formula>
    </cfRule>
    <cfRule type="expression" dxfId="1221" priority="1122">
      <formula>$F142="Fermeture"</formula>
    </cfRule>
  </conditionalFormatting>
  <conditionalFormatting sqref="B142:C144">
    <cfRule type="expression" dxfId="1220" priority="1098">
      <formula>$F142="Création"</formula>
    </cfRule>
    <cfRule type="expression" dxfId="1219" priority="1097">
      <formula>$F142="Modification"</formula>
    </cfRule>
    <cfRule type="expression" dxfId="1218" priority="1096">
      <formula>$F142="Fermeture"</formula>
    </cfRule>
  </conditionalFormatting>
  <conditionalFormatting sqref="B144:C145">
    <cfRule type="expression" dxfId="1217" priority="609">
      <formula>$F144="Fermeture"</formula>
    </cfRule>
    <cfRule type="expression" dxfId="1216" priority="611">
      <formula>$F144="Création"</formula>
    </cfRule>
    <cfRule type="expression" dxfId="1215" priority="610">
      <formula>$F144="Modification"</formula>
    </cfRule>
  </conditionalFormatting>
  <conditionalFormatting sqref="B144:C146">
    <cfRule type="expression" dxfId="1214" priority="624">
      <formula>$F144="Modification"</formula>
    </cfRule>
    <cfRule type="expression" dxfId="1213" priority="625">
      <formula>$F144="Création"</formula>
    </cfRule>
    <cfRule type="expression" dxfId="1212" priority="623">
      <formula>$F144="Fermeture"</formula>
    </cfRule>
  </conditionalFormatting>
  <conditionalFormatting sqref="B145:C148">
    <cfRule type="expression" dxfId="1211" priority="604">
      <formula>$F145="Création"</formula>
    </cfRule>
    <cfRule type="expression" dxfId="1210" priority="603">
      <formula>$F145="Modification"</formula>
    </cfRule>
    <cfRule type="expression" dxfId="1209" priority="602">
      <formula>$F145="Fermeture"</formula>
    </cfRule>
  </conditionalFormatting>
  <conditionalFormatting sqref="B146:C148">
    <cfRule type="expression" dxfId="1208" priority="728">
      <formula>$F146="Fermeture"</formula>
    </cfRule>
    <cfRule type="expression" dxfId="1207" priority="729">
      <formula>$F146="Modification"</formula>
    </cfRule>
    <cfRule type="expression" dxfId="1206" priority="730">
      <formula>$F146="Création"</formula>
    </cfRule>
    <cfRule type="expression" dxfId="1205" priority="720">
      <formula>$F146="Création"</formula>
    </cfRule>
    <cfRule type="expression" dxfId="1204" priority="719">
      <formula>$F146="Modification"</formula>
    </cfRule>
    <cfRule type="expression" dxfId="1203" priority="718">
      <formula>$F146="Fermeture"</formula>
    </cfRule>
  </conditionalFormatting>
  <conditionalFormatting sqref="B150:C151">
    <cfRule type="expression" dxfId="1202" priority="911">
      <formula>$F150="Création"</formula>
    </cfRule>
    <cfRule type="expression" dxfId="1201" priority="909">
      <formula>$F150="Fermeture"</formula>
    </cfRule>
    <cfRule type="expression" dxfId="1200" priority="910">
      <formula>$F150="Modification"</formula>
    </cfRule>
  </conditionalFormatting>
  <conditionalFormatting sqref="B150:C152">
    <cfRule type="expression" dxfId="1199" priority="925">
      <formula>$F150="Création"</formula>
    </cfRule>
    <cfRule type="expression" dxfId="1198" priority="924">
      <formula>$F150="Modification"</formula>
    </cfRule>
    <cfRule type="expression" dxfId="1197" priority="923">
      <formula>$F150="Fermeture"</formula>
    </cfRule>
  </conditionalFormatting>
  <conditionalFormatting sqref="B150:C154">
    <cfRule type="expression" dxfId="1196" priority="932">
      <formula>$F150="Création"</formula>
    </cfRule>
    <cfRule type="expression" dxfId="1195" priority="930">
      <formula>$F150="Fermeture"</formula>
    </cfRule>
    <cfRule type="expression" dxfId="1194" priority="931">
      <formula>$F150="Modification"</formula>
    </cfRule>
  </conditionalFormatting>
  <conditionalFormatting sqref="B151:C154">
    <cfRule type="expression" dxfId="1193" priority="904">
      <formula>$F151="Création"</formula>
    </cfRule>
    <cfRule type="expression" dxfId="1192" priority="902">
      <formula>$F151="Fermeture"</formula>
    </cfRule>
    <cfRule type="expression" dxfId="1191" priority="903">
      <formula>$F151="Modification"</formula>
    </cfRule>
  </conditionalFormatting>
  <conditionalFormatting sqref="B153:C157">
    <cfRule type="expression" dxfId="1190" priority="563">
      <formula>$F153="Fermeture"</formula>
    </cfRule>
    <cfRule type="expression" dxfId="1189" priority="565">
      <formula>$F153="Création"</formula>
    </cfRule>
    <cfRule type="expression" dxfId="1188" priority="564">
      <formula>$F153="Modification"</formula>
    </cfRule>
  </conditionalFormatting>
  <conditionalFormatting sqref="B154:C154">
    <cfRule type="expression" dxfId="1187" priority="529">
      <formula>$F154="Fermeture"</formula>
    </cfRule>
    <cfRule type="expression" dxfId="1186" priority="530">
      <formula>$F154="Modification"</formula>
    </cfRule>
    <cfRule type="expression" dxfId="1185" priority="531">
      <formula>$F154="Création"</formula>
    </cfRule>
  </conditionalFormatting>
  <conditionalFormatting sqref="B154:C155">
    <cfRule type="expression" dxfId="1184" priority="544">
      <formula>$F154="Création"</formula>
    </cfRule>
    <cfRule type="expression" dxfId="1183" priority="543">
      <formula>$F154="Modification"</formula>
    </cfRule>
    <cfRule type="expression" dxfId="1182" priority="542">
      <formula>$F154="Fermeture"</formula>
    </cfRule>
    <cfRule type="expression" dxfId="1181" priority="545">
      <formula>$F154="Fermeture"</formula>
    </cfRule>
    <cfRule type="expression" dxfId="1180" priority="546">
      <formula>$F154="Modification"</formula>
    </cfRule>
    <cfRule type="expression" dxfId="1179" priority="547">
      <formula>$F154="Création"</formula>
    </cfRule>
  </conditionalFormatting>
  <conditionalFormatting sqref="B154:C156">
    <cfRule type="expression" dxfId="1178" priority="518">
      <formula>$F154="Création"</formula>
    </cfRule>
    <cfRule type="expression" dxfId="1177" priority="517">
      <formula>$F154="Modification"</formula>
    </cfRule>
    <cfRule type="expression" dxfId="1176" priority="516">
      <formula>$F154="Fermeture"</formula>
    </cfRule>
  </conditionalFormatting>
  <conditionalFormatting sqref="B158:C165">
    <cfRule type="expression" dxfId="1175" priority="488">
      <formula>$F158="Fermeture"</formula>
    </cfRule>
    <cfRule type="expression" dxfId="1174" priority="489">
      <formula>$F158="Modification"</formula>
    </cfRule>
    <cfRule type="expression" dxfId="1173" priority="490">
      <formula>$F158="Création"</formula>
    </cfRule>
  </conditionalFormatting>
  <conditionalFormatting sqref="B159:C163">
    <cfRule type="expression" dxfId="1172" priority="1086">
      <formula>$F159="Fermeture"</formula>
    </cfRule>
    <cfRule type="expression" dxfId="1171" priority="1088">
      <formula>$F159="Création"</formula>
    </cfRule>
    <cfRule type="expression" dxfId="1170" priority="1087">
      <formula>$F159="Modification"</formula>
    </cfRule>
  </conditionalFormatting>
  <conditionalFormatting sqref="B160:C160">
    <cfRule type="expression" dxfId="1169" priority="1054">
      <formula>$F160="Création"</formula>
    </cfRule>
    <cfRule type="expression" dxfId="1168" priority="1053">
      <formula>$F160="Modification"</formula>
    </cfRule>
    <cfRule type="expression" dxfId="1167" priority="1052">
      <formula>$F160="Fermeture"</formula>
    </cfRule>
  </conditionalFormatting>
  <conditionalFormatting sqref="B160:C161">
    <cfRule type="expression" dxfId="1166" priority="1070">
      <formula>$F160="Création"</formula>
    </cfRule>
    <cfRule type="expression" dxfId="1165" priority="1069">
      <formula>$F160="Modification"</formula>
    </cfRule>
    <cfRule type="expression" dxfId="1164" priority="1068">
      <formula>$F160="Fermeture"</formula>
    </cfRule>
    <cfRule type="expression" dxfId="1163" priority="1067">
      <formula>$F160="Création"</formula>
    </cfRule>
    <cfRule type="expression" dxfId="1162" priority="1066">
      <formula>$F160="Modification"</formula>
    </cfRule>
    <cfRule type="expression" dxfId="1161" priority="1065">
      <formula>$F160="Fermeture"</formula>
    </cfRule>
  </conditionalFormatting>
  <conditionalFormatting sqref="B160:C162">
    <cfRule type="expression" dxfId="1160" priority="1041">
      <formula>$F160="Création"</formula>
    </cfRule>
    <cfRule type="expression" dxfId="1159" priority="1040">
      <formula>$F160="Modification"</formula>
    </cfRule>
    <cfRule type="expression" dxfId="1158" priority="1039">
      <formula>$F160="Fermeture"</formula>
    </cfRule>
  </conditionalFormatting>
  <conditionalFormatting sqref="B161:C162">
    <cfRule type="expression" dxfId="1157" priority="468">
      <formula>$F161="Modification"</formula>
    </cfRule>
    <cfRule type="expression" dxfId="1156" priority="469">
      <formula>$F161="Création"</formula>
    </cfRule>
    <cfRule type="expression" dxfId="1155" priority="467">
      <formula>$F161="Fermeture"</formula>
    </cfRule>
  </conditionalFormatting>
  <conditionalFormatting sqref="B161:C163">
    <cfRule type="expression" dxfId="1154" priority="483">
      <formula>$F161="Création"</formula>
    </cfRule>
    <cfRule type="expression" dxfId="1153" priority="482">
      <formula>$F161="Modification"</formula>
    </cfRule>
    <cfRule type="expression" dxfId="1152" priority="481">
      <formula>$F161="Fermeture"</formula>
    </cfRule>
  </conditionalFormatting>
  <conditionalFormatting sqref="B162:C165">
    <cfRule type="expression" dxfId="1151" priority="461">
      <formula>$F162="Modification"</formula>
    </cfRule>
    <cfRule type="expression" dxfId="1150" priority="460">
      <formula>$F162="Fermeture"</formula>
    </cfRule>
    <cfRule type="expression" dxfId="1149" priority="462">
      <formula>$F162="Création"</formula>
    </cfRule>
  </conditionalFormatting>
  <conditionalFormatting sqref="B164:C166">
    <cfRule type="expression" dxfId="1148" priority="594">
      <formula>$F164="Création"</formula>
    </cfRule>
    <cfRule type="expression" dxfId="1147" priority="593">
      <formula>$F164="Modification"</formula>
    </cfRule>
    <cfRule type="expression" dxfId="1146" priority="592">
      <formula>$F164="Fermeture"</formula>
    </cfRule>
  </conditionalFormatting>
  <conditionalFormatting sqref="B167:C167">
    <cfRule type="expression" dxfId="1145" priority="1670">
      <formula>$F167="Modification"</formula>
    </cfRule>
    <cfRule type="expression" dxfId="1144" priority="1669">
      <formula>$F167="Fermeture"</formula>
    </cfRule>
    <cfRule type="expression" dxfId="1143" priority="1671">
      <formula>$F167="Création"</formula>
    </cfRule>
  </conditionalFormatting>
  <conditionalFormatting sqref="B167:C172">
    <cfRule type="expression" dxfId="1142" priority="899">
      <formula>$F167="Fermeture"</formula>
    </cfRule>
    <cfRule type="expression" dxfId="1141" priority="900">
      <formula>$F167="Modification"</formula>
    </cfRule>
    <cfRule type="expression" dxfId="1140" priority="901">
      <formula>$F167="Création"</formula>
    </cfRule>
  </conditionalFormatting>
  <conditionalFormatting sqref="B168:C169">
    <cfRule type="expression" dxfId="1139" priority="878">
      <formula>$F168="Fermeture"</formula>
    </cfRule>
    <cfRule type="expression" dxfId="1138" priority="879">
      <formula>$F168="Modification"</formula>
    </cfRule>
    <cfRule type="expression" dxfId="1137" priority="880">
      <formula>$F168="Création"</formula>
    </cfRule>
  </conditionalFormatting>
  <conditionalFormatting sqref="B168:C170">
    <cfRule type="expression" dxfId="1136" priority="894">
      <formula>$F168="Création"</formula>
    </cfRule>
    <cfRule type="expression" dxfId="1135" priority="892">
      <formula>$F168="Fermeture"</formula>
    </cfRule>
    <cfRule type="expression" dxfId="1134" priority="893">
      <formula>$F168="Modification"</formula>
    </cfRule>
  </conditionalFormatting>
  <conditionalFormatting sqref="B169:C172">
    <cfRule type="expression" dxfId="1133" priority="872">
      <formula>$F169="Modification"</formula>
    </cfRule>
    <cfRule type="expression" dxfId="1132" priority="871">
      <formula>$F169="Fermeture"</formula>
    </cfRule>
    <cfRule type="expression" dxfId="1131" priority="873">
      <formula>$F169="Création"</formula>
    </cfRule>
  </conditionalFormatting>
  <conditionalFormatting sqref="B170:C175">
    <cfRule type="expression" dxfId="1130" priority="382">
      <formula>$F170="Création"</formula>
    </cfRule>
    <cfRule type="expression" dxfId="1129" priority="381">
      <formula>$F170="Modification"</formula>
    </cfRule>
    <cfRule type="expression" dxfId="1128" priority="380">
      <formula>$F170="Fermeture"</formula>
    </cfRule>
  </conditionalFormatting>
  <conditionalFormatting sqref="B171:C171">
    <cfRule type="expression" dxfId="1127" priority="348">
      <formula>$F171="Création"</formula>
    </cfRule>
    <cfRule type="expression" dxfId="1126" priority="347">
      <formula>$F171="Modification"</formula>
    </cfRule>
    <cfRule type="expression" dxfId="1125" priority="346">
      <formula>$F171="Fermeture"</formula>
    </cfRule>
  </conditionalFormatting>
  <conditionalFormatting sqref="B171:C172">
    <cfRule type="expression" dxfId="1124" priority="360">
      <formula>$F171="Modification"</formula>
    </cfRule>
    <cfRule type="expression" dxfId="1123" priority="359">
      <formula>$F171="Fermeture"</formula>
    </cfRule>
    <cfRule type="expression" dxfId="1122" priority="363">
      <formula>$F171="Modification"</formula>
    </cfRule>
    <cfRule type="expression" dxfId="1121" priority="362">
      <formula>$F171="Fermeture"</formula>
    </cfRule>
    <cfRule type="expression" dxfId="1120" priority="361">
      <formula>$F171="Création"</formula>
    </cfRule>
    <cfRule type="expression" dxfId="1119" priority="364">
      <formula>$F171="Création"</formula>
    </cfRule>
  </conditionalFormatting>
  <conditionalFormatting sqref="B171:C173">
    <cfRule type="expression" dxfId="1118" priority="334">
      <formula>$F171="Modification"</formula>
    </cfRule>
    <cfRule type="expression" dxfId="1117" priority="335">
      <formula>$F171="Création"</formula>
    </cfRule>
    <cfRule type="expression" dxfId="1116" priority="333">
      <formula>$F171="Fermeture"</formula>
    </cfRule>
  </conditionalFormatting>
  <conditionalFormatting sqref="B175:C175 C176:C190 B182:C182">
    <cfRule type="expression" dxfId="1115" priority="1653">
      <formula>$F175="Création"</formula>
    </cfRule>
  </conditionalFormatting>
  <conditionalFormatting sqref="B177:C180">
    <cfRule type="expression" dxfId="1114" priority="1030">
      <formula>$F177="Modification"</formula>
    </cfRule>
    <cfRule type="expression" dxfId="1113" priority="1029">
      <formula>$F177="Fermeture"</formula>
    </cfRule>
    <cfRule type="expression" dxfId="1112" priority="1031">
      <formula>$F177="Création"</formula>
    </cfRule>
  </conditionalFormatting>
  <conditionalFormatting sqref="B178:C178">
    <cfRule type="expression" dxfId="1111" priority="996">
      <formula>$F178="Modification"</formula>
    </cfRule>
    <cfRule type="expression" dxfId="1110" priority="997">
      <formula>$F178="Création"</formula>
    </cfRule>
    <cfRule type="expression" dxfId="1109" priority="995">
      <formula>$F178="Fermeture"</formula>
    </cfRule>
  </conditionalFormatting>
  <conditionalFormatting sqref="B178:C179">
    <cfRule type="expression" dxfId="1108" priority="1008">
      <formula>$F178="Fermeture"</formula>
    </cfRule>
    <cfRule type="expression" dxfId="1107" priority="1009">
      <formula>$F178="Modification"</formula>
    </cfRule>
    <cfRule type="expression" dxfId="1106" priority="1013">
      <formula>$F178="Création"</formula>
    </cfRule>
    <cfRule type="expression" dxfId="1105" priority="1011">
      <formula>$F178="Fermeture"</formula>
    </cfRule>
    <cfRule type="expression" dxfId="1104" priority="1010">
      <formula>$F178="Création"</formula>
    </cfRule>
    <cfRule type="expression" dxfId="1103" priority="1012">
      <formula>$F178="Modification"</formula>
    </cfRule>
  </conditionalFormatting>
  <conditionalFormatting sqref="B178:C180">
    <cfRule type="expression" dxfId="1102" priority="982">
      <formula>$F178="Fermeture"</formula>
    </cfRule>
    <cfRule type="expression" dxfId="1101" priority="983">
      <formula>$F178="Modification"</formula>
    </cfRule>
    <cfRule type="expression" dxfId="1100" priority="984">
      <formula>$F178="Création"</formula>
    </cfRule>
  </conditionalFormatting>
  <conditionalFormatting sqref="B181:C182">
    <cfRule type="expression" dxfId="1099" priority="1707">
      <formula>$F181="Fermeture"</formula>
    </cfRule>
    <cfRule type="expression" dxfId="1098" priority="1708">
      <formula>$F181="Modification"</formula>
    </cfRule>
    <cfRule type="expression" dxfId="1097" priority="1709">
      <formula>$F181="Création"</formula>
    </cfRule>
  </conditionalFormatting>
  <conditionalFormatting sqref="B182:C182">
    <cfRule type="expression" dxfId="1096" priority="1651">
      <formula>$F182="Fermeture"</formula>
    </cfRule>
  </conditionalFormatting>
  <conditionalFormatting sqref="B184:C185">
    <cfRule type="expression" dxfId="1095" priority="304">
      <formula>$F184="Création"</formula>
    </cfRule>
    <cfRule type="expression" dxfId="1094" priority="303">
      <formula>$F184="Modification"</formula>
    </cfRule>
    <cfRule type="expression" dxfId="1093" priority="302">
      <formula>$F184="Fermeture"</formula>
    </cfRule>
  </conditionalFormatting>
  <conditionalFormatting sqref="B184:C186">
    <cfRule type="expression" dxfId="1092" priority="316">
      <formula>$F184="Fermeture"</formula>
    </cfRule>
    <cfRule type="expression" dxfId="1091" priority="318">
      <formula>$F184="Création"</formula>
    </cfRule>
    <cfRule type="expression" dxfId="1090" priority="317">
      <formula>$F184="Modification"</formula>
    </cfRule>
  </conditionalFormatting>
  <conditionalFormatting sqref="B184:C188">
    <cfRule type="expression" dxfId="1089" priority="325">
      <formula>$F184="Création"</formula>
    </cfRule>
    <cfRule type="expression" dxfId="1088" priority="324">
      <formula>$F184="Modification"</formula>
    </cfRule>
    <cfRule type="expression" dxfId="1087" priority="323">
      <formula>$F184="Fermeture"</formula>
    </cfRule>
  </conditionalFormatting>
  <conditionalFormatting sqref="B185:C188">
    <cfRule type="expression" dxfId="1086" priority="296">
      <formula>$F185="Modification"</formula>
    </cfRule>
    <cfRule type="expression" dxfId="1085" priority="297">
      <formula>$F185="Création"</formula>
    </cfRule>
    <cfRule type="expression" dxfId="1084" priority="295">
      <formula>$F185="Fermeture"</formula>
    </cfRule>
  </conditionalFormatting>
  <conditionalFormatting sqref="B191:C192">
    <cfRule type="expression" dxfId="1083" priority="848">
      <formula>$F191="Modification"</formula>
    </cfRule>
    <cfRule type="expression" dxfId="1082" priority="847">
      <formula>$F191="Fermeture"</formula>
    </cfRule>
    <cfRule type="expression" dxfId="1081" priority="849">
      <formula>$F191="Création"</formula>
    </cfRule>
  </conditionalFormatting>
  <conditionalFormatting sqref="B191:C193">
    <cfRule type="expression" dxfId="1080" priority="861">
      <formula>$F191="Fermeture"</formula>
    </cfRule>
    <cfRule type="expression" dxfId="1079" priority="862">
      <formula>$F191="Modification"</formula>
    </cfRule>
    <cfRule type="expression" dxfId="1078" priority="863">
      <formula>$F191="Création"</formula>
    </cfRule>
  </conditionalFormatting>
  <conditionalFormatting sqref="B191:C195">
    <cfRule type="expression" dxfId="1077" priority="870">
      <formula>$F191="Création"</formula>
    </cfRule>
    <cfRule type="expression" dxfId="1076" priority="869">
      <formula>$F191="Modification"</formula>
    </cfRule>
    <cfRule type="expression" dxfId="1075" priority="868">
      <formula>$F191="Fermeture"</formula>
    </cfRule>
  </conditionalFormatting>
  <conditionalFormatting sqref="B192:C195">
    <cfRule type="expression" dxfId="1074" priority="840">
      <formula>$F192="Fermeture"</formula>
    </cfRule>
    <cfRule type="expression" dxfId="1073" priority="842">
      <formula>$F192="Création"</formula>
    </cfRule>
    <cfRule type="expression" dxfId="1072" priority="841">
      <formula>$F192="Modification"</formula>
    </cfRule>
  </conditionalFormatting>
  <conditionalFormatting sqref="B28:K28">
    <cfRule type="expression" dxfId="1071" priority="145">
      <formula>$F28="Création"</formula>
    </cfRule>
    <cfRule type="expression" dxfId="1070" priority="144">
      <formula>$F28="Modification"</formula>
    </cfRule>
    <cfRule type="expression" dxfId="1069" priority="143">
      <formula>$F28="Fermeture"</formula>
    </cfRule>
  </conditionalFormatting>
  <conditionalFormatting sqref="B28:K29">
    <cfRule type="expression" dxfId="1068" priority="147">
      <formula>$F28="Fermeture"</formula>
    </cfRule>
    <cfRule type="expression" dxfId="1067" priority="149">
      <formula>$F28="Création"</formula>
    </cfRule>
    <cfRule type="expression" dxfId="1066" priority="148">
      <formula>$F28="Modification"</formula>
    </cfRule>
  </conditionalFormatting>
  <conditionalFormatting sqref="B29:K32">
    <cfRule type="expression" dxfId="1065" priority="1604">
      <formula>$F29="Modification"</formula>
    </cfRule>
    <cfRule type="expression" dxfId="1064" priority="1603">
      <formula>$F29="Fermeture"</formula>
    </cfRule>
    <cfRule type="expression" dxfId="1063" priority="1605">
      <formula>$F29="Création"</formula>
    </cfRule>
  </conditionalFormatting>
  <conditionalFormatting sqref="B30:K30">
    <cfRule type="expression" dxfId="1062" priority="1582">
      <formula>$F30="Création"</formula>
    </cfRule>
    <cfRule type="expression" dxfId="1061" priority="1581">
      <formula>$F30="Modification"</formula>
    </cfRule>
    <cfRule type="expression" dxfId="1060" priority="1580">
      <formula>$F30="Fermeture"</formula>
    </cfRule>
  </conditionalFormatting>
  <conditionalFormatting sqref="B30:K31">
    <cfRule type="expression" dxfId="1059" priority="1592">
      <formula>$F30="Création"</formula>
    </cfRule>
    <cfRule type="expression" dxfId="1058" priority="1591">
      <formula>$F30="Modification"</formula>
    </cfRule>
    <cfRule type="expression" dxfId="1057" priority="1590">
      <formula>$F30="Fermeture"</formula>
    </cfRule>
  </conditionalFormatting>
  <conditionalFormatting sqref="B32:K36">
    <cfRule type="expression" dxfId="1056" priority="183">
      <formula>$F32="Modification"</formula>
    </cfRule>
    <cfRule type="expression" dxfId="1055" priority="184">
      <formula>$F32="Création"</formula>
    </cfRule>
    <cfRule type="expression" dxfId="1054" priority="182">
      <formula>$F32="Fermeture"</formula>
    </cfRule>
  </conditionalFormatting>
  <conditionalFormatting sqref="B33:K34">
    <cfRule type="expression" dxfId="1053" priority="109">
      <formula>$F33="Création"</formula>
    </cfRule>
    <cfRule type="expression" dxfId="1052" priority="107">
      <formula>$F33="Fermeture"</formula>
    </cfRule>
    <cfRule type="expression" dxfId="1051" priority="108">
      <formula>$F33="Modification"</formula>
    </cfRule>
  </conditionalFormatting>
  <conditionalFormatting sqref="B34:K34">
    <cfRule type="expression" dxfId="1050" priority="84">
      <formula>$F34="Modification"</formula>
    </cfRule>
    <cfRule type="expression" dxfId="1049" priority="85">
      <formula>$F34="Création"</formula>
    </cfRule>
    <cfRule type="expression" dxfId="1048" priority="83">
      <formula>$F34="Fermeture"</formula>
    </cfRule>
    <cfRule type="expression" dxfId="1047" priority="78">
      <formula>$F34="Création"</formula>
    </cfRule>
    <cfRule type="expression" dxfId="1046" priority="77">
      <formula>$F34="Modification"</formula>
    </cfRule>
    <cfRule type="expression" dxfId="1045" priority="76">
      <formula>$F34="Fermeture"</formula>
    </cfRule>
  </conditionalFormatting>
  <conditionalFormatting sqref="B35:K36">
    <cfRule type="expression" dxfId="1044" priority="240">
      <formula>$F35="Création"</formula>
    </cfRule>
    <cfRule type="expression" dxfId="1043" priority="239">
      <formula>$F35="Modification"</formula>
    </cfRule>
    <cfRule type="expression" dxfId="1042" priority="238">
      <formula>$F35="Fermeture"</formula>
    </cfRule>
  </conditionalFormatting>
  <conditionalFormatting sqref="B36:K36">
    <cfRule type="expression" dxfId="1041" priority="207">
      <formula>$F36="Fermeture"</formula>
    </cfRule>
    <cfRule type="expression" dxfId="1040" priority="214">
      <formula>$F36="Fermeture"</formula>
    </cfRule>
    <cfRule type="expression" dxfId="1039" priority="209">
      <formula>$F36="Création"</formula>
    </cfRule>
    <cfRule type="expression" dxfId="1038" priority="208">
      <formula>$F36="Modification"</formula>
    </cfRule>
    <cfRule type="expression" dxfId="1037" priority="216">
      <formula>$F36="Création"</formula>
    </cfRule>
    <cfRule type="expression" dxfId="1036" priority="215">
      <formula>$F36="Modification"</formula>
    </cfRule>
  </conditionalFormatting>
  <conditionalFormatting sqref="B49:K50">
    <cfRule type="expression" dxfId="1035" priority="1515">
      <formula>$F49="Modification"</formula>
    </cfRule>
    <cfRule type="expression" dxfId="1034" priority="1514">
      <formula>$F49="Fermeture"</formula>
    </cfRule>
    <cfRule type="expression" dxfId="1033" priority="1516">
      <formula>$F49="Création"</formula>
    </cfRule>
  </conditionalFormatting>
  <conditionalFormatting sqref="B86:K86">
    <cfRule type="expression" dxfId="1032" priority="1376">
      <formula>$F86="Modification"</formula>
    </cfRule>
    <cfRule type="expression" dxfId="1031" priority="1375">
      <formula>$F86="Fermeture"</formula>
    </cfRule>
    <cfRule type="expression" dxfId="1030" priority="1377">
      <formula>$F86="Création"</formula>
    </cfRule>
  </conditionalFormatting>
  <conditionalFormatting sqref="B86:K87">
    <cfRule type="expression" dxfId="1029" priority="1387">
      <formula>$F86="Création"</formula>
    </cfRule>
    <cfRule type="expression" dxfId="1028" priority="1385">
      <formula>$F86="Fermeture"</formula>
    </cfRule>
    <cfRule type="expression" dxfId="1027" priority="1386">
      <formula>$F86="Modification"</formula>
    </cfRule>
  </conditionalFormatting>
  <conditionalFormatting sqref="B90:K90">
    <cfRule type="expression" dxfId="1026" priority="1459">
      <formula>$F90="Création"</formula>
    </cfRule>
    <cfRule type="expression" dxfId="1025" priority="1458">
      <formula>$F90="Modification"</formula>
    </cfRule>
    <cfRule type="expression" dxfId="1024" priority="1457">
      <formula>$F90="Fermeture"</formula>
    </cfRule>
  </conditionalFormatting>
  <conditionalFormatting sqref="B90:K91">
    <cfRule type="expression" dxfId="1023" priority="1469">
      <formula>$F90="Création"</formula>
    </cfRule>
    <cfRule type="expression" dxfId="1022" priority="1468">
      <formula>$F90="Modification"</formula>
    </cfRule>
    <cfRule type="expression" dxfId="1021" priority="1467">
      <formula>$F90="Fermeture"</formula>
    </cfRule>
  </conditionalFormatting>
  <conditionalFormatting sqref="B103:K103">
    <cfRule type="expression" dxfId="1020" priority="1227">
      <formula>$F103="Création"</formula>
    </cfRule>
    <cfRule type="expression" dxfId="1019" priority="1225">
      <formula>$F103="Fermeture"</formula>
    </cfRule>
    <cfRule type="expression" dxfId="1018" priority="1226">
      <formula>$F103="Modification"</formula>
    </cfRule>
  </conditionalFormatting>
  <conditionalFormatting sqref="B103:K104">
    <cfRule type="expression" dxfId="1017" priority="1235">
      <formula>$F103="Fermeture"</formula>
    </cfRule>
    <cfRule type="expression" dxfId="1016" priority="1236">
      <formula>$F103="Modification"</formula>
    </cfRule>
    <cfRule type="expression" dxfId="1015" priority="1237">
      <formula>$F103="Création"</formula>
    </cfRule>
  </conditionalFormatting>
  <conditionalFormatting sqref="B107:K107">
    <cfRule type="expression" dxfId="1014" priority="1316">
      <formula>$F107="Création"</formula>
    </cfRule>
    <cfRule type="expression" dxfId="1013" priority="1315">
      <formula>$F107="Modification"</formula>
    </cfRule>
    <cfRule type="expression" dxfId="1012" priority="1314">
      <formula>$F107="Fermeture"</formula>
    </cfRule>
  </conditionalFormatting>
  <conditionalFormatting sqref="B107:K108">
    <cfRule type="expression" dxfId="1011" priority="1326">
      <formula>$F107="Création"</formula>
    </cfRule>
    <cfRule type="expression" dxfId="1010" priority="1325">
      <formula>$F107="Modification"</formula>
    </cfRule>
    <cfRule type="expression" dxfId="1009" priority="1324">
      <formula>$F107="Fermeture"</formula>
    </cfRule>
  </conditionalFormatting>
  <conditionalFormatting sqref="B119:K120">
    <cfRule type="expression" dxfId="1008" priority="839">
      <formula>$F119="Création"</formula>
    </cfRule>
    <cfRule type="expression" dxfId="1007" priority="838">
      <formula>$F119="Modification"</formula>
    </cfRule>
    <cfRule type="expression" dxfId="1006" priority="837">
      <formula>$F119="Fermeture"</formula>
    </cfRule>
  </conditionalFormatting>
  <conditionalFormatting sqref="B120:K120">
    <cfRule type="expression" dxfId="1005" priority="792">
      <formula>$F120="Création"</formula>
    </cfRule>
    <cfRule type="expression" dxfId="1004" priority="791">
      <formula>$F120="Modification"</formula>
    </cfRule>
    <cfRule type="expression" dxfId="1003" priority="790">
      <formula>$F120="Fermeture"</formula>
    </cfRule>
  </conditionalFormatting>
  <conditionalFormatting sqref="B120:K121">
    <cfRule type="expression" dxfId="1002" priority="800">
      <formula>$F120="Fermeture"</formula>
    </cfRule>
    <cfRule type="expression" dxfId="1001" priority="801">
      <formula>$F120="Modification"</formula>
    </cfRule>
    <cfRule type="expression" dxfId="1000" priority="802">
      <formula>$F120="Création"</formula>
    </cfRule>
  </conditionalFormatting>
  <conditionalFormatting sqref="B123:K124">
    <cfRule type="expression" dxfId="999" priority="1199">
      <formula>$F123="Création"</formula>
    </cfRule>
    <cfRule type="expression" dxfId="998" priority="1197">
      <formula>$F123="Fermeture"</formula>
    </cfRule>
    <cfRule type="expression" dxfId="997" priority="1198">
      <formula>$F123="Modification"</formula>
    </cfRule>
  </conditionalFormatting>
  <conditionalFormatting sqref="B124:K124">
    <cfRule type="expression" dxfId="996" priority="1150">
      <formula>$F124="Fermeture"</formula>
    </cfRule>
    <cfRule type="expression" dxfId="995" priority="1151">
      <formula>$F124="Modification"</formula>
    </cfRule>
    <cfRule type="expression" dxfId="994" priority="1152">
      <formula>$F124="Création"</formula>
    </cfRule>
  </conditionalFormatting>
  <conditionalFormatting sqref="B124:K125">
    <cfRule type="expression" dxfId="993" priority="1162">
      <formula>$F124="Création"</formula>
    </cfRule>
    <cfRule type="expression" dxfId="992" priority="1161">
      <formula>$F124="Modification"</formula>
    </cfRule>
    <cfRule type="expression" dxfId="991" priority="1160">
      <formula>$F124="Fermeture"</formula>
    </cfRule>
  </conditionalFormatting>
  <conditionalFormatting sqref="B136:K137">
    <cfRule type="expression" dxfId="990" priority="711">
      <formula>$F136="Création"</formula>
    </cfRule>
    <cfRule type="expression" dxfId="989" priority="710">
      <formula>$F136="Modification"</formula>
    </cfRule>
    <cfRule type="expression" dxfId="988" priority="709">
      <formula>$F136="Fermeture"</formula>
    </cfRule>
  </conditionalFormatting>
  <conditionalFormatting sqref="B137:K137">
    <cfRule type="expression" dxfId="987" priority="662">
      <formula>$F137="Fermeture"</formula>
    </cfRule>
    <cfRule type="expression" dxfId="986" priority="663">
      <formula>$F137="Modification"</formula>
    </cfRule>
    <cfRule type="expression" dxfId="985" priority="664">
      <formula>$F137="Création"</formula>
    </cfRule>
  </conditionalFormatting>
  <conditionalFormatting sqref="B137:K138">
    <cfRule type="expression" dxfId="984" priority="672">
      <formula>$F137="Fermeture"</formula>
    </cfRule>
    <cfRule type="expression" dxfId="983" priority="673">
      <formula>$F137="Modification"</formula>
    </cfRule>
    <cfRule type="expression" dxfId="982" priority="674">
      <formula>$F137="Création"</formula>
    </cfRule>
  </conditionalFormatting>
  <conditionalFormatting sqref="B141:K142">
    <cfRule type="expression" dxfId="981" priority="650">
      <formula>$F141="Création"</formula>
    </cfRule>
    <cfRule type="expression" dxfId="980" priority="649">
      <formula>$F141="Modification"</formula>
    </cfRule>
    <cfRule type="expression" dxfId="979" priority="648">
      <formula>$F141="Fermeture"</formula>
    </cfRule>
    <cfRule type="expression" dxfId="978" priority="1140">
      <formula>$F141="Fermeture"</formula>
    </cfRule>
    <cfRule type="expression" dxfId="977" priority="1141">
      <formula>$F141="Modification"</formula>
    </cfRule>
    <cfRule type="expression" dxfId="976" priority="1142">
      <formula>$F141="Création"</formula>
    </cfRule>
  </conditionalFormatting>
  <conditionalFormatting sqref="B142:K142">
    <cfRule type="expression" dxfId="975" priority="1093">
      <formula>$F142="Fermeture"</formula>
    </cfRule>
    <cfRule type="expression" dxfId="974" priority="1094">
      <formula>$F142="Modification"</formula>
    </cfRule>
    <cfRule type="expression" dxfId="973" priority="1095">
      <formula>$F142="Création"</formula>
    </cfRule>
  </conditionalFormatting>
  <conditionalFormatting sqref="B142:K143">
    <cfRule type="expression" dxfId="972" priority="1104">
      <formula>$F142="Modification"</formula>
    </cfRule>
    <cfRule type="expression" dxfId="971" priority="1103">
      <formula>$F142="Fermeture"</formula>
    </cfRule>
    <cfRule type="expression" dxfId="970" priority="1105">
      <formula>$F142="Création"</formula>
    </cfRule>
  </conditionalFormatting>
  <conditionalFormatting sqref="B146:K147">
    <cfRule type="expression" dxfId="969" priority="727">
      <formula>$F146="Création"</formula>
    </cfRule>
    <cfRule type="expression" dxfId="968" priority="726">
      <formula>$F146="Modification"</formula>
    </cfRule>
    <cfRule type="expression" dxfId="967" priority="725">
      <formula>$F146="Fermeture"</formula>
    </cfRule>
  </conditionalFormatting>
  <conditionalFormatting sqref="B153:K154">
    <cfRule type="expression" dxfId="966" priority="562">
      <formula>$F153="Création"</formula>
    </cfRule>
    <cfRule type="expression" dxfId="965" priority="561">
      <formula>$F153="Modification"</formula>
    </cfRule>
    <cfRule type="expression" dxfId="964" priority="560">
      <formula>$F153="Fermeture"</formula>
    </cfRule>
  </conditionalFormatting>
  <conditionalFormatting sqref="B154:K154">
    <cfRule type="expression" dxfId="963" priority="515">
      <formula>$F154="Création"</formula>
    </cfRule>
    <cfRule type="expression" dxfId="962" priority="514">
      <formula>$F154="Modification"</formula>
    </cfRule>
    <cfRule type="expression" dxfId="961" priority="513">
      <formula>$F154="Fermeture"</formula>
    </cfRule>
  </conditionalFormatting>
  <conditionalFormatting sqref="B154:K155">
    <cfRule type="expression" dxfId="960" priority="525">
      <formula>$F154="Création"</formula>
    </cfRule>
    <cfRule type="expression" dxfId="959" priority="524">
      <formula>$F154="Modification"</formula>
    </cfRule>
    <cfRule type="expression" dxfId="958" priority="523">
      <formula>$F154="Fermeture"</formula>
    </cfRule>
  </conditionalFormatting>
  <conditionalFormatting sqref="B158:K160">
    <cfRule type="expression" dxfId="957" priority="505">
      <formula>$F158="Création"</formula>
    </cfRule>
    <cfRule type="expression" dxfId="956" priority="504">
      <formula>$F158="Modification"</formula>
    </cfRule>
    <cfRule type="expression" dxfId="955" priority="503">
      <formula>$F158="Fermeture"</formula>
    </cfRule>
  </conditionalFormatting>
  <conditionalFormatting sqref="B159:K160">
    <cfRule type="expression" dxfId="954" priority="1085">
      <formula>$F159="Création"</formula>
    </cfRule>
    <cfRule type="expression" dxfId="953" priority="1084">
      <formula>$F159="Modification"</formula>
    </cfRule>
    <cfRule type="expression" dxfId="952" priority="1083">
      <formula>$F159="Fermeture"</formula>
    </cfRule>
  </conditionalFormatting>
  <conditionalFormatting sqref="B160:K160">
    <cfRule type="expression" dxfId="951" priority="1036">
      <formula>$F160="Fermeture"</formula>
    </cfRule>
    <cfRule type="expression" dxfId="950" priority="1037">
      <formula>$F160="Modification"</formula>
    </cfRule>
    <cfRule type="expression" dxfId="949" priority="1038">
      <formula>$F160="Création"</formula>
    </cfRule>
  </conditionalFormatting>
  <conditionalFormatting sqref="B160:K161">
    <cfRule type="expression" dxfId="948" priority="1048">
      <formula>$F160="Création"</formula>
    </cfRule>
    <cfRule type="expression" dxfId="947" priority="1046">
      <formula>$F160="Fermeture"</formula>
    </cfRule>
    <cfRule type="expression" dxfId="946" priority="1047">
      <formula>$F160="Modification"</formula>
    </cfRule>
  </conditionalFormatting>
  <conditionalFormatting sqref="B164:K166">
    <cfRule type="expression" dxfId="945" priority="596">
      <formula>$F164="Fermeture"</formula>
    </cfRule>
    <cfRule type="expression" dxfId="944" priority="598">
      <formula>$F164="Création"</formula>
    </cfRule>
    <cfRule type="expression" dxfId="943" priority="597">
      <formula>$F164="Modification"</formula>
    </cfRule>
  </conditionalFormatting>
  <conditionalFormatting sqref="B170:K171">
    <cfRule type="expression" dxfId="942" priority="377">
      <formula>$F170="Fermeture"</formula>
    </cfRule>
    <cfRule type="expression" dxfId="941" priority="378">
      <formula>$F170="Modification"</formula>
    </cfRule>
    <cfRule type="expression" dxfId="940" priority="379">
      <formula>$F170="Création"</formula>
    </cfRule>
  </conditionalFormatting>
  <conditionalFormatting sqref="B171:K171">
    <cfRule type="expression" dxfId="939" priority="332">
      <formula>$F171="Création"</formula>
    </cfRule>
    <cfRule type="expression" dxfId="938" priority="331">
      <formula>$F171="Modification"</formula>
    </cfRule>
    <cfRule type="expression" dxfId="937" priority="330">
      <formula>$F171="Fermeture"</formula>
    </cfRule>
  </conditionalFormatting>
  <conditionalFormatting sqref="B171:K172">
    <cfRule type="expression" dxfId="936" priority="342">
      <formula>$F171="Création"</formula>
    </cfRule>
    <cfRule type="expression" dxfId="935" priority="341">
      <formula>$F171="Modification"</formula>
    </cfRule>
    <cfRule type="expression" dxfId="934" priority="340">
      <formula>$F171="Fermeture"</formula>
    </cfRule>
  </conditionalFormatting>
  <conditionalFormatting sqref="B177:K178">
    <cfRule type="expression" dxfId="933" priority="1028">
      <formula>$F177="Création"</formula>
    </cfRule>
    <cfRule type="expression" dxfId="932" priority="1027">
      <formula>$F177="Modification"</formula>
    </cfRule>
    <cfRule type="expression" dxfId="931" priority="1026">
      <formula>$F177="Fermeture"</formula>
    </cfRule>
  </conditionalFormatting>
  <conditionalFormatting sqref="B178:K178">
    <cfRule type="expression" dxfId="930" priority="980">
      <formula>$F178="Modification"</formula>
    </cfRule>
    <cfRule type="expression" dxfId="929" priority="979">
      <formula>$F178="Fermeture"</formula>
    </cfRule>
    <cfRule type="expression" dxfId="928" priority="981">
      <formula>$F178="Création"</formula>
    </cfRule>
  </conditionalFormatting>
  <conditionalFormatting sqref="B178:K179">
    <cfRule type="expression" dxfId="927" priority="989">
      <formula>$F178="Fermeture"</formula>
    </cfRule>
    <cfRule type="expression" dxfId="926" priority="991">
      <formula>$F178="Création"</formula>
    </cfRule>
    <cfRule type="expression" dxfId="925" priority="990">
      <formula>$F178="Modification"</formula>
    </cfRule>
  </conditionalFormatting>
  <conditionalFormatting sqref="B189:K190">
    <cfRule type="expression" dxfId="924" priority="403">
      <formula>$F189="Fermeture"</formula>
    </cfRule>
    <cfRule type="expression" dxfId="923" priority="404">
      <formula>$F189="Modification"</formula>
    </cfRule>
    <cfRule type="expression" dxfId="922" priority="405">
      <formula>$F189="Création"</formula>
    </cfRule>
  </conditionalFormatting>
  <conditionalFormatting sqref="B196:K197">
    <cfRule type="expression" dxfId="921" priority="1697">
      <formula>$F196="Fermeture"</formula>
    </cfRule>
    <cfRule type="expression" dxfId="920" priority="1698">
      <formula>$F196="Modification"</formula>
    </cfRule>
    <cfRule type="expression" dxfId="919" priority="1699">
      <formula>$F196="Création"</formula>
    </cfRule>
  </conditionalFormatting>
  <conditionalFormatting sqref="B82:M82">
    <cfRule type="expression" dxfId="918" priority="48">
      <formula>$F82="Modification"</formula>
    </cfRule>
    <cfRule type="expression" dxfId="917" priority="49">
      <formula>$F82="Création"</formula>
    </cfRule>
    <cfRule type="expression" dxfId="916" priority="47">
      <formula>$F82="Fermeture"</formula>
    </cfRule>
  </conditionalFormatting>
  <conditionalFormatting sqref="B83:M83">
    <cfRule type="expression" dxfId="915" priority="32">
      <formula>$F83="Création"</formula>
    </cfRule>
    <cfRule type="expression" dxfId="914" priority="31">
      <formula>$F83="Modification"</formula>
    </cfRule>
    <cfRule type="expression" dxfId="913" priority="30">
      <formula>$F83="Fermeture"</formula>
    </cfRule>
  </conditionalFormatting>
  <conditionalFormatting sqref="B40:N44">
    <cfRule type="expression" dxfId="912" priority="1812">
      <formula>$F40="Fermeture"</formula>
    </cfRule>
    <cfRule type="expression" dxfId="911" priority="1813">
      <formula>$F40="Modification"</formula>
    </cfRule>
    <cfRule type="expression" dxfId="910" priority="1814">
      <formula>$F40="Création"</formula>
    </cfRule>
  </conditionalFormatting>
  <conditionalFormatting sqref="C29:C32">
    <cfRule type="expression" dxfId="909" priority="1594">
      <formula>$F29="Modification"</formula>
    </cfRule>
    <cfRule type="expression" dxfId="908" priority="1593">
      <formula>$F29="Fermeture"</formula>
    </cfRule>
    <cfRule type="expression" dxfId="907" priority="1595">
      <formula>$F29="Création"</formula>
    </cfRule>
  </conditionalFormatting>
  <conditionalFormatting sqref="C32">
    <cfRule type="expression" dxfId="906" priority="1606">
      <formula>$F32="Fermeture"</formula>
    </cfRule>
    <cfRule type="expression" dxfId="905" priority="1607">
      <formula>$F32="Modification"</formula>
    </cfRule>
    <cfRule type="expression" dxfId="904" priority="1608">
      <formula>$F32="Création"</formula>
    </cfRule>
  </conditionalFormatting>
  <conditionalFormatting sqref="C87:C88">
    <cfRule type="expression" dxfId="903" priority="1390">
      <formula>$F87="Création"</formula>
    </cfRule>
    <cfRule type="expression" dxfId="902" priority="1389">
      <formula>$F87="Modification"</formula>
    </cfRule>
    <cfRule type="expression" dxfId="901" priority="1388">
      <formula>$F87="Fermeture"</formula>
    </cfRule>
  </conditionalFormatting>
  <conditionalFormatting sqref="C88">
    <cfRule type="expression" dxfId="900" priority="1403">
      <formula>$F88="Création"</formula>
    </cfRule>
    <cfRule type="expression" dxfId="899" priority="1402">
      <formula>$F88="Modification"</formula>
    </cfRule>
    <cfRule type="expression" dxfId="898" priority="1401">
      <formula>$F88="Fermeture"</formula>
    </cfRule>
  </conditionalFormatting>
  <conditionalFormatting sqref="C91:C92">
    <cfRule type="expression" dxfId="897" priority="1472">
      <formula>$F91="Création"</formula>
    </cfRule>
    <cfRule type="expression" dxfId="896" priority="1470">
      <formula>$F91="Fermeture"</formula>
    </cfRule>
    <cfRule type="expression" dxfId="895" priority="1471">
      <formula>$F91="Modification"</formula>
    </cfRule>
  </conditionalFormatting>
  <conditionalFormatting sqref="C92">
    <cfRule type="expression" dxfId="894" priority="1485">
      <formula>$F92="Création"</formula>
    </cfRule>
    <cfRule type="expression" dxfId="893" priority="1484">
      <formula>$F92="Modification"</formula>
    </cfRule>
    <cfRule type="expression" dxfId="892" priority="1483">
      <formula>$F92="Fermeture"</formula>
    </cfRule>
  </conditionalFormatting>
  <conditionalFormatting sqref="C104:C105">
    <cfRule type="expression" dxfId="891" priority="1238">
      <formula>$F104="Fermeture"</formula>
    </cfRule>
    <cfRule type="expression" dxfId="890" priority="1239">
      <formula>$F104="Modification"</formula>
    </cfRule>
    <cfRule type="expression" dxfId="889" priority="1240">
      <formula>$F104="Création"</formula>
    </cfRule>
  </conditionalFormatting>
  <conditionalFormatting sqref="C105">
    <cfRule type="expression" dxfId="888" priority="1253">
      <formula>$F105="Création"</formula>
    </cfRule>
    <cfRule type="expression" dxfId="887" priority="1252">
      <formula>$F105="Modification"</formula>
    </cfRule>
    <cfRule type="expression" dxfId="886" priority="1251">
      <formula>$F105="Fermeture"</formula>
    </cfRule>
  </conditionalFormatting>
  <conditionalFormatting sqref="C108:C109">
    <cfRule type="expression" dxfId="885" priority="1327">
      <formula>$F108="Fermeture"</formula>
    </cfRule>
    <cfRule type="expression" dxfId="884" priority="1329">
      <formula>$F108="Création"</formula>
    </cfRule>
    <cfRule type="expression" dxfId="883" priority="1328">
      <formula>$F108="Modification"</formula>
    </cfRule>
  </conditionalFormatting>
  <conditionalFormatting sqref="C109">
    <cfRule type="expression" dxfId="882" priority="1342">
      <formula>$F109="Création"</formula>
    </cfRule>
    <cfRule type="expression" dxfId="881" priority="1341">
      <formula>$F109="Modification"</formula>
    </cfRule>
    <cfRule type="expression" dxfId="880" priority="1340">
      <formula>$F109="Fermeture"</formula>
    </cfRule>
  </conditionalFormatting>
  <conditionalFormatting sqref="C121:C122">
    <cfRule type="expression" dxfId="879" priority="803">
      <formula>$F121="Fermeture"</formula>
    </cfRule>
    <cfRule type="expression" dxfId="878" priority="804">
      <formula>$F121="Modification"</formula>
    </cfRule>
    <cfRule type="expression" dxfId="877" priority="805">
      <formula>$F121="Création"</formula>
    </cfRule>
  </conditionalFormatting>
  <conditionalFormatting sqref="C122">
    <cfRule type="expression" dxfId="876" priority="816">
      <formula>$F122="Fermeture"</formula>
    </cfRule>
    <cfRule type="expression" dxfId="875" priority="817">
      <formula>$F122="Modification"</formula>
    </cfRule>
    <cfRule type="expression" dxfId="874" priority="818">
      <formula>$F122="Création"</formula>
    </cfRule>
  </conditionalFormatting>
  <conditionalFormatting sqref="C125:C126">
    <cfRule type="expression" dxfId="873" priority="1163">
      <formula>$F125="Fermeture"</formula>
    </cfRule>
    <cfRule type="expression" dxfId="872" priority="1165">
      <formula>$F125="Création"</formula>
    </cfRule>
    <cfRule type="expression" dxfId="871" priority="1164">
      <formula>$F125="Modification"</formula>
    </cfRule>
  </conditionalFormatting>
  <conditionalFormatting sqref="C126">
    <cfRule type="expression" dxfId="870" priority="1178">
      <formula>$F126="Création"</formula>
    </cfRule>
    <cfRule type="expression" dxfId="869" priority="1177">
      <formula>$F126="Modification"</formula>
    </cfRule>
    <cfRule type="expression" dxfId="868" priority="1176">
      <formula>$F126="Fermeture"</formula>
    </cfRule>
  </conditionalFormatting>
  <conditionalFormatting sqref="C135 A135:A154 A140:C140 A145:C145 A149:C149 A156:A157 C156:C157">
    <cfRule type="expression" dxfId="867" priority="1756">
      <formula>$F135="Modification"</formula>
    </cfRule>
    <cfRule type="expression" dxfId="866" priority="1757">
      <formula>$F135="Création"</formula>
    </cfRule>
  </conditionalFormatting>
  <conditionalFormatting sqref="C138:C139">
    <cfRule type="expression" dxfId="865" priority="675">
      <formula>$F138="Fermeture"</formula>
    </cfRule>
    <cfRule type="expression" dxfId="864" priority="676">
      <formula>$F138="Modification"</formula>
    </cfRule>
    <cfRule type="expression" dxfId="863" priority="677">
      <formula>$F138="Création"</formula>
    </cfRule>
  </conditionalFormatting>
  <conditionalFormatting sqref="C139">
    <cfRule type="expression" dxfId="862" priority="690">
      <formula>$F139="Création"</formula>
    </cfRule>
    <cfRule type="expression" dxfId="861" priority="689">
      <formula>$F139="Modification"</formula>
    </cfRule>
    <cfRule type="expression" dxfId="860" priority="688">
      <formula>$F139="Fermeture"</formula>
    </cfRule>
  </conditionalFormatting>
  <conditionalFormatting sqref="C143:C144">
    <cfRule type="expression" dxfId="859" priority="1107">
      <formula>$F143="Modification"</formula>
    </cfRule>
    <cfRule type="expression" dxfId="858" priority="1106">
      <formula>$F143="Fermeture"</formula>
    </cfRule>
    <cfRule type="expression" dxfId="857" priority="1108">
      <formula>$F143="Création"</formula>
    </cfRule>
  </conditionalFormatting>
  <conditionalFormatting sqref="C144">
    <cfRule type="expression" dxfId="856" priority="1121">
      <formula>$F144="Création"</formula>
    </cfRule>
    <cfRule type="expression" dxfId="855" priority="1120">
      <formula>$F144="Modification"</formula>
    </cfRule>
    <cfRule type="expression" dxfId="854" priority="1119">
      <formula>$F144="Fermeture"</formula>
    </cfRule>
  </conditionalFormatting>
  <conditionalFormatting sqref="C149:C151">
    <cfRule type="expression" dxfId="853" priority="1683">
      <formula>$F149="Création"</formula>
    </cfRule>
    <cfRule type="expression" dxfId="852" priority="1681">
      <formula>$F149="Fermeture"</formula>
    </cfRule>
    <cfRule type="expression" dxfId="851" priority="1682">
      <formula>$F149="Modification"</formula>
    </cfRule>
  </conditionalFormatting>
  <conditionalFormatting sqref="C152 A152:A156">
    <cfRule type="expression" dxfId="850" priority="591">
      <formula>$F152="Création"</formula>
    </cfRule>
    <cfRule type="expression" dxfId="849" priority="590">
      <formula>$F152="Modification"</formula>
    </cfRule>
  </conditionalFormatting>
  <conditionalFormatting sqref="C155:C156">
    <cfRule type="expression" dxfId="848" priority="527">
      <formula>$F155="Modification"</formula>
    </cfRule>
    <cfRule type="expression" dxfId="847" priority="528">
      <formula>$F155="Création"</formula>
    </cfRule>
    <cfRule type="expression" dxfId="846" priority="526">
      <formula>$F155="Fermeture"</formula>
    </cfRule>
  </conditionalFormatting>
  <conditionalFormatting sqref="C156">
    <cfRule type="expression" dxfId="845" priority="540">
      <formula>$F156="Modification"</formula>
    </cfRule>
    <cfRule type="expression" dxfId="844" priority="541">
      <formula>$F156="Création"</formula>
    </cfRule>
    <cfRule type="expression" dxfId="843" priority="539">
      <formula>$F156="Fermeture"</formula>
    </cfRule>
  </conditionalFormatting>
  <conditionalFormatting sqref="C158 A158:A162">
    <cfRule type="expression" dxfId="842" priority="1745">
      <formula>$F158="Création"</formula>
    </cfRule>
    <cfRule type="expression" dxfId="841" priority="1744">
      <formula>$F158="Modification"</formula>
    </cfRule>
  </conditionalFormatting>
  <conditionalFormatting sqref="C161:C162">
    <cfRule type="expression" dxfId="840" priority="1049">
      <formula>$F161="Fermeture"</formula>
    </cfRule>
    <cfRule type="expression" dxfId="839" priority="1050">
      <formula>$F161="Modification"</formula>
    </cfRule>
    <cfRule type="expression" dxfId="838" priority="1051">
      <formula>$F161="Création"</formula>
    </cfRule>
  </conditionalFormatting>
  <conditionalFormatting sqref="C162">
    <cfRule type="expression" dxfId="837" priority="1064">
      <formula>$F162="Création"</formula>
    </cfRule>
    <cfRule type="expression" dxfId="836" priority="1063">
      <formula>$F162="Modification"</formula>
    </cfRule>
    <cfRule type="expression" dxfId="835" priority="1062">
      <formula>$F162="Fermeture"</formula>
    </cfRule>
  </conditionalFormatting>
  <conditionalFormatting sqref="C167:C168 A167:A172 A174:A175 C174:C175">
    <cfRule type="expression" dxfId="834" priority="1736">
      <formula>$F167="Modification"</formula>
    </cfRule>
    <cfRule type="expression" dxfId="833" priority="1737">
      <formula>$F167="Création"</formula>
    </cfRule>
  </conditionalFormatting>
  <conditionalFormatting sqref="C169 A169:A173">
    <cfRule type="expression" dxfId="832" priority="415">
      <formula>$F169="Création"</formula>
    </cfRule>
    <cfRule type="expression" dxfId="831" priority="414">
      <formula>$F169="Modification"</formula>
    </cfRule>
  </conditionalFormatting>
  <conditionalFormatting sqref="C172:C173">
    <cfRule type="expression" dxfId="830" priority="345">
      <formula>$F172="Création"</formula>
    </cfRule>
    <cfRule type="expression" dxfId="829" priority="343">
      <formula>$F172="Fermeture"</formula>
    </cfRule>
    <cfRule type="expression" dxfId="828" priority="344">
      <formula>$F172="Modification"</formula>
    </cfRule>
  </conditionalFormatting>
  <conditionalFormatting sqref="C173">
    <cfRule type="expression" dxfId="827" priority="357">
      <formula>$F173="Modification"</formula>
    </cfRule>
    <cfRule type="expression" dxfId="826" priority="358">
      <formula>$F173="Création"</formula>
    </cfRule>
    <cfRule type="expression" dxfId="825" priority="356">
      <formula>$F173="Fermeture"</formula>
    </cfRule>
  </conditionalFormatting>
  <conditionalFormatting sqref="C176 A176:A180">
    <cfRule type="expression" dxfId="824" priority="1712">
      <formula>$F176="Modification"</formula>
    </cfRule>
    <cfRule type="expression" dxfId="823" priority="1713">
      <formula>$F176="Création"</formula>
    </cfRule>
  </conditionalFormatting>
  <conditionalFormatting sqref="C176:C190 B182:C182 B175:C175">
    <cfRule type="expression" dxfId="822" priority="1652">
      <formula>$F175="Modification"</formula>
    </cfRule>
  </conditionalFormatting>
  <conditionalFormatting sqref="C179:C180">
    <cfRule type="expression" dxfId="821" priority="994">
      <formula>$F179="Création"</formula>
    </cfRule>
    <cfRule type="expression" dxfId="820" priority="992">
      <formula>$F179="Fermeture"</formula>
    </cfRule>
    <cfRule type="expression" dxfId="819" priority="993">
      <formula>$F179="Modification"</formula>
    </cfRule>
  </conditionalFormatting>
  <conditionalFormatting sqref="C180">
    <cfRule type="expression" dxfId="818" priority="1006">
      <formula>$F180="Modification"</formula>
    </cfRule>
    <cfRule type="expression" dxfId="817" priority="1007">
      <formula>$F180="Création"</formula>
    </cfRule>
    <cfRule type="expression" dxfId="816" priority="1005">
      <formula>$F180="Fermeture"</formula>
    </cfRule>
  </conditionalFormatting>
  <conditionalFormatting sqref="C183">
    <cfRule type="expression" dxfId="815" priority="393">
      <formula>$F183="Fermeture"</formula>
    </cfRule>
    <cfRule type="expression" dxfId="814" priority="394">
      <formula>$F183="Modification"</formula>
    </cfRule>
    <cfRule type="expression" dxfId="813" priority="395">
      <formula>$F183="Création"</formula>
    </cfRule>
  </conditionalFormatting>
  <conditionalFormatting sqref="C190">
    <cfRule type="expression" dxfId="812" priority="1676">
      <formula>$F190="Modification"</formula>
    </cfRule>
    <cfRule type="expression" dxfId="811" priority="1675">
      <formula>$F190="Fermeture"</formula>
    </cfRule>
    <cfRule type="expression" dxfId="810" priority="1677">
      <formula>$F190="Création"</formula>
    </cfRule>
  </conditionalFormatting>
  <conditionalFormatting sqref="C190:C191">
    <cfRule type="expression" dxfId="809" priority="408">
      <formula>$F190="Création"</formula>
    </cfRule>
    <cfRule type="expression" dxfId="808" priority="406">
      <formula>$F190="Fermeture"</formula>
    </cfRule>
    <cfRule type="expression" dxfId="807" priority="407">
      <formula>$F190="Modification"</formula>
    </cfRule>
  </conditionalFormatting>
  <conditionalFormatting sqref="C197:C198">
    <cfRule type="expression" dxfId="806" priority="1700">
      <formula>$F197="Fermeture"</formula>
    </cfRule>
    <cfRule type="expression" dxfId="805" priority="1701">
      <formula>$F197="Modification"</formula>
    </cfRule>
    <cfRule type="expression" dxfId="804" priority="1702">
      <formula>$F197="Création"</formula>
    </cfRule>
  </conditionalFormatting>
  <conditionalFormatting sqref="C84:D84">
    <cfRule type="expression" dxfId="803" priority="9">
      <formula>$F84="Fermeture"</formula>
    </cfRule>
    <cfRule type="expression" dxfId="802" priority="10">
      <formula>$F84="Modification"</formula>
    </cfRule>
    <cfRule type="expression" dxfId="801" priority="11">
      <formula>$F84="Création"</formula>
    </cfRule>
  </conditionalFormatting>
  <conditionalFormatting sqref="D12:E27 G12:N27 A198:A1001 D198:E1001 G198:N1001 A1:A7 D1:E9 G1:N9 E10 K10:N11">
    <cfRule type="expression" dxfId="800" priority="1852">
      <formula>$C1="Option"</formula>
    </cfRule>
  </conditionalFormatting>
  <conditionalFormatting sqref="D28:E28 G28:K28">
    <cfRule type="expression" dxfId="799" priority="142">
      <formula>$C28="Option"</formula>
    </cfRule>
  </conditionalFormatting>
  <conditionalFormatting sqref="D28:E30 G28:K30">
    <cfRule type="expression" dxfId="798" priority="146">
      <formula>$C28="Option"</formula>
    </cfRule>
  </conditionalFormatting>
  <conditionalFormatting sqref="D28:E32 G28:N32">
    <cfRule type="expression" dxfId="797" priority="1619">
      <formula>$C28="Option"</formula>
    </cfRule>
  </conditionalFormatting>
  <conditionalFormatting sqref="D29:E32 G29:K32">
    <cfRule type="expression" dxfId="796" priority="1602">
      <formula>$C29="Option"</formula>
    </cfRule>
  </conditionalFormatting>
  <conditionalFormatting sqref="D30:E30 G30:K30">
    <cfRule type="expression" dxfId="795" priority="1579">
      <formula>$C30="Option"</formula>
    </cfRule>
  </conditionalFormatting>
  <conditionalFormatting sqref="D30:E31 G30:K31">
    <cfRule type="expression" dxfId="794" priority="1589">
      <formula>$C30="Option"</formula>
    </cfRule>
  </conditionalFormatting>
  <conditionalFormatting sqref="D32:E36 G32:K36">
    <cfRule type="expression" dxfId="793" priority="181">
      <formula>$C32="Option"</formula>
    </cfRule>
  </conditionalFormatting>
  <conditionalFormatting sqref="D33:E34 G33:K34">
    <cfRule type="expression" dxfId="792" priority="106">
      <formula>$C33="Option"</formula>
    </cfRule>
  </conditionalFormatting>
  <conditionalFormatting sqref="D34:E34 G34:K34">
    <cfRule type="expression" dxfId="791" priority="75">
      <formula>$C34="Option"</formula>
    </cfRule>
    <cfRule type="expression" dxfId="790" priority="82">
      <formula>$C34="Option"</formula>
    </cfRule>
  </conditionalFormatting>
  <conditionalFormatting sqref="D35:E36 G35:K36">
    <cfRule type="expression" dxfId="789" priority="237">
      <formula>$C35="Option"</formula>
    </cfRule>
  </conditionalFormatting>
  <conditionalFormatting sqref="D36:E36 G36:K36">
    <cfRule type="expression" dxfId="788" priority="213">
      <formula>$C36="Option"</formula>
    </cfRule>
    <cfRule type="expression" dxfId="787" priority="206">
      <formula>$C36="Option"</formula>
    </cfRule>
  </conditionalFormatting>
  <conditionalFormatting sqref="D40:E44 G40:N44">
    <cfRule type="expression" dxfId="786" priority="1810">
      <formula>$C40="Option"</formula>
    </cfRule>
  </conditionalFormatting>
  <conditionalFormatting sqref="D47:E50 G47:K50">
    <cfRule type="expression" dxfId="785" priority="128">
      <formula>$C47="Option"</formula>
    </cfRule>
  </conditionalFormatting>
  <conditionalFormatting sqref="D59:E70 G59:K70">
    <cfRule type="expression" dxfId="784" priority="1531">
      <formula>$C59="Option"</formula>
    </cfRule>
  </conditionalFormatting>
  <conditionalFormatting sqref="D63:E67 G63:K67">
    <cfRule type="expression" dxfId="783" priority="1510">
      <formula>$C63="Option"</formula>
    </cfRule>
  </conditionalFormatting>
  <conditionalFormatting sqref="D71:E75 G71:K75">
    <cfRule type="expression" dxfId="782" priority="1503">
      <formula>$C71="Option"</formula>
    </cfRule>
  </conditionalFormatting>
  <conditionalFormatting sqref="D74:E78 G74:K78">
    <cfRule type="expression" dxfId="781" priority="1524">
      <formula>$C74="Option"</formula>
    </cfRule>
  </conditionalFormatting>
  <conditionalFormatting sqref="D82:E84">
    <cfRule type="expression" dxfId="780" priority="8">
      <formula>$C82="Option"</formula>
    </cfRule>
  </conditionalFormatting>
  <conditionalFormatting sqref="D85:E92 G89:K92">
    <cfRule type="expression" dxfId="779" priority="1496">
      <formula>$C85="Option"</formula>
    </cfRule>
  </conditionalFormatting>
  <conditionalFormatting sqref="D86:E86 G86:K86">
    <cfRule type="expression" dxfId="778" priority="1374">
      <formula>$C86="Option"</formula>
    </cfRule>
  </conditionalFormatting>
  <conditionalFormatting sqref="D86:E87 G86:K87">
    <cfRule type="expression" dxfId="777" priority="1384">
      <formula>$C86="Option"</formula>
    </cfRule>
  </conditionalFormatting>
  <conditionalFormatting sqref="D86:E88 G86:K88">
    <cfRule type="expression" dxfId="776" priority="1414">
      <formula>$C86="Option"</formula>
    </cfRule>
  </conditionalFormatting>
  <conditionalFormatting sqref="D89:E90 G89:K90">
    <cfRule type="expression" dxfId="775" priority="1367">
      <formula>$C89="Option"</formula>
    </cfRule>
  </conditionalFormatting>
  <conditionalFormatting sqref="D90:E90 G90:K90">
    <cfRule type="expression" dxfId="774" priority="1456">
      <formula>$C90="Option"</formula>
    </cfRule>
  </conditionalFormatting>
  <conditionalFormatting sqref="D90:E91 G90:K91">
    <cfRule type="expression" dxfId="773" priority="1466">
      <formula>$C90="Option"</formula>
    </cfRule>
  </conditionalFormatting>
  <conditionalFormatting sqref="D90:E92 G90:K92">
    <cfRule type="expression" dxfId="772" priority="1360">
      <formula>$C90="Option"</formula>
    </cfRule>
  </conditionalFormatting>
  <conditionalFormatting sqref="D93:E94 G93:K94">
    <cfRule type="expression" dxfId="771" priority="1449">
      <formula>$C93="Option"</formula>
    </cfRule>
  </conditionalFormatting>
  <conditionalFormatting sqref="D94:E96 G94:K96">
    <cfRule type="expression" dxfId="770" priority="1442">
      <formula>$C94="Option"</formula>
    </cfRule>
  </conditionalFormatting>
  <conditionalFormatting sqref="D102:E103 G102:N103 K101:N101">
    <cfRule type="expression" dxfId="769" priority="1792">
      <formula>$C101="Option"</formula>
    </cfRule>
  </conditionalFormatting>
  <conditionalFormatting sqref="D103:E103 G103:K103">
    <cfRule type="expression" dxfId="768" priority="1224">
      <formula>$C103="Option"</formula>
    </cfRule>
  </conditionalFormatting>
  <conditionalFormatting sqref="D103:E104 G103:K104">
    <cfRule type="expression" dxfId="767" priority="1234">
      <formula>$C103="Option"</formula>
    </cfRule>
  </conditionalFormatting>
  <conditionalFormatting sqref="D103:E105 G103:K105">
    <cfRule type="expression" dxfId="766" priority="1264">
      <formula>$C103="Option"</formula>
    </cfRule>
  </conditionalFormatting>
  <conditionalFormatting sqref="D106:E108 G106:K108">
    <cfRule type="expression" dxfId="765" priority="1217">
      <formula>$C106="Option"</formula>
    </cfRule>
  </conditionalFormatting>
  <conditionalFormatting sqref="D107:E107 G107:K107">
    <cfRule type="expression" dxfId="764" priority="1313">
      <formula>$C107="Option"</formula>
    </cfRule>
  </conditionalFormatting>
  <conditionalFormatting sqref="D107:E108 G107:K108">
    <cfRule type="expression" dxfId="763" priority="1323">
      <formula>$C107="Option"</formula>
    </cfRule>
  </conditionalFormatting>
  <conditionalFormatting sqref="D107:E109 G107:K109">
    <cfRule type="expression" dxfId="762" priority="1353">
      <formula>$C107="Option"</formula>
    </cfRule>
  </conditionalFormatting>
  <conditionalFormatting sqref="D110:E111 G110:J111">
    <cfRule type="expression" dxfId="761" priority="1210">
      <formula>$C110="Option"</formula>
    </cfRule>
  </conditionalFormatting>
  <conditionalFormatting sqref="D110:E112 G110:K112">
    <cfRule type="expression" dxfId="760" priority="1306">
      <formula>$C110="Option"</formula>
    </cfRule>
  </conditionalFormatting>
  <conditionalFormatting sqref="D111:E113 G111:J113">
    <cfRule type="expression" dxfId="759" priority="1203">
      <formula>$C111="Option"</formula>
    </cfRule>
  </conditionalFormatting>
  <conditionalFormatting sqref="D114:E115 G114:J115">
    <cfRule type="expression" dxfId="758" priority="1299">
      <formula>$C114="Option"</formula>
    </cfRule>
  </conditionalFormatting>
  <conditionalFormatting sqref="D115:E117 G115:J117">
    <cfRule type="expression" dxfId="757" priority="1292">
      <formula>$C115="Option"</formula>
    </cfRule>
  </conditionalFormatting>
  <conditionalFormatting sqref="D119:E120 G119:K120">
    <cfRule type="expression" dxfId="756" priority="836">
      <formula>$C119="Option"</formula>
    </cfRule>
  </conditionalFormatting>
  <conditionalFormatting sqref="D119:E120 G119:N120 K118:N118">
    <cfRule type="expression" dxfId="755" priority="1771">
      <formula>$C118="Option"</formula>
    </cfRule>
  </conditionalFormatting>
  <conditionalFormatting sqref="D120:E120 G120:K120">
    <cfRule type="expression" dxfId="754" priority="789">
      <formula>$C120="Option"</formula>
    </cfRule>
  </conditionalFormatting>
  <conditionalFormatting sqref="D120:E121 G120:K121">
    <cfRule type="expression" dxfId="753" priority="799">
      <formula>$C120="Option"</formula>
    </cfRule>
  </conditionalFormatting>
  <conditionalFormatting sqref="D120:E122 G120:K122">
    <cfRule type="expression" dxfId="752" priority="829">
      <formula>$C120="Option"</formula>
    </cfRule>
  </conditionalFormatting>
  <conditionalFormatting sqref="D123:E124 G123:K124">
    <cfRule type="expression" dxfId="751" priority="1196">
      <formula>$C123="Option"</formula>
    </cfRule>
  </conditionalFormatting>
  <conditionalFormatting sqref="D124:E124 G124:K124">
    <cfRule type="expression" dxfId="750" priority="1149">
      <formula>$C124="Option"</formula>
    </cfRule>
  </conditionalFormatting>
  <conditionalFormatting sqref="D124:E125 G124:K125">
    <cfRule type="expression" dxfId="749" priority="1159">
      <formula>$C124="Option"</formula>
    </cfRule>
  </conditionalFormatting>
  <conditionalFormatting sqref="D124:E126 G124:K126">
    <cfRule type="expression" dxfId="748" priority="1189">
      <formula>$C124="Option"</formula>
    </cfRule>
  </conditionalFormatting>
  <conditionalFormatting sqref="D124:E129 G127:J129">
    <cfRule type="expression" dxfId="747" priority="759">
      <formula>$C124="Option"</formula>
    </cfRule>
  </conditionalFormatting>
  <conditionalFormatting sqref="D127:E128 G127:J128">
    <cfRule type="expression" dxfId="746" priority="745">
      <formula>$C127="Option"</formula>
    </cfRule>
  </conditionalFormatting>
  <conditionalFormatting sqref="D128:E130 G128:N130">
    <cfRule type="expression" dxfId="745" priority="970">
      <formula>$C128="Option"</formula>
    </cfRule>
  </conditionalFormatting>
  <conditionalFormatting sqref="D132:E133 G132:J133">
    <cfRule type="expression" dxfId="744" priority="943">
      <formula>$C132="Option"</formula>
    </cfRule>
  </conditionalFormatting>
  <conditionalFormatting sqref="D132:E134 G132:J134">
    <cfRule type="expression" dxfId="743" priority="957">
      <formula>$C132="Option"</formula>
    </cfRule>
  </conditionalFormatting>
  <conditionalFormatting sqref="D136:E137 G136:K137">
    <cfRule type="expression" dxfId="742" priority="708">
      <formula>$C136="Option"</formula>
    </cfRule>
  </conditionalFormatting>
  <conditionalFormatting sqref="D137:E137 G137:K137">
    <cfRule type="expression" dxfId="741" priority="661">
      <formula>$C137="Option"</formula>
    </cfRule>
  </conditionalFormatting>
  <conditionalFormatting sqref="D137:E138 G137:K138">
    <cfRule type="expression" dxfId="740" priority="671">
      <formula>$C137="Option"</formula>
    </cfRule>
  </conditionalFormatting>
  <conditionalFormatting sqref="D137:E139 G137:K139">
    <cfRule type="expression" dxfId="739" priority="701">
      <formula>$C137="Option"</formula>
    </cfRule>
  </conditionalFormatting>
  <conditionalFormatting sqref="D141:E142 G141:K142">
    <cfRule type="expression" dxfId="738" priority="647">
      <formula>$C141="Option"</formula>
    </cfRule>
    <cfRule type="expression" dxfId="737" priority="1139">
      <formula>$C141="Option"</formula>
    </cfRule>
  </conditionalFormatting>
  <conditionalFormatting sqref="D141:E143 G141:K143">
    <cfRule type="expression" dxfId="736" priority="654">
      <formula>$C141="Option"</formula>
    </cfRule>
  </conditionalFormatting>
  <conditionalFormatting sqref="D142:E142 G142:K142">
    <cfRule type="expression" dxfId="735" priority="1092">
      <formula>$C142="Option"</formula>
    </cfRule>
  </conditionalFormatting>
  <conditionalFormatting sqref="D142:E143 G142:K143">
    <cfRule type="expression" dxfId="734" priority="1102">
      <formula>$C142="Option"</formula>
    </cfRule>
  </conditionalFormatting>
  <conditionalFormatting sqref="D142:E144 G142:K144">
    <cfRule type="expression" dxfId="733" priority="1132">
      <formula>$C142="Option"</formula>
    </cfRule>
  </conditionalFormatting>
  <conditionalFormatting sqref="D144:E145 G144:J145">
    <cfRule type="expression" dxfId="732" priority="612">
      <formula>$C144="Option"</formula>
    </cfRule>
  </conditionalFormatting>
  <conditionalFormatting sqref="D144:E146 G144:J146">
    <cfRule type="expression" dxfId="731" priority="626">
      <formula>$C144="Option"</formula>
    </cfRule>
  </conditionalFormatting>
  <conditionalFormatting sqref="D145:E156 G145:J147">
    <cfRule type="expression" dxfId="730" priority="605">
      <formula>$C145="Option"</formula>
    </cfRule>
  </conditionalFormatting>
  <conditionalFormatting sqref="D146:E147 G146:K147">
    <cfRule type="expression" dxfId="729" priority="724">
      <formula>$C146="Option"</formula>
    </cfRule>
  </conditionalFormatting>
  <conditionalFormatting sqref="D146:E148 G146:K148">
    <cfRule type="expression" dxfId="728" priority="731">
      <formula>$C146="Option"</formula>
    </cfRule>
  </conditionalFormatting>
  <conditionalFormatting sqref="D150:E151 G150:J151">
    <cfRule type="expression" dxfId="727" priority="912">
      <formula>$C150="Option"</formula>
    </cfRule>
  </conditionalFormatting>
  <conditionalFormatting sqref="D150:E152 G150:J152">
    <cfRule type="expression" dxfId="726" priority="926">
      <formula>$C150="Option"</formula>
    </cfRule>
  </conditionalFormatting>
  <conditionalFormatting sqref="D153:E154 G153:K154">
    <cfRule type="expression" dxfId="725" priority="559">
      <formula>$C153="Option"</formula>
    </cfRule>
  </conditionalFormatting>
  <conditionalFormatting sqref="D154:E154 G154:K154">
    <cfRule type="expression" dxfId="724" priority="512">
      <formula>$C154="Option"</formula>
    </cfRule>
  </conditionalFormatting>
  <conditionalFormatting sqref="D154:E155 G154:K155">
    <cfRule type="expression" dxfId="723" priority="522">
      <formula>$C154="Option"</formula>
    </cfRule>
  </conditionalFormatting>
  <conditionalFormatting sqref="D154:E156 G154:K156">
    <cfRule type="expression" dxfId="722" priority="552">
      <formula>$C154="Option"</formula>
    </cfRule>
  </conditionalFormatting>
  <conditionalFormatting sqref="D158:E163 G161:J163">
    <cfRule type="expression" dxfId="721" priority="484">
      <formula>$C158="Option"</formula>
    </cfRule>
  </conditionalFormatting>
  <conditionalFormatting sqref="D159:E160 G159:K160">
    <cfRule type="expression" dxfId="720" priority="1082">
      <formula>$C159="Option"</formula>
    </cfRule>
  </conditionalFormatting>
  <conditionalFormatting sqref="D160:E160 G160:K160">
    <cfRule type="expression" dxfId="719" priority="1035">
      <formula>$C160="Option"</formula>
    </cfRule>
  </conditionalFormatting>
  <conditionalFormatting sqref="D160:E161 G160:K161">
    <cfRule type="expression" dxfId="718" priority="1045">
      <formula>$C160="Option"</formula>
    </cfRule>
  </conditionalFormatting>
  <conditionalFormatting sqref="D160:E162 G160:K162">
    <cfRule type="expression" dxfId="717" priority="1075">
      <formula>$C160="Option"</formula>
    </cfRule>
  </conditionalFormatting>
  <conditionalFormatting sqref="D161:E162 G161:J162">
    <cfRule type="expression" dxfId="716" priority="470">
      <formula>$C161="Option"</formula>
    </cfRule>
  </conditionalFormatting>
  <conditionalFormatting sqref="D164:E166 G164:K166">
    <cfRule type="expression" dxfId="715" priority="595">
      <formula>$C164="Option"</formula>
    </cfRule>
  </conditionalFormatting>
  <conditionalFormatting sqref="D168:E169 G168:J169">
    <cfRule type="expression" dxfId="714" priority="881">
      <formula>$C168="Option"</formula>
    </cfRule>
  </conditionalFormatting>
  <conditionalFormatting sqref="D168:E170 G168:J170">
    <cfRule type="expression" dxfId="713" priority="895">
      <formula>$C168="Option"</formula>
    </cfRule>
  </conditionalFormatting>
  <conditionalFormatting sqref="D170:E171 G170:K174">
    <cfRule type="expression" dxfId="712" priority="376">
      <formula>$C170="Option"</formula>
    </cfRule>
  </conditionalFormatting>
  <conditionalFormatting sqref="D171:E171 G171:K171">
    <cfRule type="expression" dxfId="711" priority="329">
      <formula>$C171="Option"</formula>
    </cfRule>
  </conditionalFormatting>
  <conditionalFormatting sqref="D171:E172 G171:K172">
    <cfRule type="expression" dxfId="710" priority="339">
      <formula>$C171="Option"</formula>
    </cfRule>
  </conditionalFormatting>
  <conditionalFormatting sqref="D171:E173 G171:K173">
    <cfRule type="expression" dxfId="709" priority="369">
      <formula>$C171="Option"</formula>
    </cfRule>
  </conditionalFormatting>
  <conditionalFormatting sqref="D177:E178 G177:K178">
    <cfRule type="expression" dxfId="708" priority="1025">
      <formula>$C177="Option"</formula>
    </cfRule>
  </conditionalFormatting>
  <conditionalFormatting sqref="D178:E178 G178:K178">
    <cfRule type="expression" dxfId="707" priority="978">
      <formula>$C178="Option"</formula>
    </cfRule>
  </conditionalFormatting>
  <conditionalFormatting sqref="D178:E179 G178:K179">
    <cfRule type="expression" dxfId="706" priority="988">
      <formula>$C178="Option"</formula>
    </cfRule>
  </conditionalFormatting>
  <conditionalFormatting sqref="D178:E180 G178:K180">
    <cfRule type="expression" dxfId="705" priority="1018">
      <formula>$C178="Option"</formula>
    </cfRule>
  </conditionalFormatting>
  <conditionalFormatting sqref="D184:E185 G184:J185">
    <cfRule type="expression" dxfId="704" priority="305">
      <formula>$C184="Option"</formula>
    </cfRule>
  </conditionalFormatting>
  <conditionalFormatting sqref="D184:E186 G184:J186">
    <cfRule type="expression" dxfId="703" priority="319">
      <formula>$C184="Option"</formula>
    </cfRule>
  </conditionalFormatting>
  <conditionalFormatting sqref="D191:E192 G191:J192">
    <cfRule type="expression" dxfId="702" priority="850">
      <formula>$C191="Option"</formula>
    </cfRule>
  </conditionalFormatting>
  <conditionalFormatting sqref="D191:E193 G191:J193">
    <cfRule type="expression" dxfId="701" priority="864">
      <formula>$C191="Option"</formula>
    </cfRule>
  </conditionalFormatting>
  <conditionalFormatting sqref="D110:J111">
    <cfRule type="expression" dxfId="700" priority="1213">
      <formula>$F110="Création"</formula>
    </cfRule>
    <cfRule type="expression" dxfId="699" priority="1212">
      <formula>$F110="Modification"</formula>
    </cfRule>
    <cfRule type="expression" dxfId="698" priority="1211">
      <formula>$F110="Fermeture"</formula>
    </cfRule>
  </conditionalFormatting>
  <conditionalFormatting sqref="D111:J113">
    <cfRule type="expression" dxfId="697" priority="1205">
      <formula>$F111="Modification"</formula>
    </cfRule>
    <cfRule type="expression" dxfId="696" priority="1204">
      <formula>$F111="Fermeture"</formula>
    </cfRule>
    <cfRule type="expression" dxfId="695" priority="1206">
      <formula>$F111="Création"</formula>
    </cfRule>
  </conditionalFormatting>
  <conditionalFormatting sqref="D114:J115">
    <cfRule type="expression" dxfId="694" priority="1301">
      <formula>$F114="Modification"</formula>
    </cfRule>
    <cfRule type="expression" dxfId="693" priority="1300">
      <formula>$F114="Fermeture"</formula>
    </cfRule>
    <cfRule type="expression" dxfId="692" priority="1302">
      <formula>$F114="Création"</formula>
    </cfRule>
  </conditionalFormatting>
  <conditionalFormatting sqref="D115:J117">
    <cfRule type="expression" dxfId="691" priority="1294">
      <formula>$F115="Modification"</formula>
    </cfRule>
    <cfRule type="expression" dxfId="690" priority="1293">
      <formula>$F115="Fermeture"</formula>
    </cfRule>
    <cfRule type="expression" dxfId="689" priority="1295">
      <formula>$F115="Création"</formula>
    </cfRule>
  </conditionalFormatting>
  <conditionalFormatting sqref="D127:J128">
    <cfRule type="expression" dxfId="688" priority="746">
      <formula>$F127="Fermeture"</formula>
    </cfRule>
    <cfRule type="expression" dxfId="687" priority="747">
      <formula>$F127="Modification"</formula>
    </cfRule>
    <cfRule type="expression" dxfId="686" priority="748">
      <formula>$F127="Création"</formula>
    </cfRule>
  </conditionalFormatting>
  <conditionalFormatting sqref="D127:J129">
    <cfRule type="expression" dxfId="685" priority="762">
      <formula>$F127="Création"</formula>
    </cfRule>
    <cfRule type="expression" dxfId="684" priority="761">
      <formula>$F127="Modification"</formula>
    </cfRule>
    <cfRule type="expression" dxfId="683" priority="760">
      <formula>$F127="Fermeture"</formula>
    </cfRule>
  </conditionalFormatting>
  <conditionalFormatting sqref="D128:J130">
    <cfRule type="expression" dxfId="682" priority="739">
      <formula>$F128="Fermeture"</formula>
    </cfRule>
    <cfRule type="expression" dxfId="681" priority="740">
      <formula>$F128="Modification"</formula>
    </cfRule>
    <cfRule type="expression" dxfId="680" priority="741">
      <formula>$F128="Création"</formula>
    </cfRule>
  </conditionalFormatting>
  <conditionalFormatting sqref="D131:J131">
    <cfRule type="expression" dxfId="679" priority="753">
      <formula>$F131="Fermeture"</formula>
    </cfRule>
    <cfRule type="expression" dxfId="678" priority="754">
      <formula>$F131="Modification"</formula>
    </cfRule>
    <cfRule type="expression" dxfId="677" priority="755">
      <formula>$F131="Création"</formula>
    </cfRule>
  </conditionalFormatting>
  <conditionalFormatting sqref="D132:J133">
    <cfRule type="expression" dxfId="676" priority="944">
      <formula>$F132="Fermeture"</formula>
    </cfRule>
    <cfRule type="expression" dxfId="675" priority="945">
      <formula>$F132="Modification"</formula>
    </cfRule>
    <cfRule type="expression" dxfId="674" priority="946">
      <formula>$F132="Création"</formula>
    </cfRule>
  </conditionalFormatting>
  <conditionalFormatting sqref="D132:J134">
    <cfRule type="expression" dxfId="673" priority="960">
      <formula>$F132="Création"</formula>
    </cfRule>
    <cfRule type="expression" dxfId="672" priority="958">
      <formula>$F132="Fermeture"</formula>
    </cfRule>
    <cfRule type="expression" dxfId="671" priority="959">
      <formula>$F132="Modification"</formula>
    </cfRule>
  </conditionalFormatting>
  <conditionalFormatting sqref="D133:J135">
    <cfRule type="expression" dxfId="670" priority="937">
      <formula>$F133="Fermeture"</formula>
    </cfRule>
    <cfRule type="expression" dxfId="669" priority="939">
      <formula>$F133="Création"</formula>
    </cfRule>
    <cfRule type="expression" dxfId="668" priority="938">
      <formula>$F133="Modification"</formula>
    </cfRule>
  </conditionalFormatting>
  <conditionalFormatting sqref="D136:J136">
    <cfRule type="expression" dxfId="667" priority="953">
      <formula>$F136="Création"</formula>
    </cfRule>
    <cfRule type="expression" dxfId="666" priority="951">
      <formula>$F136="Fermeture"</formula>
    </cfRule>
    <cfRule type="expression" dxfId="665" priority="952">
      <formula>$F136="Modification"</formula>
    </cfRule>
  </conditionalFormatting>
  <conditionalFormatting sqref="D144:J145">
    <cfRule type="expression" dxfId="664" priority="613">
      <formula>$F144="Fermeture"</formula>
    </cfRule>
    <cfRule type="expression" dxfId="663" priority="614">
      <formula>$F144="Modification"</formula>
    </cfRule>
    <cfRule type="expression" dxfId="662" priority="615">
      <formula>$F144="Création"</formula>
    </cfRule>
  </conditionalFormatting>
  <conditionalFormatting sqref="D144:J146">
    <cfRule type="expression" dxfId="661" priority="629">
      <formula>$F144="Création"</formula>
    </cfRule>
    <cfRule type="expression" dxfId="660" priority="628">
      <formula>$F144="Modification"</formula>
    </cfRule>
    <cfRule type="expression" dxfId="659" priority="627">
      <formula>$F144="Fermeture"</formula>
    </cfRule>
  </conditionalFormatting>
  <conditionalFormatting sqref="D145:J147">
    <cfRule type="expression" dxfId="658" priority="607">
      <formula>$F145="Modification"</formula>
    </cfRule>
    <cfRule type="expression" dxfId="657" priority="608">
      <formula>$F145="Création"</formula>
    </cfRule>
    <cfRule type="expression" dxfId="656" priority="606">
      <formula>$F145="Fermeture"</formula>
    </cfRule>
  </conditionalFormatting>
  <conditionalFormatting sqref="D150:J151">
    <cfRule type="expression" dxfId="655" priority="914">
      <formula>$F150="Modification"</formula>
    </cfRule>
    <cfRule type="expression" dxfId="654" priority="913">
      <formula>$F150="Fermeture"</formula>
    </cfRule>
    <cfRule type="expression" dxfId="653" priority="915">
      <formula>$F150="Création"</formula>
    </cfRule>
  </conditionalFormatting>
  <conditionalFormatting sqref="D150:J152">
    <cfRule type="expression" dxfId="652" priority="927">
      <formula>$F150="Fermeture"</formula>
    </cfRule>
    <cfRule type="expression" dxfId="651" priority="928">
      <formula>$F150="Modification"</formula>
    </cfRule>
    <cfRule type="expression" dxfId="650" priority="929">
      <formula>$F150="Création"</formula>
    </cfRule>
  </conditionalFormatting>
  <conditionalFormatting sqref="D151:J153">
    <cfRule type="expression" dxfId="649" priority="906">
      <formula>$F151="Fermeture"</formula>
    </cfRule>
    <cfRule type="expression" dxfId="648" priority="908">
      <formula>$F151="Création"</formula>
    </cfRule>
    <cfRule type="expression" dxfId="647" priority="907">
      <formula>$F151="Modification"</formula>
    </cfRule>
  </conditionalFormatting>
  <conditionalFormatting sqref="D161:J162">
    <cfRule type="expression" dxfId="646" priority="472">
      <formula>$F161="Modification"</formula>
    </cfRule>
    <cfRule type="expression" dxfId="645" priority="471">
      <formula>$F161="Fermeture"</formula>
    </cfRule>
    <cfRule type="expression" dxfId="644" priority="473">
      <formula>$F161="Création"</formula>
    </cfRule>
  </conditionalFormatting>
  <conditionalFormatting sqref="D161:J163">
    <cfRule type="expression" dxfId="643" priority="486">
      <formula>$F161="Modification"</formula>
    </cfRule>
    <cfRule type="expression" dxfId="642" priority="485">
      <formula>$F161="Fermeture"</formula>
    </cfRule>
    <cfRule type="expression" dxfId="641" priority="487">
      <formula>$F161="Création"</formula>
    </cfRule>
  </conditionalFormatting>
  <conditionalFormatting sqref="D162:J164">
    <cfRule type="expression" dxfId="640" priority="464">
      <formula>$F162="Fermeture"</formula>
    </cfRule>
    <cfRule type="expression" dxfId="639" priority="465">
      <formula>$F162="Modification"</formula>
    </cfRule>
    <cfRule type="expression" dxfId="638" priority="466">
      <formula>$F162="Création"</formula>
    </cfRule>
  </conditionalFormatting>
  <conditionalFormatting sqref="D168:J169">
    <cfRule type="expression" dxfId="637" priority="884">
      <formula>$F168="Création"</formula>
    </cfRule>
    <cfRule type="expression" dxfId="636" priority="883">
      <formula>$F168="Modification"</formula>
    </cfRule>
    <cfRule type="expression" dxfId="635" priority="882">
      <formula>$F168="Fermeture"</formula>
    </cfRule>
  </conditionalFormatting>
  <conditionalFormatting sqref="D168:J170">
    <cfRule type="expression" dxfId="634" priority="896">
      <formula>$F168="Fermeture"</formula>
    </cfRule>
    <cfRule type="expression" dxfId="633" priority="897">
      <formula>$F168="Modification"</formula>
    </cfRule>
    <cfRule type="expression" dxfId="632" priority="898">
      <formula>$F168="Création"</formula>
    </cfRule>
  </conditionalFormatting>
  <conditionalFormatting sqref="D169:J171">
    <cfRule type="expression" dxfId="631" priority="877">
      <formula>$F169="Création"</formula>
    </cfRule>
    <cfRule type="expression" dxfId="630" priority="876">
      <formula>$F169="Modification"</formula>
    </cfRule>
    <cfRule type="expression" dxfId="629" priority="875">
      <formula>$F169="Fermeture"</formula>
    </cfRule>
  </conditionalFormatting>
  <conditionalFormatting sqref="D184:J185">
    <cfRule type="expression" dxfId="628" priority="308">
      <formula>$F184="Création"</formula>
    </cfRule>
    <cfRule type="expression" dxfId="627" priority="307">
      <formula>$F184="Modification"</formula>
    </cfRule>
    <cfRule type="expression" dxfId="626" priority="306">
      <formula>$F184="Fermeture"</formula>
    </cfRule>
  </conditionalFormatting>
  <conditionalFormatting sqref="D184:J186">
    <cfRule type="expression" dxfId="625" priority="321">
      <formula>$F184="Modification"</formula>
    </cfRule>
    <cfRule type="expression" dxfId="624" priority="322">
      <formula>$F184="Création"</formula>
    </cfRule>
    <cfRule type="expression" dxfId="623" priority="320">
      <formula>$F184="Fermeture"</formula>
    </cfRule>
  </conditionalFormatting>
  <conditionalFormatting sqref="D185:J187">
    <cfRule type="expression" dxfId="622" priority="300">
      <formula>$F185="Modification"</formula>
    </cfRule>
    <cfRule type="expression" dxfId="621" priority="301">
      <formula>$F185="Création"</formula>
    </cfRule>
    <cfRule type="expression" dxfId="620" priority="299">
      <formula>$F185="Fermeture"</formula>
    </cfRule>
  </conditionalFormatting>
  <conditionalFormatting sqref="D191:J192">
    <cfRule type="expression" dxfId="619" priority="852">
      <formula>$F191="Modification"</formula>
    </cfRule>
    <cfRule type="expression" dxfId="618" priority="853">
      <formula>$F191="Création"</formula>
    </cfRule>
    <cfRule type="expression" dxfId="617" priority="851">
      <formula>$F191="Fermeture"</formula>
    </cfRule>
  </conditionalFormatting>
  <conditionalFormatting sqref="D191:J193">
    <cfRule type="expression" dxfId="616" priority="866">
      <formula>$F191="Modification"</formula>
    </cfRule>
    <cfRule type="expression" dxfId="615" priority="865">
      <formula>$F191="Fermeture"</formula>
    </cfRule>
    <cfRule type="expression" dxfId="614" priority="867">
      <formula>$F191="Création"</formula>
    </cfRule>
  </conditionalFormatting>
  <conditionalFormatting sqref="D192:J194">
    <cfRule type="expression" dxfId="613" priority="846">
      <formula>$F192="Création"</formula>
    </cfRule>
    <cfRule type="expression" dxfId="612" priority="845">
      <formula>$F192="Modification"</formula>
    </cfRule>
    <cfRule type="expression" dxfId="611" priority="844">
      <formula>$F192="Fermeture"</formula>
    </cfRule>
  </conditionalFormatting>
  <conditionalFormatting sqref="D28:K31 B30:K30 B32:K32">
    <cfRule type="expression" dxfId="610" priority="1620">
      <formula>$F28="Fermeture"</formula>
    </cfRule>
    <cfRule type="expression" dxfId="609" priority="1621">
      <formula>$F28="Modification"</formula>
    </cfRule>
    <cfRule type="expression" dxfId="608" priority="1622">
      <formula>$F28="Création"</formula>
    </cfRule>
  </conditionalFormatting>
  <conditionalFormatting sqref="D34:K34">
    <cfRule type="expression" dxfId="607" priority="102">
      <formula>$F34="Création"</formula>
    </cfRule>
    <cfRule type="expression" dxfId="606" priority="101">
      <formula>$F34="Modification"</formula>
    </cfRule>
    <cfRule type="expression" dxfId="605" priority="100">
      <formula>$F34="Fermeture"</formula>
    </cfRule>
  </conditionalFormatting>
  <conditionalFormatting sqref="D36:K36">
    <cfRule type="expression" dxfId="604" priority="231">
      <formula>$F36="Fermeture"</formula>
    </cfRule>
    <cfRule type="expression" dxfId="603" priority="233">
      <formula>$F36="Création"</formula>
    </cfRule>
    <cfRule type="expression" dxfId="602" priority="232">
      <formula>$F36="Modification"</formula>
    </cfRule>
  </conditionalFormatting>
  <conditionalFormatting sqref="D47:K48">
    <cfRule type="expression" dxfId="601" priority="131">
      <formula>$F47="Création"</formula>
    </cfRule>
    <cfRule type="expression" dxfId="600" priority="130">
      <formula>$F47="Modification"</formula>
    </cfRule>
    <cfRule type="expression" dxfId="599" priority="129">
      <formula>$F47="Fermeture"</formula>
    </cfRule>
  </conditionalFormatting>
  <conditionalFormatting sqref="D59:K70">
    <cfRule type="expression" dxfId="598" priority="1532">
      <formula>$F59="Fermeture"</formula>
    </cfRule>
    <cfRule type="expression" dxfId="597" priority="1534">
      <formula>$F59="Création"</formula>
    </cfRule>
    <cfRule type="expression" dxfId="596" priority="1533">
      <formula>$F59="Modification"</formula>
    </cfRule>
  </conditionalFormatting>
  <conditionalFormatting sqref="D63:K67">
    <cfRule type="expression" dxfId="595" priority="1511">
      <formula>$F63="Fermeture"</formula>
    </cfRule>
    <cfRule type="expression" dxfId="594" priority="1513">
      <formula>$F63="Création"</formula>
    </cfRule>
    <cfRule type="expression" dxfId="593" priority="1512">
      <formula>$F63="Modification"</formula>
    </cfRule>
  </conditionalFormatting>
  <conditionalFormatting sqref="D71:K75">
    <cfRule type="expression" dxfId="592" priority="1506">
      <formula>$F71="Création"</formula>
    </cfRule>
    <cfRule type="expression" dxfId="591" priority="1505">
      <formula>$F71="Modification"</formula>
    </cfRule>
    <cfRule type="expression" dxfId="590" priority="1504">
      <formula>$F71="Fermeture"</formula>
    </cfRule>
  </conditionalFormatting>
  <conditionalFormatting sqref="D74:K78">
    <cfRule type="expression" dxfId="589" priority="1527">
      <formula>$F74="Création"</formula>
    </cfRule>
    <cfRule type="expression" dxfId="588" priority="1526">
      <formula>$F74="Modification"</formula>
    </cfRule>
    <cfRule type="expression" dxfId="587" priority="1525">
      <formula>$F74="Fermeture"</formula>
    </cfRule>
  </conditionalFormatting>
  <conditionalFormatting sqref="D86:K87 B88:K88">
    <cfRule type="expression" dxfId="586" priority="1417">
      <formula>$F86="Création"</formula>
    </cfRule>
    <cfRule type="expression" dxfId="585" priority="1416">
      <formula>$F86="Modification"</formula>
    </cfRule>
    <cfRule type="expression" dxfId="584" priority="1415">
      <formula>$F86="Fermeture"</formula>
    </cfRule>
  </conditionalFormatting>
  <conditionalFormatting sqref="D89:K90">
    <cfRule type="expression" dxfId="583" priority="1370">
      <formula>$F89="Création"</formula>
    </cfRule>
    <cfRule type="expression" dxfId="582" priority="1369">
      <formula>$F89="Modification"</formula>
    </cfRule>
    <cfRule type="expression" dxfId="581" priority="1368">
      <formula>$F89="Fermeture"</formula>
    </cfRule>
  </conditionalFormatting>
  <conditionalFormatting sqref="D89:K91 B92:K92">
    <cfRule type="expression" dxfId="580" priority="1499">
      <formula>$F89="Création"</formula>
    </cfRule>
    <cfRule type="expression" dxfId="579" priority="1498">
      <formula>$F89="Modification"</formula>
    </cfRule>
    <cfRule type="expression" dxfId="578" priority="1497">
      <formula>$F89="Fermeture"</formula>
    </cfRule>
  </conditionalFormatting>
  <conditionalFormatting sqref="D90:K92">
    <cfRule type="expression" dxfId="577" priority="1363">
      <formula>$F90="Création"</formula>
    </cfRule>
    <cfRule type="expression" dxfId="576" priority="1362">
      <formula>$F90="Modification"</formula>
    </cfRule>
    <cfRule type="expression" dxfId="575" priority="1361">
      <formula>$F90="Fermeture"</formula>
    </cfRule>
  </conditionalFormatting>
  <conditionalFormatting sqref="D93:K94">
    <cfRule type="expression" dxfId="574" priority="1452">
      <formula>$F93="Création"</formula>
    </cfRule>
    <cfRule type="expression" dxfId="573" priority="1451">
      <formula>$F93="Modification"</formula>
    </cfRule>
    <cfRule type="expression" dxfId="572" priority="1450">
      <formula>$F93="Fermeture"</formula>
    </cfRule>
  </conditionalFormatting>
  <conditionalFormatting sqref="D94:K96">
    <cfRule type="expression" dxfId="571" priority="1445">
      <formula>$F94="Création"</formula>
    </cfRule>
    <cfRule type="expression" dxfId="570" priority="1444">
      <formula>$F94="Modification"</formula>
    </cfRule>
    <cfRule type="expression" dxfId="569" priority="1443">
      <formula>$F94="Fermeture"</formula>
    </cfRule>
  </conditionalFormatting>
  <conditionalFormatting sqref="D103:K104 B105:K105">
    <cfRule type="expression" dxfId="568" priority="1267">
      <formula>$F103="Création"</formula>
    </cfRule>
    <cfRule type="expression" dxfId="567" priority="1265">
      <formula>$F103="Fermeture"</formula>
    </cfRule>
    <cfRule type="expression" dxfId="566" priority="1266">
      <formula>$F103="Modification"</formula>
    </cfRule>
  </conditionalFormatting>
  <conditionalFormatting sqref="D106:K108">
    <cfRule type="expression" dxfId="565" priority="1218">
      <formula>$F106="Fermeture"</formula>
    </cfRule>
    <cfRule type="expression" dxfId="564" priority="1219">
      <formula>$F106="Modification"</formula>
    </cfRule>
    <cfRule type="expression" dxfId="563" priority="1220">
      <formula>$F106="Création"</formula>
    </cfRule>
  </conditionalFormatting>
  <conditionalFormatting sqref="D107:K108 B109:K109">
    <cfRule type="expression" dxfId="562" priority="1355">
      <formula>$F107="Modification"</formula>
    </cfRule>
    <cfRule type="expression" dxfId="561" priority="1356">
      <formula>$F107="Création"</formula>
    </cfRule>
    <cfRule type="expression" dxfId="560" priority="1354">
      <formula>$F107="Fermeture"</formula>
    </cfRule>
  </conditionalFormatting>
  <conditionalFormatting sqref="D110:K112">
    <cfRule type="expression" dxfId="559" priority="1308">
      <formula>$F110="Modification"</formula>
    </cfRule>
    <cfRule type="expression" dxfId="558" priority="1307">
      <formula>$F110="Fermeture"</formula>
    </cfRule>
    <cfRule type="expression" dxfId="557" priority="1309">
      <formula>$F110="Création"</formula>
    </cfRule>
  </conditionalFormatting>
  <conditionalFormatting sqref="D120:K121 B122:K122">
    <cfRule type="expression" dxfId="556" priority="832">
      <formula>$F120="Création"</formula>
    </cfRule>
    <cfRule type="expression" dxfId="555" priority="830">
      <formula>$F120="Fermeture"</formula>
    </cfRule>
    <cfRule type="expression" dxfId="554" priority="831">
      <formula>$F120="Modification"</formula>
    </cfRule>
  </conditionalFormatting>
  <conditionalFormatting sqref="D124:K125 B126:K126">
    <cfRule type="expression" dxfId="553" priority="1190">
      <formula>$F124="Fermeture"</formula>
    </cfRule>
    <cfRule type="expression" dxfId="552" priority="1191">
      <formula>$F124="Modification"</formula>
    </cfRule>
    <cfRule type="expression" dxfId="551" priority="1192">
      <formula>$F124="Création"</formula>
    </cfRule>
  </conditionalFormatting>
  <conditionalFormatting sqref="D137:K138 B139:K139">
    <cfRule type="expression" dxfId="550" priority="702">
      <formula>$F137="Fermeture"</formula>
    </cfRule>
    <cfRule type="expression" dxfId="549" priority="703">
      <formula>$F137="Modification"</formula>
    </cfRule>
    <cfRule type="expression" dxfId="548" priority="704">
      <formula>$F137="Création"</formula>
    </cfRule>
  </conditionalFormatting>
  <conditionalFormatting sqref="D141:K143">
    <cfRule type="expression" dxfId="547" priority="655">
      <formula>$F141="Fermeture"</formula>
    </cfRule>
    <cfRule type="expression" dxfId="546" priority="656">
      <formula>$F141="Modification"</formula>
    </cfRule>
    <cfRule type="expression" dxfId="545" priority="657">
      <formula>$F141="Création"</formula>
    </cfRule>
  </conditionalFormatting>
  <conditionalFormatting sqref="D142:K143 B144:K144">
    <cfRule type="expression" dxfId="544" priority="1135">
      <formula>$F142="Création"</formula>
    </cfRule>
    <cfRule type="expression" dxfId="543" priority="1133">
      <formula>$F142="Fermeture"</formula>
    </cfRule>
    <cfRule type="expression" dxfId="542" priority="1134">
      <formula>$F142="Modification"</formula>
    </cfRule>
  </conditionalFormatting>
  <conditionalFormatting sqref="D146:K148">
    <cfRule type="expression" dxfId="541" priority="733">
      <formula>$F146="Modification"</formula>
    </cfRule>
    <cfRule type="expression" dxfId="540" priority="734">
      <formula>$F146="Création"</formula>
    </cfRule>
    <cfRule type="expression" dxfId="539" priority="732">
      <formula>$F146="Fermeture"</formula>
    </cfRule>
  </conditionalFormatting>
  <conditionalFormatting sqref="D148:K148">
    <cfRule type="expression" dxfId="538" priority="621">
      <formula>$F148="Modification"</formula>
    </cfRule>
    <cfRule type="expression" dxfId="537" priority="622">
      <formula>$F148="Création"</formula>
    </cfRule>
    <cfRule type="expression" dxfId="536" priority="620">
      <formula>$F148="Fermeture"</formula>
    </cfRule>
  </conditionalFormatting>
  <conditionalFormatting sqref="D154:K154">
    <cfRule type="expression" dxfId="535" priority="922">
      <formula>$F154="Création"</formula>
    </cfRule>
    <cfRule type="expression" dxfId="534" priority="921">
      <formula>$F154="Modification"</formula>
    </cfRule>
    <cfRule type="expression" dxfId="533" priority="920">
      <formula>$F154="Fermeture"</formula>
    </cfRule>
  </conditionalFormatting>
  <conditionalFormatting sqref="D154:K155 B156:K156">
    <cfRule type="expression" dxfId="532" priority="555">
      <formula>$F154="Création"</formula>
    </cfRule>
    <cfRule type="expression" dxfId="531" priority="553">
      <formula>$F154="Fermeture"</formula>
    </cfRule>
    <cfRule type="expression" dxfId="530" priority="554">
      <formula>$F154="Modification"</formula>
    </cfRule>
  </conditionalFormatting>
  <conditionalFormatting sqref="D160:K161 B162:K162">
    <cfRule type="expression" dxfId="529" priority="1078">
      <formula>$F160="Création"</formula>
    </cfRule>
    <cfRule type="expression" dxfId="528" priority="1077">
      <formula>$F160="Modification"</formula>
    </cfRule>
    <cfRule type="expression" dxfId="527" priority="1076">
      <formula>$F160="Fermeture"</formula>
    </cfRule>
  </conditionalFormatting>
  <conditionalFormatting sqref="D165:K165">
    <cfRule type="expression" dxfId="526" priority="480">
      <formula>$F165="Création"</formula>
    </cfRule>
    <cfRule type="expression" dxfId="525" priority="479">
      <formula>$F165="Modification"</formula>
    </cfRule>
    <cfRule type="expression" dxfId="524" priority="478">
      <formula>$F165="Fermeture"</formula>
    </cfRule>
  </conditionalFormatting>
  <conditionalFormatting sqref="D171:K172 B173:K173">
    <cfRule type="expression" dxfId="523" priority="370">
      <formula>$F171="Fermeture"</formula>
    </cfRule>
    <cfRule type="expression" dxfId="522" priority="372">
      <formula>$F171="Création"</formula>
    </cfRule>
    <cfRule type="expression" dxfId="521" priority="371">
      <formula>$F171="Modification"</formula>
    </cfRule>
  </conditionalFormatting>
  <conditionalFormatting sqref="D172:K172">
    <cfRule type="expression" dxfId="520" priority="889">
      <formula>$F172="Fermeture"</formula>
    </cfRule>
    <cfRule type="expression" dxfId="519" priority="891">
      <formula>$F172="Création"</formula>
    </cfRule>
    <cfRule type="expression" dxfId="518" priority="890">
      <formula>$F172="Modification"</formula>
    </cfRule>
  </conditionalFormatting>
  <conditionalFormatting sqref="D178:K179 B180:K180">
    <cfRule type="expression" dxfId="517" priority="1021">
      <formula>$F178="Création"</formula>
    </cfRule>
    <cfRule type="expression" dxfId="516" priority="1020">
      <formula>$F178="Modification"</formula>
    </cfRule>
    <cfRule type="expression" dxfId="515" priority="1019">
      <formula>$F178="Fermeture"</formula>
    </cfRule>
  </conditionalFormatting>
  <conditionalFormatting sqref="D188:K188">
    <cfRule type="expression" dxfId="514" priority="313">
      <formula>$F188="Fermeture"</formula>
    </cfRule>
    <cfRule type="expression" dxfId="513" priority="314">
      <formula>$F188="Modification"</formula>
    </cfRule>
    <cfRule type="expression" dxfId="512" priority="315">
      <formula>$F188="Création"</formula>
    </cfRule>
  </conditionalFormatting>
  <conditionalFormatting sqref="D195:K195">
    <cfRule type="expression" dxfId="511" priority="860">
      <formula>$F195="Création"</formula>
    </cfRule>
    <cfRule type="expression" dxfId="510" priority="859">
      <formula>$F195="Modification"</formula>
    </cfRule>
    <cfRule type="expression" dxfId="509" priority="858">
      <formula>$F195="Fermeture"</formula>
    </cfRule>
  </conditionalFormatting>
  <conditionalFormatting sqref="D27:O29 L28:O32 B31:O34 D31:N37 D35:O62 L58:O70 D64:O81 D85:O88 L85:O92 D91:K92 O92:O103 D93:N101 D99:O109 D106:N118 O109:O121 D117:O127 D127:N136 O127:O139 D131:O131 A134:O135 L135:O157 D136:K154 D138:N139 A139:O140 A151:O152 D153:O156 D156:N160 A157:O158 D159:O162 D161:K172 L161:O180 A168:O169 D170:O175 A173:A175 D174:K195 A175:O176 D177:O182 A180:A198 L182:O198 D197:K198">
    <cfRule type="expression" dxfId="508" priority="1826">
      <formula>$F27="Création"</formula>
    </cfRule>
    <cfRule type="expression" dxfId="507" priority="1825">
      <formula>$F27="Modification"</formula>
    </cfRule>
  </conditionalFormatting>
  <conditionalFormatting sqref="D27:O29 L28:O32 B31:O34 D31:N37 D35:O62 L58:O70 D64:O81 D85:O88 L85:O92 D93:N101 D99:O109 D106:N118 D117:O127 D127:N136 D131:O131 A134:O135 L135:O157 D138:N139 A139:O140 A151:O152 D153:O156 D156:N160 A157:O158 D159:O162 L161:O180 A168:O169 D170:O175 A175:O176 D177:O182 L182:O198 D91:K92 D136:K154 D161:K172 A173:A175 D174:K195 A180:A198 D197:K198 O92:O103 O109:O121 O127:O139">
    <cfRule type="expression" dxfId="506" priority="1824">
      <formula>$F27="Fermeture"</formula>
    </cfRule>
  </conditionalFormatting>
  <conditionalFormatting sqref="D124:O126">
    <cfRule type="expression" dxfId="505" priority="784">
      <formula>$F124="Modification"</formula>
    </cfRule>
    <cfRule type="expression" dxfId="504" priority="783">
      <formula>$F124="Fermeture"</formula>
    </cfRule>
    <cfRule type="expression" dxfId="503" priority="785">
      <formula>$F124="Création"</formula>
    </cfRule>
  </conditionalFormatting>
  <conditionalFormatting sqref="D128:O130">
    <cfRule type="expression" dxfId="502" priority="974">
      <formula>$F128="Création"</formula>
    </cfRule>
    <cfRule type="expression" dxfId="501" priority="972">
      <formula>$F128="Fermeture"</formula>
    </cfRule>
    <cfRule type="expression" dxfId="500" priority="973">
      <formula>$F128="Modification"</formula>
    </cfRule>
  </conditionalFormatting>
  <conditionalFormatting sqref="E84:O84">
    <cfRule type="expression" dxfId="499" priority="15">
      <formula>$F84="Modification"</formula>
    </cfRule>
    <cfRule type="expression" dxfId="498" priority="16">
      <formula>$F84="Création"</formula>
    </cfRule>
    <cfRule type="expression" dxfId="497" priority="14">
      <formula>$F84="Fermeture"</formula>
    </cfRule>
  </conditionalFormatting>
  <conditionalFormatting sqref="G128:J130 D128:E133">
    <cfRule type="expression" dxfId="496" priority="738">
      <formula>$C128="Option"</formula>
    </cfRule>
  </conditionalFormatting>
  <conditionalFormatting sqref="G133:J135 D133:E138">
    <cfRule type="expression" dxfId="495" priority="936">
      <formula>$C133="Option"</formula>
    </cfRule>
  </conditionalFormatting>
  <conditionalFormatting sqref="G151:J153">
    <cfRule type="expression" dxfId="494" priority="905">
      <formula>$C151="Option"</formula>
    </cfRule>
  </conditionalFormatting>
  <conditionalFormatting sqref="G162:J164 D162:E167">
    <cfRule type="expression" dxfId="493" priority="463">
      <formula>$C162="Option"</formula>
    </cfRule>
  </conditionalFormatting>
  <conditionalFormatting sqref="G169:J171 D169:E174">
    <cfRule type="expression" dxfId="492" priority="874">
      <formula>$C169="Option"</formula>
    </cfRule>
  </conditionalFormatting>
  <conditionalFormatting sqref="G185:J187 D185:E197">
    <cfRule type="expression" dxfId="491" priority="298">
      <formula>$C185="Option"</formula>
    </cfRule>
  </conditionalFormatting>
  <conditionalFormatting sqref="G192:J194">
    <cfRule type="expression" dxfId="490" priority="843">
      <formula>$C192="Option"</formula>
    </cfRule>
  </conditionalFormatting>
  <conditionalFormatting sqref="G34:K34 D34:E34">
    <cfRule type="expression" dxfId="489" priority="99">
      <formula>$C34="Option"</formula>
    </cfRule>
  </conditionalFormatting>
  <conditionalFormatting sqref="G36:K36 D36:E36">
    <cfRule type="expression" dxfId="488" priority="230">
      <formula>$C36="Option"</formula>
    </cfRule>
  </conditionalFormatting>
  <conditionalFormatting sqref="G148:K150">
    <cfRule type="expression" dxfId="487" priority="619">
      <formula>$C148="Option"</formula>
    </cfRule>
  </conditionalFormatting>
  <conditionalFormatting sqref="G154:K156">
    <cfRule type="expression" dxfId="486" priority="919">
      <formula>$C154="Option"</formula>
    </cfRule>
  </conditionalFormatting>
  <conditionalFormatting sqref="G158:K160">
    <cfRule type="expression" dxfId="485" priority="502">
      <formula>$C158="Option"</formula>
    </cfRule>
  </conditionalFormatting>
  <conditionalFormatting sqref="G165:K167">
    <cfRule type="expression" dxfId="484" priority="477">
      <formula>$C165="Option"</formula>
    </cfRule>
  </conditionalFormatting>
  <conditionalFormatting sqref="G188:K190">
    <cfRule type="expression" dxfId="483" priority="312">
      <formula>$C188="Option"</formula>
    </cfRule>
  </conditionalFormatting>
  <conditionalFormatting sqref="G195:K197">
    <cfRule type="expression" dxfId="482" priority="857">
      <formula>$C195="Option"</formula>
    </cfRule>
  </conditionalFormatting>
  <conditionalFormatting sqref="G82:N84">
    <cfRule type="expression" dxfId="481" priority="12">
      <formula>$C82="Option"</formula>
    </cfRule>
  </conditionalFormatting>
  <conditionalFormatting sqref="G124:N126">
    <cfRule type="expression" dxfId="480" priority="781">
      <formula>$C124="Option"</formula>
    </cfRule>
  </conditionalFormatting>
  <conditionalFormatting sqref="G131:N133">
    <cfRule type="expression" dxfId="479" priority="752">
      <formula>$C131="Option"</formula>
    </cfRule>
  </conditionalFormatting>
  <conditionalFormatting sqref="G136:N138">
    <cfRule type="expression" dxfId="478" priority="950">
      <formula>$C136="Option"</formula>
    </cfRule>
  </conditionalFormatting>
  <conditionalFormatting sqref="K28:K29 B30:K30">
    <cfRule type="expression" dxfId="477" priority="167">
      <formula>$F28="Modification"</formula>
    </cfRule>
    <cfRule type="expression" dxfId="476" priority="166">
      <formula>$F28="Fermeture"</formula>
    </cfRule>
    <cfRule type="expression" dxfId="475" priority="168">
      <formula>$F28="Création"</formula>
    </cfRule>
  </conditionalFormatting>
  <conditionalFormatting sqref="K28:K29">
    <cfRule type="expression" dxfId="474" priority="165">
      <formula>$C28="Option"</formula>
    </cfRule>
  </conditionalFormatting>
  <conditionalFormatting sqref="K31 B32:K32">
    <cfRule type="expression" dxfId="473" priority="1618">
      <formula>$F31="Création"</formula>
    </cfRule>
    <cfRule type="expression" dxfId="472" priority="1617">
      <formula>$F31="Modification"</formula>
    </cfRule>
    <cfRule type="expression" dxfId="471" priority="1616">
      <formula>$F31="Fermeture"</formula>
    </cfRule>
  </conditionalFormatting>
  <conditionalFormatting sqref="K31 D32:E32 G32:K32">
    <cfRule type="expression" dxfId="470" priority="1615">
      <formula>$C31="Option"</formula>
    </cfRule>
  </conditionalFormatting>
  <conditionalFormatting sqref="K34">
    <cfRule type="expression" dxfId="469" priority="90">
      <formula>$F34="Fermeture"</formula>
    </cfRule>
    <cfRule type="expression" dxfId="468" priority="92">
      <formula>$F34="Création"</formula>
    </cfRule>
    <cfRule type="expression" dxfId="467" priority="91">
      <formula>$F34="Modification"</formula>
    </cfRule>
    <cfRule type="expression" dxfId="466" priority="89">
      <formula>$C34="Option"</formula>
    </cfRule>
  </conditionalFormatting>
  <conditionalFormatting sqref="K36">
    <cfRule type="expression" dxfId="465" priority="220">
      <formula>$C36="Option"</formula>
    </cfRule>
    <cfRule type="expression" dxfId="464" priority="221">
      <formula>$F36="Fermeture"</formula>
    </cfRule>
    <cfRule type="expression" dxfId="463" priority="222">
      <formula>$F36="Modification"</formula>
    </cfRule>
    <cfRule type="expression" dxfId="462" priority="223">
      <formula>$F36="Création"</formula>
    </cfRule>
  </conditionalFormatting>
  <conditionalFormatting sqref="K86 B87:K88">
    <cfRule type="expression" dxfId="461" priority="1400">
      <formula>$F86="Création"</formula>
    </cfRule>
    <cfRule type="expression" dxfId="460" priority="1399">
      <formula>$F86="Modification"</formula>
    </cfRule>
    <cfRule type="expression" dxfId="459" priority="1398">
      <formula>$F86="Fermeture"</formula>
    </cfRule>
  </conditionalFormatting>
  <conditionalFormatting sqref="K86 D87:E88 G87:K88">
    <cfRule type="expression" dxfId="458" priority="1397">
      <formula>$C86="Option"</formula>
    </cfRule>
  </conditionalFormatting>
  <conditionalFormatting sqref="K87 B88:K88">
    <cfRule type="expression" dxfId="457" priority="1413">
      <formula>$F87="Création"</formula>
    </cfRule>
    <cfRule type="expression" dxfId="456" priority="1412">
      <formula>$F87="Modification"</formula>
    </cfRule>
    <cfRule type="expression" dxfId="455" priority="1411">
      <formula>$F87="Fermeture"</formula>
    </cfRule>
  </conditionalFormatting>
  <conditionalFormatting sqref="K87 D88:E88 G88:K88">
    <cfRule type="expression" dxfId="454" priority="1410">
      <formula>$C87="Option"</formula>
    </cfRule>
  </conditionalFormatting>
  <conditionalFormatting sqref="K90 B91:K92">
    <cfRule type="expression" dxfId="453" priority="1482">
      <formula>$F90="Création"</formula>
    </cfRule>
    <cfRule type="expression" dxfId="452" priority="1480">
      <formula>$F90="Fermeture"</formula>
    </cfRule>
    <cfRule type="expression" dxfId="451" priority="1481">
      <formula>$F90="Modification"</formula>
    </cfRule>
  </conditionalFormatting>
  <conditionalFormatting sqref="K90 D91:E92 G91:K92">
    <cfRule type="expression" dxfId="450" priority="1479">
      <formula>$C90="Option"</formula>
    </cfRule>
  </conditionalFormatting>
  <conditionalFormatting sqref="K91 B92:K92">
    <cfRule type="expression" dxfId="449" priority="1495">
      <formula>$F91="Création"</formula>
    </cfRule>
    <cfRule type="expression" dxfId="448" priority="1494">
      <formula>$F91="Modification"</formula>
    </cfRule>
    <cfRule type="expression" dxfId="447" priority="1493">
      <formula>$F91="Fermeture"</formula>
    </cfRule>
  </conditionalFormatting>
  <conditionalFormatting sqref="K91 D92:E92 G92:K92">
    <cfRule type="expression" dxfId="446" priority="1492">
      <formula>$C91="Option"</formula>
    </cfRule>
  </conditionalFormatting>
  <conditionalFormatting sqref="K103 B104:K105">
    <cfRule type="expression" dxfId="445" priority="1248">
      <formula>$F103="Fermeture"</formula>
    </cfRule>
    <cfRule type="expression" dxfId="444" priority="1249">
      <formula>$F103="Modification"</formula>
    </cfRule>
    <cfRule type="expression" dxfId="443" priority="1250">
      <formula>$F103="Création"</formula>
    </cfRule>
  </conditionalFormatting>
  <conditionalFormatting sqref="K103 D104:E105 G104:K105">
    <cfRule type="expression" dxfId="442" priority="1247">
      <formula>$C103="Option"</formula>
    </cfRule>
  </conditionalFormatting>
  <conditionalFormatting sqref="K104 B105:K105">
    <cfRule type="expression" dxfId="441" priority="1261">
      <formula>$F104="Fermeture"</formula>
    </cfRule>
    <cfRule type="expression" dxfId="440" priority="1262">
      <formula>$F104="Modification"</formula>
    </cfRule>
    <cfRule type="expression" dxfId="439" priority="1263">
      <formula>$F104="Création"</formula>
    </cfRule>
  </conditionalFormatting>
  <conditionalFormatting sqref="K104 D105:E105 G105:K105">
    <cfRule type="expression" dxfId="438" priority="1260">
      <formula>$C104="Option"</formula>
    </cfRule>
  </conditionalFormatting>
  <conditionalFormatting sqref="K107 B108:K109">
    <cfRule type="expression" dxfId="437" priority="1338">
      <formula>$F107="Modification"</formula>
    </cfRule>
    <cfRule type="expression" dxfId="436" priority="1339">
      <formula>$F107="Création"</formula>
    </cfRule>
    <cfRule type="expression" dxfId="435" priority="1337">
      <formula>$F107="Fermeture"</formula>
    </cfRule>
  </conditionalFormatting>
  <conditionalFormatting sqref="K107 D108:E109 G108:K109">
    <cfRule type="expression" dxfId="434" priority="1336">
      <formula>$C107="Option"</formula>
    </cfRule>
  </conditionalFormatting>
  <conditionalFormatting sqref="K108 B109:K109">
    <cfRule type="expression" dxfId="433" priority="1350">
      <formula>$F108="Fermeture"</formula>
    </cfRule>
    <cfRule type="expression" dxfId="432" priority="1351">
      <formula>$F108="Modification"</formula>
    </cfRule>
    <cfRule type="expression" dxfId="431" priority="1352">
      <formula>$F108="Création"</formula>
    </cfRule>
  </conditionalFormatting>
  <conditionalFormatting sqref="K108 D109:E109 G109:K109">
    <cfRule type="expression" dxfId="430" priority="1349">
      <formula>$C108="Option"</formula>
    </cfRule>
  </conditionalFormatting>
  <conditionalFormatting sqref="K120 B121:K122">
    <cfRule type="expression" dxfId="429" priority="815">
      <formula>$F120="Création"</formula>
    </cfRule>
    <cfRule type="expression" dxfId="428" priority="814">
      <formula>$F120="Modification"</formula>
    </cfRule>
    <cfRule type="expression" dxfId="427" priority="813">
      <formula>$F120="Fermeture"</formula>
    </cfRule>
  </conditionalFormatting>
  <conditionalFormatting sqref="K120 D121:E122 G121:K122">
    <cfRule type="expression" dxfId="426" priority="812">
      <formula>$C120="Option"</formula>
    </cfRule>
  </conditionalFormatting>
  <conditionalFormatting sqref="K121 B122:K122">
    <cfRule type="expression" dxfId="425" priority="827">
      <formula>$F121="Modification"</formula>
    </cfRule>
    <cfRule type="expression" dxfId="424" priority="828">
      <formula>$F121="Création"</formula>
    </cfRule>
    <cfRule type="expression" dxfId="423" priority="826">
      <formula>$F121="Fermeture"</formula>
    </cfRule>
  </conditionalFormatting>
  <conditionalFormatting sqref="K121 D122:E122 G122:K122">
    <cfRule type="expression" dxfId="422" priority="825">
      <formula>$C121="Option"</formula>
    </cfRule>
  </conditionalFormatting>
  <conditionalFormatting sqref="K124 B125:K126">
    <cfRule type="expression" dxfId="421" priority="1173">
      <formula>$F124="Fermeture"</formula>
    </cfRule>
    <cfRule type="expression" dxfId="420" priority="1174">
      <formula>$F124="Modification"</formula>
    </cfRule>
    <cfRule type="expression" dxfId="419" priority="1175">
      <formula>$F124="Création"</formula>
    </cfRule>
  </conditionalFormatting>
  <conditionalFormatting sqref="K124 D125:E126 G125:K126">
    <cfRule type="expression" dxfId="418" priority="1172">
      <formula>$C124="Option"</formula>
    </cfRule>
  </conditionalFormatting>
  <conditionalFormatting sqref="K125 B126:K126">
    <cfRule type="expression" dxfId="417" priority="1186">
      <formula>$F125="Fermeture"</formula>
    </cfRule>
    <cfRule type="expression" dxfId="416" priority="1188">
      <formula>$F125="Création"</formula>
    </cfRule>
    <cfRule type="expression" dxfId="415" priority="1187">
      <formula>$F125="Modification"</formula>
    </cfRule>
  </conditionalFormatting>
  <conditionalFormatting sqref="K125 D126:E126 G126:K126">
    <cfRule type="expression" dxfId="414" priority="1185">
      <formula>$C125="Option"</formula>
    </cfRule>
  </conditionalFormatting>
  <conditionalFormatting sqref="K137 B138:K139">
    <cfRule type="expression" dxfId="413" priority="685">
      <formula>$F137="Fermeture"</formula>
    </cfRule>
    <cfRule type="expression" dxfId="412" priority="686">
      <formula>$F137="Modification"</formula>
    </cfRule>
    <cfRule type="expression" dxfId="411" priority="687">
      <formula>$F137="Création"</formula>
    </cfRule>
  </conditionalFormatting>
  <conditionalFormatting sqref="K137 D138:E139 G138:K139">
    <cfRule type="expression" dxfId="410" priority="684">
      <formula>$C137="Option"</formula>
    </cfRule>
  </conditionalFormatting>
  <conditionalFormatting sqref="K138 B139:K139">
    <cfRule type="expression" dxfId="409" priority="698">
      <formula>$F138="Fermeture"</formula>
    </cfRule>
    <cfRule type="expression" dxfId="408" priority="699">
      <formula>$F138="Modification"</formula>
    </cfRule>
    <cfRule type="expression" dxfId="407" priority="700">
      <formula>$F138="Création"</formula>
    </cfRule>
  </conditionalFormatting>
  <conditionalFormatting sqref="K138 D139:E139 G139:K139">
    <cfRule type="expression" dxfId="406" priority="697">
      <formula>$C138="Option"</formula>
    </cfRule>
  </conditionalFormatting>
  <conditionalFormatting sqref="K142 B143:K144">
    <cfRule type="expression" dxfId="405" priority="1118">
      <formula>$F142="Création"</formula>
    </cfRule>
    <cfRule type="expression" dxfId="404" priority="1117">
      <formula>$F142="Modification"</formula>
    </cfRule>
    <cfRule type="expression" dxfId="403" priority="1116">
      <formula>$F142="Fermeture"</formula>
    </cfRule>
  </conditionalFormatting>
  <conditionalFormatting sqref="K142 D143:E144 G143:K144">
    <cfRule type="expression" dxfId="402" priority="1115">
      <formula>$C142="Option"</formula>
    </cfRule>
  </conditionalFormatting>
  <conditionalFormatting sqref="K143 B144:K144">
    <cfRule type="expression" dxfId="401" priority="1129">
      <formula>$F143="Fermeture"</formula>
    </cfRule>
    <cfRule type="expression" dxfId="400" priority="1130">
      <formula>$F143="Modification"</formula>
    </cfRule>
    <cfRule type="expression" dxfId="399" priority="1131">
      <formula>$F143="Création"</formula>
    </cfRule>
  </conditionalFormatting>
  <conditionalFormatting sqref="K143 D144:E144 G144:K144">
    <cfRule type="expression" dxfId="398" priority="1128">
      <formula>$C143="Option"</formula>
    </cfRule>
  </conditionalFormatting>
  <conditionalFormatting sqref="K154 B155:K156">
    <cfRule type="expression" dxfId="397" priority="538">
      <formula>$F154="Création"</formula>
    </cfRule>
    <cfRule type="expression" dxfId="396" priority="536">
      <formula>$F154="Fermeture"</formula>
    </cfRule>
    <cfRule type="expression" dxfId="395" priority="537">
      <formula>$F154="Modification"</formula>
    </cfRule>
  </conditionalFormatting>
  <conditionalFormatting sqref="K154 D155:E156 G155:K156">
    <cfRule type="expression" dxfId="394" priority="535">
      <formula>$C154="Option"</formula>
    </cfRule>
  </conditionalFormatting>
  <conditionalFormatting sqref="K155 B156:K156">
    <cfRule type="expression" dxfId="393" priority="549">
      <formula>$F155="Fermeture"</formula>
    </cfRule>
    <cfRule type="expression" dxfId="392" priority="550">
      <formula>$F155="Modification"</formula>
    </cfRule>
    <cfRule type="expression" dxfId="391" priority="551">
      <formula>$F155="Création"</formula>
    </cfRule>
  </conditionalFormatting>
  <conditionalFormatting sqref="K155 D156:E156 G156:K156">
    <cfRule type="expression" dxfId="390" priority="548">
      <formula>$C155="Option"</formula>
    </cfRule>
  </conditionalFormatting>
  <conditionalFormatting sqref="K160 B161:K162">
    <cfRule type="expression" dxfId="389" priority="1061">
      <formula>$F160="Création"</formula>
    </cfRule>
    <cfRule type="expression" dxfId="388" priority="1059">
      <formula>$F160="Fermeture"</formula>
    </cfRule>
    <cfRule type="expression" dxfId="387" priority="1060">
      <formula>$F160="Modification"</formula>
    </cfRule>
  </conditionalFormatting>
  <conditionalFormatting sqref="K160 D161:E162 G161:K162">
    <cfRule type="expression" dxfId="386" priority="1058">
      <formula>$C160="Option"</formula>
    </cfRule>
  </conditionalFormatting>
  <conditionalFormatting sqref="K161 B162:K162">
    <cfRule type="expression" dxfId="385" priority="1074">
      <formula>$F161="Création"</formula>
    </cfRule>
    <cfRule type="expression" dxfId="384" priority="1073">
      <formula>$F161="Modification"</formula>
    </cfRule>
    <cfRule type="expression" dxfId="383" priority="1072">
      <formula>$F161="Fermeture"</formula>
    </cfRule>
  </conditionalFormatting>
  <conditionalFormatting sqref="K161 D162:E162 G162:K162">
    <cfRule type="expression" dxfId="382" priority="1071">
      <formula>$C161="Option"</formula>
    </cfRule>
  </conditionalFormatting>
  <conditionalFormatting sqref="K171 B172:K173">
    <cfRule type="expression" dxfId="381" priority="355">
      <formula>$F171="Création"</formula>
    </cfRule>
    <cfRule type="expression" dxfId="380" priority="354">
      <formula>$F171="Modification"</formula>
    </cfRule>
    <cfRule type="expression" dxfId="379" priority="353">
      <formula>$F171="Fermeture"</formula>
    </cfRule>
  </conditionalFormatting>
  <conditionalFormatting sqref="K171 D172:E173 G172:K173">
    <cfRule type="expression" dxfId="378" priority="352">
      <formula>$C171="Option"</formula>
    </cfRule>
  </conditionalFormatting>
  <conditionalFormatting sqref="K172 B173:K173">
    <cfRule type="expression" dxfId="377" priority="366">
      <formula>$F172="Fermeture"</formula>
    </cfRule>
    <cfRule type="expression" dxfId="376" priority="367">
      <formula>$F172="Modification"</formula>
    </cfRule>
    <cfRule type="expression" dxfId="375" priority="368">
      <formula>$F172="Création"</formula>
    </cfRule>
  </conditionalFormatting>
  <conditionalFormatting sqref="K172 D173:E173 G173:K173">
    <cfRule type="expression" dxfId="374" priority="365">
      <formula>$C172="Option"</formula>
    </cfRule>
  </conditionalFormatting>
  <conditionalFormatting sqref="K178 B179:K180">
    <cfRule type="expression" dxfId="373" priority="1002">
      <formula>$F178="Fermeture"</formula>
    </cfRule>
    <cfRule type="expression" dxfId="372" priority="1003">
      <formula>$F178="Modification"</formula>
    </cfRule>
    <cfRule type="expression" dxfId="371" priority="1004">
      <formula>$F178="Création"</formula>
    </cfRule>
  </conditionalFormatting>
  <conditionalFormatting sqref="K178 D179:E180 G179:K180">
    <cfRule type="expression" dxfId="370" priority="1001">
      <formula>$C178="Option"</formula>
    </cfRule>
  </conditionalFormatting>
  <conditionalFormatting sqref="K179 B180:K180">
    <cfRule type="expression" dxfId="369" priority="1015">
      <formula>$F179="Fermeture"</formula>
    </cfRule>
    <cfRule type="expression" dxfId="368" priority="1016">
      <formula>$F179="Modification"</formula>
    </cfRule>
    <cfRule type="expression" dxfId="367" priority="1017">
      <formula>$F179="Création"</formula>
    </cfRule>
  </conditionalFormatting>
  <conditionalFormatting sqref="K179 D180:E180 G180:K180">
    <cfRule type="expression" dxfId="366" priority="1014">
      <formula>$C179="Option"</formula>
    </cfRule>
  </conditionalFormatting>
  <conditionalFormatting sqref="K97:N97 A98:N99 A97">
    <cfRule type="expression" dxfId="365" priority="1424">
      <formula>$F97="Fermeture"</formula>
    </cfRule>
  </conditionalFormatting>
  <conditionalFormatting sqref="K97:N97 D98:E99 G98:N99">
    <cfRule type="expression" dxfId="364" priority="1422">
      <formula>$C97="Option"</formula>
    </cfRule>
  </conditionalFormatting>
  <conditionalFormatting sqref="K101:N101 A102:N103 A101">
    <cfRule type="expression" dxfId="363" priority="1794">
      <formula>$F101="Fermeture"</formula>
    </cfRule>
  </conditionalFormatting>
  <conditionalFormatting sqref="K114:N114 A115:N116 A114">
    <cfRule type="expression" dxfId="362" priority="1274">
      <formula>$F114="Fermeture"</formula>
    </cfRule>
  </conditionalFormatting>
  <conditionalFormatting sqref="K114:N114 D115:E116 G115:N116">
    <cfRule type="expression" dxfId="361" priority="1272">
      <formula>$C114="Option"</formula>
    </cfRule>
  </conditionalFormatting>
  <conditionalFormatting sqref="K118:N118 A119:N120 A118">
    <cfRule type="expression" dxfId="360" priority="1773">
      <formula>$F118="Fermeture"</formula>
    </cfRule>
  </conditionalFormatting>
  <conditionalFormatting sqref="K131:N131 A132:N133 A131">
    <cfRule type="expression" dxfId="359" priority="769">
      <formula>$F131="Fermeture"</formula>
    </cfRule>
  </conditionalFormatting>
  <conditionalFormatting sqref="K136:N136 A137:N138 A136">
    <cfRule type="expression" dxfId="358" priority="1764">
      <formula>$F136="Fermeture"</formula>
    </cfRule>
  </conditionalFormatting>
  <conditionalFormatting sqref="M45:N48">
    <cfRule type="expression" dxfId="357" priority="1557">
      <formula>$C45="Option"</formula>
    </cfRule>
  </conditionalFormatting>
  <conditionalFormatting sqref="M46:N50">
    <cfRule type="expression" dxfId="356" priority="1542">
      <formula>$C46="Option"</formula>
    </cfRule>
  </conditionalFormatting>
  <conditionalFormatting sqref="M45:O48 M46:M50">
    <cfRule type="expression" dxfId="355" priority="1559">
      <formula>$F45="Fermeture"</formula>
    </cfRule>
    <cfRule type="expression" dxfId="354" priority="1561">
      <formula>$F45="Création"</formula>
    </cfRule>
    <cfRule type="expression" dxfId="353" priority="1560">
      <formula>$F45="Modification"</formula>
    </cfRule>
  </conditionalFormatting>
  <conditionalFormatting sqref="N1:N27 N198:N999">
    <cfRule type="expression" dxfId="352" priority="1854">
      <formula>$M1="Porteuse"</formula>
    </cfRule>
  </conditionalFormatting>
  <conditionalFormatting sqref="N27:N81 N85:N198">
    <cfRule type="expression" dxfId="351" priority="1823">
      <formula>$M27="Porteuse"</formula>
    </cfRule>
  </conditionalFormatting>
  <conditionalFormatting sqref="N40:N44">
    <cfRule type="expression" dxfId="350" priority="1811">
      <formula>$M40="Porteuse"</formula>
    </cfRule>
  </conditionalFormatting>
  <conditionalFormatting sqref="N45:N48">
    <cfRule type="expression" dxfId="349" priority="1558">
      <formula>$M45="Porteuse"</formula>
    </cfRule>
  </conditionalFormatting>
  <conditionalFormatting sqref="N46:N49">
    <cfRule type="expression" dxfId="348" priority="1548">
      <formula>$M46="Porteuse"</formula>
    </cfRule>
    <cfRule type="expression" dxfId="347" priority="1549">
      <formula>$F46="Fermeture"</formula>
    </cfRule>
    <cfRule type="expression" dxfId="346" priority="1550">
      <formula>$F46="Modification"</formula>
    </cfRule>
    <cfRule type="expression" dxfId="345" priority="1551">
      <formula>$F46="Création"</formula>
    </cfRule>
    <cfRule type="expression" dxfId="344" priority="1547">
      <formula>$C46="Option"</formula>
    </cfRule>
  </conditionalFormatting>
  <conditionalFormatting sqref="N46:N50">
    <cfRule type="expression" dxfId="343" priority="1543">
      <formula>$M46="Porteuse"</formula>
    </cfRule>
    <cfRule type="expression" dxfId="342" priority="1544">
      <formula>$F46="Fermeture"</formula>
    </cfRule>
    <cfRule type="expression" dxfId="341" priority="1545">
      <formula>$F46="Modification"</formula>
    </cfRule>
    <cfRule type="expression" dxfId="340" priority="1546">
      <formula>$F46="Création"</formula>
    </cfRule>
  </conditionalFormatting>
  <conditionalFormatting sqref="N82:N84">
    <cfRule type="expression" dxfId="339" priority="13">
      <formula>$M82="Porteuse"</formula>
    </cfRule>
  </conditionalFormatting>
  <conditionalFormatting sqref="N97:N99">
    <cfRule type="expression" dxfId="338" priority="1423">
      <formula>$M97="Porteuse"</formula>
    </cfRule>
  </conditionalFormatting>
  <conditionalFormatting sqref="N101:N103">
    <cfRule type="expression" dxfId="337" priority="1793">
      <formula>$M101="Porteuse"</formula>
    </cfRule>
  </conditionalFormatting>
  <conditionalFormatting sqref="N114:N116">
    <cfRule type="expression" dxfId="336" priority="1273">
      <formula>$M114="Porteuse"</formula>
    </cfRule>
  </conditionalFormatting>
  <conditionalFormatting sqref="N118:N120">
    <cfRule type="expression" dxfId="335" priority="1772">
      <formula>$M118="Porteuse"</formula>
    </cfRule>
  </conditionalFormatting>
  <conditionalFormatting sqref="N124:N126">
    <cfRule type="expression" dxfId="334" priority="782">
      <formula>$M124="Porteuse"</formula>
    </cfRule>
  </conditionalFormatting>
  <conditionalFormatting sqref="N128:N130">
    <cfRule type="expression" dxfId="333" priority="971">
      <formula>$M128="Porteuse"</formula>
    </cfRule>
  </conditionalFormatting>
  <conditionalFormatting sqref="N131:N133">
    <cfRule type="expression" dxfId="332" priority="768">
      <formula>$M131="Porteuse"</formula>
    </cfRule>
  </conditionalFormatting>
  <conditionalFormatting sqref="N136:N138">
    <cfRule type="expression" dxfId="331" priority="1763">
      <formula>$M136="Porteuse"</formula>
    </cfRule>
  </conditionalFormatting>
  <conditionalFormatting sqref="N180:N183">
    <cfRule type="expression" dxfId="330" priority="387">
      <formula>$F180="Création"</formula>
    </cfRule>
    <cfRule type="expression" dxfId="329" priority="386">
      <formula>$F180="Modification"</formula>
    </cfRule>
    <cfRule type="expression" dxfId="328" priority="383">
      <formula>$C180="Option"</formula>
    </cfRule>
    <cfRule type="expression" dxfId="327" priority="384">
      <formula>$M180="Porteuse"</formula>
    </cfRule>
    <cfRule type="expression" dxfId="326" priority="385">
      <formula>$F180="Fermeture"</formula>
    </cfRule>
  </conditionalFormatting>
  <conditionalFormatting sqref="N187:N190">
    <cfRule type="expression" dxfId="325" priority="1641">
      <formula>$C187="Option"</formula>
    </cfRule>
    <cfRule type="expression" dxfId="324" priority="1645">
      <formula>$F187="Création"</formula>
    </cfRule>
    <cfRule type="expression" dxfId="323" priority="1644">
      <formula>$F187="Modification"</formula>
    </cfRule>
    <cfRule type="expression" dxfId="322" priority="1643">
      <formula>$F187="Fermeture"</formula>
    </cfRule>
    <cfRule type="expression" dxfId="321" priority="1642">
      <formula>$M187="Porteuse"</formula>
    </cfRule>
  </conditionalFormatting>
  <conditionalFormatting sqref="N191">
    <cfRule type="expression" dxfId="320" priority="417">
      <formula>$M191="Porteuse"</formula>
    </cfRule>
  </conditionalFormatting>
  <conditionalFormatting sqref="N82:O83">
    <cfRule type="expression" dxfId="319" priority="24">
      <formula>$F82="Création"</formula>
    </cfRule>
    <cfRule type="expression" dxfId="318" priority="23">
      <formula>$F82="Modification"</formula>
    </cfRule>
    <cfRule type="expression" dxfId="317" priority="22">
      <formula>$F82="Fermeture"</formula>
    </cfRule>
  </conditionalFormatting>
  <conditionalFormatting sqref="O22:O26">
    <cfRule type="expression" dxfId="316" priority="1829">
      <formula>$F22="Création"</formula>
    </cfRule>
    <cfRule type="expression" dxfId="315" priority="1827">
      <formula>$F22="Fermeture"</formula>
    </cfRule>
    <cfRule type="expression" dxfId="314" priority="1828">
      <formula>$F22="Modification"</formula>
    </cfRule>
  </conditionalFormatting>
  <conditionalFormatting sqref="O31">
    <cfRule type="expression" dxfId="313" priority="71">
      <formula>$F31="Création"</formula>
    </cfRule>
    <cfRule type="expression" dxfId="312" priority="70">
      <formula>$F31="Modification"</formula>
    </cfRule>
    <cfRule type="expression" dxfId="311" priority="69">
      <formula>$F31="Fermeture"</formula>
    </cfRule>
  </conditionalFormatting>
  <conditionalFormatting sqref="O31:O34">
    <cfRule type="expression" dxfId="310" priority="199">
      <formula>$F31="Création"</formula>
    </cfRule>
    <cfRule type="expression" dxfId="309" priority="198">
      <formula>$F31="Modification"</formula>
    </cfRule>
    <cfRule type="expression" dxfId="308" priority="197">
      <formula>$F31="Fermeture"</formula>
    </cfRule>
  </conditionalFormatting>
  <conditionalFormatting sqref="O32:O35">
    <cfRule type="expression" dxfId="307" priority="196">
      <formula>$F32="Création"</formula>
    </cfRule>
    <cfRule type="expression" dxfId="306" priority="195">
      <formula>$F32="Modification"</formula>
    </cfRule>
    <cfRule type="expression" dxfId="305" priority="194">
      <formula>$F32="Fermeture"</formula>
    </cfRule>
  </conditionalFormatting>
  <conditionalFormatting sqref="O33">
    <cfRule type="expression" dxfId="304" priority="200">
      <formula>$F33="Fermeture"</formula>
    </cfRule>
    <cfRule type="expression" dxfId="303" priority="201">
      <formula>$F33="Modification"</formula>
    </cfRule>
    <cfRule type="expression" dxfId="302" priority="202">
      <formula>$F33="Création"</formula>
    </cfRule>
  </conditionalFormatting>
  <conditionalFormatting sqref="O33:O37">
    <cfRule type="expression" dxfId="301" priority="192">
      <formula>$F33="Modification"</formula>
    </cfRule>
    <cfRule type="expression" dxfId="300" priority="191">
      <formula>$F33="Fermeture"</formula>
    </cfRule>
    <cfRule type="expression" dxfId="299" priority="193">
      <formula>$F33="Création"</formula>
    </cfRule>
  </conditionalFormatting>
  <conditionalFormatting sqref="O35">
    <cfRule type="expression" dxfId="298" priority="175">
      <formula>$F35="Fermeture"</formula>
    </cfRule>
    <cfRule type="expression" dxfId="297" priority="176">
      <formula>$F35="Modification"</formula>
    </cfRule>
    <cfRule type="expression" dxfId="296" priority="177">
      <formula>$F35="Création"</formula>
    </cfRule>
  </conditionalFormatting>
  <conditionalFormatting sqref="O46:O49">
    <cfRule type="expression" dxfId="295" priority="1634">
      <formula>$F46="Création"</formula>
    </cfRule>
    <cfRule type="expression" dxfId="294" priority="1633">
      <formula>$F46="Modification"</formula>
    </cfRule>
    <cfRule type="expression" dxfId="293" priority="1632">
      <formula>$F46="Fermeture"</formula>
    </cfRule>
  </conditionalFormatting>
  <conditionalFormatting sqref="O47:O51">
    <cfRule type="expression" dxfId="292" priority="1637">
      <formula>$F47="Création"</formula>
    </cfRule>
    <cfRule type="expression" dxfId="291" priority="1635">
      <formula>$F47="Fermeture"</formula>
    </cfRule>
    <cfRule type="expression" dxfId="290" priority="1636">
      <formula>$F47="Modification"</formula>
    </cfRule>
  </conditionalFormatting>
  <conditionalFormatting sqref="O49">
    <cfRule type="expression" dxfId="289" priority="172">
      <formula>$F49="Fermeture"</formula>
    </cfRule>
    <cfRule type="expression" dxfId="288" priority="174">
      <formula>$F49="Création"</formula>
    </cfRule>
    <cfRule type="expression" dxfId="287" priority="173">
      <formula>$F49="Modification"</formula>
    </cfRule>
  </conditionalFormatting>
  <conditionalFormatting sqref="O88:O89">
    <cfRule type="expression" dxfId="286" priority="1436">
      <formula>$F88="Fermeture"</formula>
    </cfRule>
    <cfRule type="expression" dxfId="285" priority="1437">
      <formula>$F88="Modification"</formula>
    </cfRule>
    <cfRule type="expression" dxfId="284" priority="1438">
      <formula>$F88="Création"</formula>
    </cfRule>
  </conditionalFormatting>
  <conditionalFormatting sqref="O89:O90">
    <cfRule type="expression" dxfId="283" priority="1434">
      <formula>$F89="Modification"</formula>
    </cfRule>
    <cfRule type="expression" dxfId="282" priority="1435">
      <formula>$F89="Création"</formula>
    </cfRule>
    <cfRule type="expression" dxfId="281" priority="1433">
      <formula>$F89="Fermeture"</formula>
    </cfRule>
  </conditionalFormatting>
  <conditionalFormatting sqref="O90:O91">
    <cfRule type="expression" dxfId="280" priority="1430">
      <formula>$F90="Fermeture"</formula>
    </cfRule>
    <cfRule type="expression" dxfId="279" priority="1432">
      <formula>$F90="Création"</formula>
    </cfRule>
    <cfRule type="expression" dxfId="278" priority="1431">
      <formula>$F90="Modification"</formula>
    </cfRule>
  </conditionalFormatting>
  <conditionalFormatting sqref="O91:O92">
    <cfRule type="expression" dxfId="277" priority="1427">
      <formula>$F91="Fermeture"</formula>
    </cfRule>
    <cfRule type="expression" dxfId="276" priority="1428">
      <formula>$F91="Modification"</formula>
    </cfRule>
    <cfRule type="expression" dxfId="275" priority="1429">
      <formula>$F91="Création"</formula>
    </cfRule>
  </conditionalFormatting>
  <conditionalFormatting sqref="O92:O93">
    <cfRule type="expression" dxfId="274" priority="1806">
      <formula>$F92="Fermeture"</formula>
    </cfRule>
    <cfRule type="expression" dxfId="273" priority="1807">
      <formula>$F92="Modification"</formula>
    </cfRule>
    <cfRule type="expression" dxfId="272" priority="1808">
      <formula>$F92="Création"</formula>
    </cfRule>
  </conditionalFormatting>
  <conditionalFormatting sqref="O93:O94">
    <cfRule type="expression" dxfId="271" priority="1805">
      <formula>$F93="Création"</formula>
    </cfRule>
    <cfRule type="expression" dxfId="270" priority="1804">
      <formula>$F93="Modification"</formula>
    </cfRule>
    <cfRule type="expression" dxfId="269" priority="1803">
      <formula>$F93="Fermeture"</formula>
    </cfRule>
  </conditionalFormatting>
  <conditionalFormatting sqref="O94:O95">
    <cfRule type="expression" dxfId="268" priority="1800">
      <formula>$F94="Fermeture"</formula>
    </cfRule>
    <cfRule type="expression" dxfId="267" priority="1801">
      <formula>$F94="Modification"</formula>
    </cfRule>
    <cfRule type="expression" dxfId="266" priority="1802">
      <formula>$F94="Création"</formula>
    </cfRule>
  </conditionalFormatting>
  <conditionalFormatting sqref="O95:O96">
    <cfRule type="expression" dxfId="265" priority="1797">
      <formula>$F95="Fermeture"</formula>
    </cfRule>
    <cfRule type="expression" dxfId="264" priority="1798">
      <formula>$F95="Modification"</formula>
    </cfRule>
    <cfRule type="expression" dxfId="263" priority="1799">
      <formula>$F95="Création"</formula>
    </cfRule>
  </conditionalFormatting>
  <conditionalFormatting sqref="O105:O106">
    <cfRule type="expression" dxfId="262" priority="1287">
      <formula>$F105="Modification"</formula>
    </cfRule>
    <cfRule type="expression" dxfId="261" priority="1288">
      <formula>$F105="Création"</formula>
    </cfRule>
    <cfRule type="expression" dxfId="260" priority="1286">
      <formula>$F105="Fermeture"</formula>
    </cfRule>
  </conditionalFormatting>
  <conditionalFormatting sqref="O106:O107">
    <cfRule type="expression" dxfId="259" priority="1283">
      <formula>$F106="Fermeture"</formula>
    </cfRule>
    <cfRule type="expression" dxfId="258" priority="1284">
      <formula>$F106="Modification"</formula>
    </cfRule>
    <cfRule type="expression" dxfId="257" priority="1285">
      <formula>$F106="Création"</formula>
    </cfRule>
  </conditionalFormatting>
  <conditionalFormatting sqref="O107:O108">
    <cfRule type="expression" dxfId="256" priority="1280">
      <formula>$F107="Fermeture"</formula>
    </cfRule>
    <cfRule type="expression" dxfId="255" priority="1281">
      <formula>$F107="Modification"</formula>
    </cfRule>
    <cfRule type="expression" dxfId="254" priority="1282">
      <formula>$F107="Création"</formula>
    </cfRule>
  </conditionalFormatting>
  <conditionalFormatting sqref="O108:O109">
    <cfRule type="expression" dxfId="253" priority="1279">
      <formula>$F108="Création"</formula>
    </cfRule>
    <cfRule type="expression" dxfId="252" priority="1278">
      <formula>$F108="Modification"</formula>
    </cfRule>
    <cfRule type="expression" dxfId="251" priority="1277">
      <formula>$F108="Fermeture"</formula>
    </cfRule>
  </conditionalFormatting>
  <conditionalFormatting sqref="O109:O110">
    <cfRule type="expression" dxfId="250" priority="1785">
      <formula>$F109="Fermeture"</formula>
    </cfRule>
    <cfRule type="expression" dxfId="249" priority="1786">
      <formula>$F109="Modification"</formula>
    </cfRule>
    <cfRule type="expression" dxfId="248" priority="1787">
      <formula>$F109="Création"</formula>
    </cfRule>
  </conditionalFormatting>
  <conditionalFormatting sqref="O110:O111">
    <cfRule type="expression" dxfId="247" priority="1782">
      <formula>$F110="Fermeture"</formula>
    </cfRule>
    <cfRule type="expression" dxfId="246" priority="1783">
      <formula>$F110="Modification"</formula>
    </cfRule>
    <cfRule type="expression" dxfId="245" priority="1784">
      <formula>$F110="Création"</formula>
    </cfRule>
  </conditionalFormatting>
  <conditionalFormatting sqref="O111:O112">
    <cfRule type="expression" dxfId="244" priority="1779">
      <formula>$F111="Fermeture"</formula>
    </cfRule>
    <cfRule type="expression" dxfId="243" priority="1780">
      <formula>$F111="Modification"</formula>
    </cfRule>
    <cfRule type="expression" dxfId="242" priority="1781">
      <formula>$F111="Création"</formula>
    </cfRule>
  </conditionalFormatting>
  <conditionalFormatting sqref="O112:O113">
    <cfRule type="expression" dxfId="241" priority="1776">
      <formula>$F112="Fermeture"</formula>
    </cfRule>
    <cfRule type="expression" dxfId="240" priority="1777">
      <formula>$F112="Modification"</formula>
    </cfRule>
    <cfRule type="expression" dxfId="239" priority="1778">
      <formula>$F112="Création"</formula>
    </cfRule>
  </conditionalFormatting>
  <conditionalFormatting sqref="O125:O126">
    <cfRule type="expression" dxfId="238" priority="772">
      <formula>$F125="Fermeture"</formula>
    </cfRule>
    <cfRule type="expression" dxfId="237" priority="773">
      <formula>$F125="Modification"</formula>
    </cfRule>
    <cfRule type="expression" dxfId="236" priority="774">
      <formula>$F125="Création"</formula>
    </cfRule>
    <cfRule type="expression" dxfId="235" priority="775">
      <formula>$F125="Fermeture"</formula>
    </cfRule>
    <cfRule type="expression" dxfId="234" priority="777">
      <formula>$F125="Création"</formula>
    </cfRule>
    <cfRule type="expression" dxfId="233" priority="776">
      <formula>$F125="Modification"</formula>
    </cfRule>
  </conditionalFormatting>
  <conditionalFormatting sqref="O129:O130">
    <cfRule type="expression" dxfId="232" priority="962">
      <formula>$F129="Modification"</formula>
    </cfRule>
    <cfRule type="expression" dxfId="231" priority="964">
      <formula>$F129="Fermeture"</formula>
    </cfRule>
    <cfRule type="expression" dxfId="230" priority="965">
      <formula>$F129="Modification"</formula>
    </cfRule>
    <cfRule type="expression" dxfId="229" priority="966">
      <formula>$F129="Création"</formula>
    </cfRule>
    <cfRule type="expression" dxfId="228" priority="963">
      <formula>$F129="Création"</formula>
    </cfRule>
    <cfRule type="expression" dxfId="227" priority="961">
      <formula>$F129="Fermeture"</formula>
    </cfRule>
  </conditionalFormatting>
  <conditionalFormatting sqref="O156:O157">
    <cfRule type="expression" dxfId="226" priority="581">
      <formula>$F156="Fermeture"</formula>
    </cfRule>
    <cfRule type="expression" dxfId="225" priority="583">
      <formula>$F156="Création"</formula>
    </cfRule>
    <cfRule type="expression" dxfId="224" priority="582">
      <formula>$F156="Modification"</formula>
    </cfRule>
  </conditionalFormatting>
  <conditionalFormatting sqref="O157:O158">
    <cfRule type="expression" dxfId="223" priority="578">
      <formula>$F157="Fermeture"</formula>
    </cfRule>
    <cfRule type="expression" dxfId="222" priority="579">
      <formula>$F157="Modification"</formula>
    </cfRule>
    <cfRule type="expression" dxfId="221" priority="580">
      <formula>$F157="Création"</formula>
    </cfRule>
  </conditionalFormatting>
  <conditionalFormatting sqref="O158:O159">
    <cfRule type="expression" dxfId="220" priority="575">
      <formula>$F158="Fermeture"</formula>
    </cfRule>
    <cfRule type="expression" dxfId="219" priority="576">
      <formula>$F158="Modification"</formula>
    </cfRule>
    <cfRule type="expression" dxfId="218" priority="577">
      <formula>$F158="Création"</formula>
    </cfRule>
  </conditionalFormatting>
  <conditionalFormatting sqref="O159:O160">
    <cfRule type="expression" dxfId="217" priority="572">
      <formula>$F159="Fermeture"</formula>
    </cfRule>
    <cfRule type="expression" dxfId="216" priority="573">
      <formula>$F159="Modification"</formula>
    </cfRule>
    <cfRule type="expression" dxfId="215" priority="574">
      <formula>$F159="Création"</formula>
    </cfRule>
  </conditionalFormatting>
  <conditionalFormatting sqref="O162:O163">
    <cfRule type="expression" dxfId="214" priority="1725">
      <formula>$F162="Création"</formula>
    </cfRule>
    <cfRule type="expression" dxfId="213" priority="1724">
      <formula>$F162="Modification"</formula>
    </cfRule>
    <cfRule type="expression" dxfId="212" priority="1723">
      <formula>$F162="Fermeture"</formula>
    </cfRule>
  </conditionalFormatting>
  <conditionalFormatting sqref="O163:O164">
    <cfRule type="expression" dxfId="211" priority="1722">
      <formula>$F163="Création"</formula>
    </cfRule>
    <cfRule type="expression" dxfId="210" priority="1721">
      <formula>$F163="Modification"</formula>
    </cfRule>
    <cfRule type="expression" dxfId="209" priority="1720">
      <formula>$F163="Fermeture"</formula>
    </cfRule>
  </conditionalFormatting>
  <conditionalFormatting sqref="O164:O165">
    <cfRule type="expression" dxfId="208" priority="1718">
      <formula>$F164="Modification"</formula>
    </cfRule>
    <cfRule type="expression" dxfId="207" priority="1719">
      <formula>$F164="Création"</formula>
    </cfRule>
    <cfRule type="expression" dxfId="206" priority="1717">
      <formula>$F164="Fermeture"</formula>
    </cfRule>
  </conditionalFormatting>
  <conditionalFormatting sqref="O165:O167">
    <cfRule type="expression" dxfId="205" priority="1715">
      <formula>$F165="Modification"</formula>
    </cfRule>
    <cfRule type="expression" dxfId="204" priority="1714">
      <formula>$F165="Fermeture"</formula>
    </cfRule>
    <cfRule type="expression" dxfId="203" priority="1716">
      <formula>$F165="Création"</formula>
    </cfRule>
  </conditionalFormatting>
  <conditionalFormatting sqref="O176">
    <cfRule type="expression" dxfId="202" priority="291">
      <formula>$F176="Création"</formula>
    </cfRule>
    <cfRule type="expression" dxfId="201" priority="289">
      <formula>$F176="Fermeture"</formula>
    </cfRule>
    <cfRule type="expression" dxfId="200" priority="290">
      <formula>$F176="Modification"</formula>
    </cfRule>
  </conditionalFormatting>
  <conditionalFormatting sqref="O176:O177">
    <cfRule type="expression" dxfId="199" priority="285">
      <formula>$F176="Création"</formula>
    </cfRule>
    <cfRule type="expression" dxfId="198" priority="283">
      <formula>$F176="Fermeture"</formula>
    </cfRule>
    <cfRule type="expression" dxfId="197" priority="284">
      <formula>$F176="Modification"</formula>
    </cfRule>
  </conditionalFormatting>
  <conditionalFormatting sqref="O177:O178">
    <cfRule type="expression" dxfId="196" priority="279">
      <formula>$F177="Création"</formula>
    </cfRule>
    <cfRule type="expression" dxfId="195" priority="278">
      <formula>$F177="Modification"</formula>
    </cfRule>
    <cfRule type="expression" dxfId="194" priority="277">
      <formula>$F177="Fermeture"</formula>
    </cfRule>
  </conditionalFormatting>
  <conditionalFormatting sqref="O178:O179">
    <cfRule type="expression" dxfId="193" priority="273">
      <formula>$F178="Création"</formula>
    </cfRule>
    <cfRule type="expression" dxfId="192" priority="272">
      <formula>$F178="Modification"</formula>
    </cfRule>
    <cfRule type="expression" dxfId="191" priority="271">
      <formula>$F178="Fermeture"</formula>
    </cfRule>
  </conditionalFormatting>
  <conditionalFormatting sqref="O179:O181">
    <cfRule type="expression" dxfId="190" priority="267">
      <formula>$F179="Création"</formula>
    </cfRule>
    <cfRule type="expression" dxfId="189" priority="266">
      <formula>$F179="Modification"</formula>
    </cfRule>
    <cfRule type="expression" dxfId="188" priority="265">
      <formula>$F179="Fermeture"</formula>
    </cfRule>
  </conditionalFormatting>
  <conditionalFormatting sqref="O180">
    <cfRule type="expression" dxfId="187" priority="264">
      <formula>$F180="Création"</formula>
    </cfRule>
    <cfRule type="expression" dxfId="186" priority="263">
      <formula>$F180="Modification"</formula>
    </cfRule>
    <cfRule type="expression" dxfId="185" priority="262">
      <formula>$F180="Fermeture"</formula>
    </cfRule>
  </conditionalFormatting>
  <conditionalFormatting sqref="O182">
    <cfRule type="expression" dxfId="184" priority="257">
      <formula>$F182="Modification"</formula>
    </cfRule>
    <cfRule type="expression" dxfId="183" priority="258">
      <formula>$F182="Création"</formula>
    </cfRule>
    <cfRule type="expression" dxfId="182" priority="259">
      <formula>$F182="Fermeture"</formula>
    </cfRule>
    <cfRule type="expression" dxfId="181" priority="260">
      <formula>$F182="Modification"</formula>
    </cfRule>
    <cfRule type="expression" dxfId="180" priority="261">
      <formula>$F182="Création"</formula>
    </cfRule>
    <cfRule type="expression" dxfId="179" priority="256">
      <formula>$F182="Fermeture"</formula>
    </cfRule>
  </conditionalFormatting>
  <conditionalFormatting sqref="O183">
    <cfRule type="expression" dxfId="178" priority="455">
      <formula>$F183="Modification"</formula>
    </cfRule>
    <cfRule type="expression" dxfId="177" priority="456">
      <formula>$F183="Création"</formula>
    </cfRule>
    <cfRule type="expression" dxfId="176" priority="454">
      <formula>$F183="Fermeture"</formula>
    </cfRule>
  </conditionalFormatting>
  <conditionalFormatting sqref="O183:O184">
    <cfRule type="expression" dxfId="175" priority="448">
      <formula>$F183="Fermeture"</formula>
    </cfRule>
    <cfRule type="expression" dxfId="174" priority="449">
      <formula>$F183="Modification"</formula>
    </cfRule>
    <cfRule type="expression" dxfId="173" priority="450">
      <formula>$F183="Création"</formula>
    </cfRule>
  </conditionalFormatting>
  <conditionalFormatting sqref="O184:O185">
    <cfRule type="expression" dxfId="172" priority="442">
      <formula>$F184="Fermeture"</formula>
    </cfRule>
    <cfRule type="expression" dxfId="171" priority="443">
      <formula>$F184="Modification"</formula>
    </cfRule>
    <cfRule type="expression" dxfId="170" priority="444">
      <formula>$F184="Création"</formula>
    </cfRule>
  </conditionalFormatting>
  <conditionalFormatting sqref="O185:O186">
    <cfRule type="expression" dxfId="169" priority="436">
      <formula>$F185="Fermeture"</formula>
    </cfRule>
    <cfRule type="expression" dxfId="168" priority="437">
      <formula>$F185="Modification"</formula>
    </cfRule>
    <cfRule type="expression" dxfId="167" priority="438">
      <formula>$F185="Création"</formula>
    </cfRule>
  </conditionalFormatting>
  <conditionalFormatting sqref="O186:O188">
    <cfRule type="expression" dxfId="166" priority="431">
      <formula>$F186="Modification"</formula>
    </cfRule>
    <cfRule type="expression" dxfId="165" priority="432">
      <formula>$F186="Création"</formula>
    </cfRule>
    <cfRule type="expression" dxfId="164" priority="430">
      <formula>$F186="Fermeture"</formula>
    </cfRule>
  </conditionalFormatting>
  <conditionalFormatting sqref="O187">
    <cfRule type="expression" dxfId="163" priority="427">
      <formula>$F187="Fermeture"</formula>
    </cfRule>
    <cfRule type="expression" dxfId="162" priority="428">
      <formula>$F187="Modification"</formula>
    </cfRule>
    <cfRule type="expression" dxfId="161" priority="429">
      <formula>$F187="Création"</formula>
    </cfRule>
  </conditionalFormatting>
  <conditionalFormatting sqref="O189">
    <cfRule type="expression" dxfId="160" priority="421">
      <formula>$F189="Fermeture"</formula>
    </cfRule>
    <cfRule type="expression" dxfId="159" priority="422">
      <formula>$F189="Modification"</formula>
    </cfRule>
    <cfRule type="expression" dxfId="158" priority="423">
      <formula>$F189="Création"</formula>
    </cfRule>
    <cfRule type="expression" dxfId="157" priority="424">
      <formula>$F189="Fermeture"</formula>
    </cfRule>
    <cfRule type="expression" dxfId="156" priority="425">
      <formula>$F189="Modification"</formula>
    </cfRule>
    <cfRule type="expression" dxfId="155" priority="426">
      <formula>$F189="Création"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topLeftCell="B1" zoomScale="90" zoomScaleNormal="90" workbookViewId="0">
      <pane ySplit="18" topLeftCell="A22" activePane="bottomLeft" state="frozen"/>
      <selection activeCell="D25" sqref="D25"/>
      <selection pane="bottomLeft" activeCell="P36" sqref="P36:S39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 x14ac:dyDescent="0.2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 x14ac:dyDescent="0.2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 x14ac:dyDescent="0.2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 x14ac:dyDescent="0.2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 x14ac:dyDescent="0.2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5" customHeight="1" x14ac:dyDescent="0.2">
      <c r="A7" s="208" t="s">
        <v>288</v>
      </c>
      <c r="B7" s="141" t="str">
        <f>'Fiche Générale'!B3</f>
        <v>Portail_LLAC</v>
      </c>
      <c r="C7" s="175" t="s">
        <v>289</v>
      </c>
      <c r="D7" s="144"/>
      <c r="E7" s="173" t="str">
        <f>'Fiche Générale'!B4</f>
        <v>Langues Etrangères Appliquées</v>
      </c>
      <c r="F7" s="141"/>
      <c r="G7" s="144" t="s">
        <v>290</v>
      </c>
      <c r="H7" s="174">
        <f>'Fiche Générale'!B5</f>
        <v>0</v>
      </c>
      <c r="I7" s="174"/>
      <c r="J7" s="33"/>
      <c r="K7" s="18"/>
    </row>
    <row r="8" spans="1:19" ht="14.5" customHeight="1" x14ac:dyDescent="0.2">
      <c r="A8" s="209"/>
      <c r="B8" s="141"/>
      <c r="C8" s="175"/>
      <c r="D8" s="144"/>
      <c r="E8" s="173"/>
      <c r="F8" s="141"/>
      <c r="G8" s="144"/>
      <c r="H8" s="174"/>
      <c r="I8" s="174"/>
      <c r="J8" s="33"/>
      <c r="K8" s="18"/>
    </row>
    <row r="9" spans="1:19" ht="14.5" customHeight="1" x14ac:dyDescent="0.2">
      <c r="A9" s="209"/>
      <c r="B9" s="141"/>
      <c r="C9" s="175"/>
      <c r="D9" s="144"/>
      <c r="E9" s="173"/>
      <c r="F9" s="141"/>
      <c r="G9" s="144"/>
      <c r="H9" s="174"/>
      <c r="I9" s="174"/>
      <c r="J9" s="33"/>
      <c r="K9" s="18"/>
    </row>
    <row r="10" spans="1:19" ht="14.5" customHeight="1" x14ac:dyDescent="0.2">
      <c r="A10" s="209"/>
      <c r="B10" s="141"/>
      <c r="C10" s="157" t="s">
        <v>179</v>
      </c>
      <c r="D10" s="157"/>
      <c r="E10" s="176" t="str">
        <f>'Fiche Générale'!B9</f>
        <v>LEA Anglais - Portugais</v>
      </c>
      <c r="F10" s="176"/>
      <c r="G10" s="176"/>
      <c r="H10" s="176"/>
      <c r="I10" s="176"/>
      <c r="J10" s="33"/>
      <c r="K10" s="18"/>
    </row>
    <row r="11" spans="1:19" ht="14.5" customHeight="1" x14ac:dyDescent="0.2">
      <c r="A11" s="209"/>
      <c r="B11" s="141"/>
      <c r="C11" s="157"/>
      <c r="D11" s="157"/>
      <c r="E11" s="176"/>
      <c r="F11" s="176"/>
      <c r="G11" s="176"/>
      <c r="H11" s="176"/>
      <c r="I11" s="176"/>
      <c r="J11" s="33"/>
      <c r="K11" s="18"/>
    </row>
    <row r="12" spans="1:19" x14ac:dyDescent="0.2">
      <c r="C12" s="13"/>
      <c r="I12" s="36"/>
      <c r="J12" s="36"/>
      <c r="M12" s="137" t="s">
        <v>291</v>
      </c>
      <c r="N12" s="138"/>
      <c r="O12" s="186"/>
      <c r="P12" s="137" t="s">
        <v>292</v>
      </c>
      <c r="Q12" s="138"/>
      <c r="R12" s="138"/>
      <c r="S12" s="186"/>
    </row>
    <row r="13" spans="1:19" x14ac:dyDescent="0.2">
      <c r="A13" s="183" t="s">
        <v>180</v>
      </c>
      <c r="B13" s="100" t="str">
        <f>'S4 Maquette'!B13</f>
        <v>2ème année de Portail</v>
      </c>
      <c r="C13" s="100"/>
      <c r="D13" s="183" t="s">
        <v>293</v>
      </c>
      <c r="E13" s="196">
        <f>'S4 Maquette'!E13</f>
        <v>0</v>
      </c>
      <c r="F13" s="196"/>
      <c r="G13" s="196"/>
      <c r="I13" s="36"/>
      <c r="J13" s="36"/>
      <c r="M13" s="139"/>
      <c r="N13" s="140"/>
      <c r="O13" s="187"/>
      <c r="P13" s="139"/>
      <c r="Q13" s="140"/>
      <c r="R13" s="140"/>
      <c r="S13" s="187"/>
    </row>
    <row r="14" spans="1:19" x14ac:dyDescent="0.2">
      <c r="A14" s="185"/>
      <c r="B14" s="100"/>
      <c r="C14" s="100"/>
      <c r="D14" s="185"/>
      <c r="E14" s="196"/>
      <c r="F14" s="196"/>
      <c r="G14" s="196"/>
      <c r="I14" s="36"/>
      <c r="J14" s="36"/>
      <c r="M14" s="136" t="s">
        <v>294</v>
      </c>
      <c r="N14" s="137" t="s">
        <v>295</v>
      </c>
      <c r="O14" s="186"/>
      <c r="P14" s="142"/>
      <c r="Q14" s="190"/>
      <c r="R14" s="197"/>
      <c r="S14" s="183"/>
    </row>
    <row r="15" spans="1:19" x14ac:dyDescent="0.2">
      <c r="A15" s="183" t="s">
        <v>296</v>
      </c>
      <c r="B15" s="103" t="str">
        <f>'S4 Maquette'!B15</f>
        <v>Semestre 4</v>
      </c>
      <c r="C15" s="104"/>
      <c r="D15" s="183" t="s">
        <v>297</v>
      </c>
      <c r="E15" s="196">
        <f>'S4 Maquette'!E15:F16</f>
        <v>0</v>
      </c>
      <c r="F15" s="196"/>
      <c r="G15" s="196"/>
      <c r="I15" s="36"/>
      <c r="J15" s="36"/>
      <c r="M15" s="136"/>
      <c r="N15" s="193"/>
      <c r="O15" s="194"/>
      <c r="P15" s="142"/>
      <c r="Q15" s="191"/>
      <c r="R15" s="197"/>
      <c r="S15" s="184"/>
    </row>
    <row r="16" spans="1:19" x14ac:dyDescent="0.2">
      <c r="A16" s="185"/>
      <c r="B16" s="106"/>
      <c r="C16" s="107"/>
      <c r="D16" s="185"/>
      <c r="E16" s="196"/>
      <c r="F16" s="196"/>
      <c r="G16" s="196"/>
      <c r="I16" s="36"/>
      <c r="J16" s="36"/>
      <c r="M16" s="136"/>
      <c r="N16" s="193"/>
      <c r="O16" s="194"/>
      <c r="P16" s="142"/>
      <c r="Q16" s="191"/>
      <c r="R16" s="197"/>
      <c r="S16" s="184"/>
    </row>
    <row r="17" spans="1:23" x14ac:dyDescent="0.2">
      <c r="L17" s="14"/>
      <c r="M17" s="136"/>
      <c r="N17" s="139"/>
      <c r="O17" s="187"/>
      <c r="P17" s="142"/>
      <c r="Q17" s="192"/>
      <c r="R17" s="197"/>
      <c r="S17" s="185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502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56" t="str">
        <f>'S4 Maquette'!B19</f>
        <v>Compétences transversales S4</v>
      </c>
      <c r="B19" s="39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'S4 Maquette'!B20</f>
        <v>Compétences écrites 2</v>
      </c>
      <c r="B20" s="39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'S4 Maquette'!B21</f>
        <v>Compétences numériques 2</v>
      </c>
      <c r="B21" s="39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'S4 Maquette'!B22</f>
        <v>Langue Vivante-4</v>
      </c>
      <c r="B22" s="39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'S4 Maquette'!B23</f>
        <v>Min 1 Max 1</v>
      </c>
      <c r="B23" s="39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'S4 Maquette'!B24</f>
        <v>Anglais 4</v>
      </c>
      <c r="B24" s="39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'S4 Maquette'!B25</f>
        <v>Espagnol</v>
      </c>
      <c r="B25" s="39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'S4 Maquette'!B26</f>
        <v>Italien</v>
      </c>
      <c r="B26" s="39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'S4 Maquette'!B27</f>
        <v>Langue A: Anglais Non débutant 4</v>
      </c>
      <c r="B27" s="42" t="str">
        <f>'S4 Maquette'!C27</f>
        <v>UE</v>
      </c>
      <c r="C27" s="40">
        <f>'S4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444</v>
      </c>
      <c r="J27" s="38"/>
      <c r="K27" s="92" t="s">
        <v>8</v>
      </c>
      <c r="L27" s="92"/>
      <c r="M27" s="92">
        <v>5</v>
      </c>
      <c r="N27" s="92"/>
      <c r="O27" s="92"/>
      <c r="P27" s="92" t="s">
        <v>315</v>
      </c>
      <c r="Q27" s="92"/>
      <c r="R27" s="92"/>
      <c r="S27" s="93" t="s">
        <v>316</v>
      </c>
      <c r="T27" s="43"/>
      <c r="W27"/>
    </row>
    <row r="28" spans="1:23" ht="30.5" customHeight="1" x14ac:dyDescent="0.2">
      <c r="A28" s="42" t="str">
        <f>'S4 Maquette'!B28</f>
        <v>Culture 4 ANGLAIS</v>
      </c>
      <c r="B28" s="42" t="str">
        <f>'S4 Maquette'!C28</f>
        <v>ECUE</v>
      </c>
      <c r="C28" s="40">
        <f>'S4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5" t="s">
        <v>315</v>
      </c>
      <c r="Q28" s="38"/>
      <c r="R28" s="38"/>
      <c r="S28" s="96" t="s">
        <v>513</v>
      </c>
      <c r="T28" s="43"/>
      <c r="W28"/>
    </row>
    <row r="29" spans="1:23" ht="30.5" customHeight="1" x14ac:dyDescent="0.2">
      <c r="A29" s="42" t="str">
        <f>'S4 Maquette'!B29</f>
        <v>Langue et traduction 4 ANGLAIS</v>
      </c>
      <c r="B29" s="42" t="str">
        <f>'S4 Maquette'!C29</f>
        <v>ECUE</v>
      </c>
      <c r="C29" s="40">
        <f>'S4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5" t="s">
        <v>315</v>
      </c>
      <c r="Q29" s="38"/>
      <c r="R29" s="38"/>
      <c r="S29" s="96" t="s">
        <v>513</v>
      </c>
      <c r="T29" s="43"/>
      <c r="W29"/>
    </row>
    <row r="30" spans="1:23" ht="30.5" customHeight="1" x14ac:dyDescent="0.2">
      <c r="A30" s="42" t="str">
        <f>'S4 Maquette'!B30</f>
        <v>Langue de spécialité et expression orale 4 ANGLAIS</v>
      </c>
      <c r="B30" s="42" t="str">
        <f>'S4 Maquette'!C30</f>
        <v>ECUE</v>
      </c>
      <c r="C30" s="40">
        <f>'S4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4" t="s">
        <v>512</v>
      </c>
      <c r="N30" s="38"/>
      <c r="O30" s="38"/>
      <c r="P30" s="95" t="s">
        <v>315</v>
      </c>
      <c r="Q30" s="38"/>
      <c r="R30" s="38"/>
      <c r="S30" s="96" t="s">
        <v>513</v>
      </c>
      <c r="T30" s="43"/>
      <c r="W30"/>
    </row>
    <row r="31" spans="1:23" ht="30.5" customHeight="1" x14ac:dyDescent="0.2">
      <c r="A31" s="42" t="str">
        <f>'S4 Maquette'!B31</f>
        <v>Langue B: Portugais Niveau 4</v>
      </c>
      <c r="B31" s="42" t="str">
        <f>'S4 Maquette'!C31</f>
        <v>UE</v>
      </c>
      <c r="C31" s="40">
        <f>'S4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444</v>
      </c>
      <c r="J31" s="38"/>
      <c r="K31" s="92" t="s">
        <v>8</v>
      </c>
      <c r="L31" s="92"/>
      <c r="M31" s="92">
        <v>4</v>
      </c>
      <c r="N31" s="92"/>
      <c r="O31" s="92"/>
      <c r="P31" s="92" t="s">
        <v>315</v>
      </c>
      <c r="Q31" s="92"/>
      <c r="R31" s="92"/>
      <c r="S31" s="93" t="s">
        <v>316</v>
      </c>
      <c r="T31" s="43"/>
      <c r="W31"/>
    </row>
    <row r="32" spans="1:23" ht="30.5" customHeight="1" x14ac:dyDescent="0.2">
      <c r="A32" s="42" t="str">
        <f>'S4 Maquette'!B32</f>
        <v>Culture 4 PORTUGAIS</v>
      </c>
      <c r="B32" s="42" t="str">
        <f>'S4 Maquette'!C32</f>
        <v>ECUE</v>
      </c>
      <c r="C32" s="40">
        <f>'S4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4" t="s">
        <v>512</v>
      </c>
      <c r="N32" s="38"/>
      <c r="O32" s="38"/>
      <c r="P32" s="95" t="s">
        <v>315</v>
      </c>
      <c r="Q32" s="38"/>
      <c r="R32" s="38"/>
      <c r="S32" s="96" t="s">
        <v>513</v>
      </c>
      <c r="T32" s="43"/>
      <c r="W32"/>
    </row>
    <row r="33" spans="1:23" ht="30.5" customHeight="1" x14ac:dyDescent="0.2">
      <c r="A33" s="42" t="str">
        <f>'S4 Maquette'!B33</f>
        <v>Langue, traduction, expression écrite et orale 4 PORTUGAIS</v>
      </c>
      <c r="B33" s="42" t="str">
        <f>'S4 Maquette'!C33</f>
        <v>ECUE</v>
      </c>
      <c r="C33" s="40">
        <f>'S4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38">
        <v>2</v>
      </c>
      <c r="N33" s="38"/>
      <c r="O33" s="38"/>
      <c r="P33" s="95" t="s">
        <v>315</v>
      </c>
      <c r="Q33" s="38"/>
      <c r="R33" s="38"/>
      <c r="S33" s="96" t="s">
        <v>513</v>
      </c>
      <c r="T33" s="43"/>
      <c r="W33"/>
    </row>
    <row r="34" spans="1:23" ht="30.5" customHeight="1" x14ac:dyDescent="0.2">
      <c r="A34" s="42" t="str">
        <f>'S4 Maquette'!B34</f>
        <v>Langue de spécialité 4 PORTUGAIS</v>
      </c>
      <c r="B34" s="42" t="str">
        <f>'S4 Maquette'!C34</f>
        <v>ECUE</v>
      </c>
      <c r="C34" s="40">
        <f>'S4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4" t="s">
        <v>512</v>
      </c>
      <c r="N34" s="38"/>
      <c r="O34" s="38"/>
      <c r="P34" s="95" t="s">
        <v>315</v>
      </c>
      <c r="Q34" s="38"/>
      <c r="R34" s="38"/>
      <c r="S34" s="96" t="s">
        <v>513</v>
      </c>
      <c r="T34" s="43"/>
      <c r="W34"/>
    </row>
    <row r="35" spans="1:23" ht="30.5" customHeight="1" x14ac:dyDescent="0.2">
      <c r="A35" s="42" t="str">
        <f>'S4 Maquette'!B35</f>
        <v>Matières d'application 4</v>
      </c>
      <c r="B35" s="42" t="str">
        <f>'S4 Maquette'!C35</f>
        <v>UE</v>
      </c>
      <c r="C35" s="40">
        <f>'S4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8</v>
      </c>
      <c r="N35" s="92"/>
      <c r="O35" s="92"/>
      <c r="P35" s="92" t="s">
        <v>315</v>
      </c>
      <c r="Q35" s="92"/>
      <c r="R35" s="92"/>
      <c r="S35" s="93" t="s">
        <v>316</v>
      </c>
      <c r="T35" s="43"/>
      <c r="W35"/>
    </row>
    <row r="36" spans="1:23" ht="30.5" customHeight="1" x14ac:dyDescent="0.2">
      <c r="A36" s="42" t="str">
        <f>'S4 Maquette'!B36</f>
        <v>Gestion: théorie des organisations et GRH/Management: organizational theory and HR management 4</v>
      </c>
      <c r="B36" s="42" t="str">
        <f>'S4 Maquette'!C36</f>
        <v>ECUE</v>
      </c>
      <c r="C36" s="40">
        <f>'S4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5" t="s">
        <v>315</v>
      </c>
      <c r="Q36" s="38"/>
      <c r="R36" s="38"/>
      <c r="S36" s="96" t="s">
        <v>513</v>
      </c>
      <c r="T36" s="43"/>
      <c r="W36"/>
    </row>
    <row r="37" spans="1:23" ht="30.5" customHeight="1" x14ac:dyDescent="0.2">
      <c r="A37" s="42" t="str">
        <f>'S4 Maquette'!B37</f>
        <v>Interculturalité, médiation culturelle et publics étrangers  : étude de cas</v>
      </c>
      <c r="B37" s="42" t="str">
        <f>'S4 Maquette'!C37</f>
        <v>ECUE</v>
      </c>
      <c r="C37" s="40">
        <f>'S4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5" t="s">
        <v>315</v>
      </c>
      <c r="Q37" s="38"/>
      <c r="R37" s="38"/>
      <c r="S37" s="96" t="s">
        <v>513</v>
      </c>
      <c r="T37" s="43"/>
      <c r="W37"/>
    </row>
    <row r="38" spans="1:23" ht="30.5" customHeight="1" x14ac:dyDescent="0.2">
      <c r="A38" s="42" t="str">
        <f>'S4 Maquette'!B38</f>
        <v>Traduction-rédaction technique 4</v>
      </c>
      <c r="B38" s="42" t="str">
        <f>'S4 Maquette'!C38</f>
        <v>ECUE</v>
      </c>
      <c r="C38" s="40">
        <f>'S4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5" t="s">
        <v>315</v>
      </c>
      <c r="Q38" s="38"/>
      <c r="R38" s="38"/>
      <c r="S38" s="96" t="s">
        <v>513</v>
      </c>
      <c r="T38" s="43"/>
      <c r="W38"/>
    </row>
    <row r="39" spans="1:23" ht="30.5" customHeight="1" x14ac:dyDescent="0.2">
      <c r="A39" s="42" t="str">
        <f>'S4 Maquette'!B39</f>
        <v>Communication professionnelle 4</v>
      </c>
      <c r="B39" s="42" t="str">
        <f>'S4 Maquette'!C39</f>
        <v>ECUE</v>
      </c>
      <c r="C39" s="40">
        <f>'S4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38">
        <v>2</v>
      </c>
      <c r="N39" s="38"/>
      <c r="O39" s="38"/>
      <c r="P39" s="95" t="s">
        <v>315</v>
      </c>
      <c r="Q39" s="38"/>
      <c r="R39" s="38"/>
      <c r="S39" s="96" t="s">
        <v>513</v>
      </c>
      <c r="T39" s="43"/>
      <c r="W39"/>
    </row>
    <row r="40" spans="1:23" ht="30.5" customHeight="1" x14ac:dyDescent="0.2">
      <c r="A40" s="42" t="str">
        <f>'S4 Maquette'!B40</f>
        <v>Approfondissement ou langue C</v>
      </c>
      <c r="B40" s="42" t="str">
        <f>'S4 Maquette'!C40</f>
        <v>UE</v>
      </c>
      <c r="C40" s="40">
        <f>'S4 Maquette'!F40</f>
        <v>0</v>
      </c>
      <c r="D40" s="19">
        <v>1</v>
      </c>
      <c r="E40" s="19" t="s">
        <v>314</v>
      </c>
      <c r="F40" s="19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503</v>
      </c>
      <c r="W40"/>
    </row>
    <row r="41" spans="1:23" ht="30.5" customHeight="1" x14ac:dyDescent="0.2">
      <c r="A41" s="42" t="str">
        <f>'S4 Maquette'!B41</f>
        <v>1 UE au choix</v>
      </c>
      <c r="B41" s="42" t="str">
        <f>'S4 Maquette'!C41</f>
        <v>OPTION</v>
      </c>
      <c r="C41" s="40">
        <f>'S4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'S4 Maquette'!B42</f>
        <v>Approfondissement Allemand Non débutant 4</v>
      </c>
      <c r="B42" s="42" t="str">
        <f>'S4 Maquette'!C42</f>
        <v>UE</v>
      </c>
      <c r="C42" s="40">
        <f>'S4 Maquette'!F42</f>
        <v>0</v>
      </c>
      <c r="D42" s="19">
        <v>1</v>
      </c>
      <c r="E42" s="198" t="s">
        <v>511</v>
      </c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200"/>
      <c r="W42"/>
    </row>
    <row r="43" spans="1:23" ht="30.5" customHeight="1" x14ac:dyDescent="0.2">
      <c r="A43" s="42" t="str">
        <f>'S4 Maquette'!B43</f>
        <v>Approfondissement Arabe Niveau 4</v>
      </c>
      <c r="B43" s="42" t="str">
        <f>'S4 Maquette'!C43</f>
        <v>UE</v>
      </c>
      <c r="C43" s="40">
        <f>'S4 Maquette'!F43</f>
        <v>0</v>
      </c>
      <c r="D43" s="19">
        <v>1</v>
      </c>
      <c r="E43" s="201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3"/>
      <c r="W43"/>
    </row>
    <row r="44" spans="1:23" ht="30.5" customHeight="1" x14ac:dyDescent="0.2">
      <c r="A44" s="42" t="str">
        <f>'S4 Maquette'!B44</f>
        <v>Approfondissement Chinois Niveau 4</v>
      </c>
      <c r="B44" s="42" t="str">
        <f>'S4 Maquette'!C44</f>
        <v>UE</v>
      </c>
      <c r="C44" s="40">
        <f>'S4 Maquette'!F44</f>
        <v>0</v>
      </c>
      <c r="D44" s="19">
        <v>1</v>
      </c>
      <c r="E44" s="201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3"/>
      <c r="W44"/>
    </row>
    <row r="45" spans="1:23" ht="30.5" customHeight="1" x14ac:dyDescent="0.2">
      <c r="A45" s="42" t="str">
        <f>'S4 Maquette'!B45</f>
        <v>Approfondissement Espagnol 4</v>
      </c>
      <c r="B45" s="42" t="str">
        <f>'S4 Maquette'!C45</f>
        <v>UE</v>
      </c>
      <c r="C45" s="40">
        <f>'S4 Maquette'!F45</f>
        <v>0</v>
      </c>
      <c r="D45" s="19">
        <v>1</v>
      </c>
      <c r="E45" s="201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3"/>
      <c r="W45"/>
    </row>
    <row r="46" spans="1:23" ht="30.5" customHeight="1" x14ac:dyDescent="0.2">
      <c r="A46" s="42" t="str">
        <f>'S4 Maquette'!B46</f>
        <v>Langue 4 ESPAGNOL</v>
      </c>
      <c r="B46" s="42" t="str">
        <f>'S4 Maquette'!C46</f>
        <v>ECUE</v>
      </c>
      <c r="C46" s="40">
        <f>'S4 Maquette'!F46</f>
        <v>0</v>
      </c>
      <c r="D46" s="19">
        <v>1</v>
      </c>
      <c r="E46" s="201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3"/>
      <c r="W46"/>
    </row>
    <row r="47" spans="1:23" ht="30.5" customHeight="1" x14ac:dyDescent="0.2">
      <c r="A47" s="42" t="str">
        <f>'S4 Maquette'!B47</f>
        <v>Communication écrite et orale 4 ESPAGNOL</v>
      </c>
      <c r="B47" s="42" t="str">
        <f>'S4 Maquette'!C47</f>
        <v>ECUE</v>
      </c>
      <c r="C47" s="40">
        <f>'S4 Maquette'!F47</f>
        <v>0</v>
      </c>
      <c r="D47" s="19">
        <v>1</v>
      </c>
      <c r="E47" s="201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3"/>
      <c r="W47"/>
    </row>
    <row r="48" spans="1:23" ht="30.5" customHeight="1" x14ac:dyDescent="0.2">
      <c r="A48" s="42" t="str">
        <f>'S4 Maquette'!B48</f>
        <v>Approfondissement Italien 4</v>
      </c>
      <c r="B48" s="42" t="str">
        <f>'S4 Maquette'!C48</f>
        <v>UE</v>
      </c>
      <c r="C48" s="40">
        <f>'S4 Maquette'!F48</f>
        <v>0</v>
      </c>
      <c r="D48" s="19">
        <v>1</v>
      </c>
      <c r="E48" s="201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3"/>
      <c r="W48"/>
    </row>
    <row r="49" spans="1:23" ht="30.5" customHeight="1" x14ac:dyDescent="0.2">
      <c r="A49" s="42" t="str">
        <f>'S4 Maquette'!B49</f>
        <v>Langue 4 ITALIEN</v>
      </c>
      <c r="B49" s="42" t="str">
        <f>'S4 Maquette'!C49</f>
        <v>ECUE</v>
      </c>
      <c r="C49" s="40">
        <f>'S4 Maquette'!F49</f>
        <v>0</v>
      </c>
      <c r="D49" s="38">
        <v>1</v>
      </c>
      <c r="E49" s="201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3"/>
      <c r="W49"/>
    </row>
    <row r="50" spans="1:23" ht="30.5" customHeight="1" x14ac:dyDescent="0.2">
      <c r="A50" s="42" t="str">
        <f>'S4 Maquette'!B50</f>
        <v>Culture et expression 4 ITALIEN</v>
      </c>
      <c r="B50" s="42" t="str">
        <f>'S4 Maquette'!C50</f>
        <v>ECUE</v>
      </c>
      <c r="C50" s="40">
        <f>'S4 Maquette'!F50</f>
        <v>0</v>
      </c>
      <c r="D50" s="38">
        <v>1</v>
      </c>
      <c r="E50" s="201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3"/>
      <c r="W50"/>
    </row>
    <row r="51" spans="1:23" ht="30.5" customHeight="1" x14ac:dyDescent="0.2">
      <c r="A51" s="42" t="str">
        <f>'S4 Maquette'!B51</f>
        <v>Approfondissement Portugais Niveau 4</v>
      </c>
      <c r="B51" s="42" t="str">
        <f>'S4 Maquette'!C51</f>
        <v>UE</v>
      </c>
      <c r="C51" s="40">
        <f>'S4 Maquette'!F51</f>
        <v>0</v>
      </c>
      <c r="D51" s="38">
        <v>1</v>
      </c>
      <c r="E51" s="201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3"/>
      <c r="W51"/>
    </row>
    <row r="52" spans="1:23" ht="30.5" customHeight="1" x14ac:dyDescent="0.2">
      <c r="A52" s="42" t="str">
        <f>'S4 Maquette'!B52</f>
        <v>Langue 4 PORTUGAIS</v>
      </c>
      <c r="B52" s="42" t="str">
        <f>'S4 Maquette'!C52</f>
        <v>ECUE</v>
      </c>
      <c r="C52" s="40">
        <f>'S4 Maquette'!F52</f>
        <v>0</v>
      </c>
      <c r="D52" s="38">
        <v>1</v>
      </c>
      <c r="E52" s="201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3"/>
      <c r="W52"/>
    </row>
    <row r="53" spans="1:23" ht="30.5" customHeight="1" x14ac:dyDescent="0.2">
      <c r="A53" s="42" t="str">
        <f>'S4 Maquette'!B53</f>
        <v>Culture 4 PORTUGAIS</v>
      </c>
      <c r="B53" s="42" t="str">
        <f>'S4 Maquette'!C53</f>
        <v>ECUE</v>
      </c>
      <c r="C53" s="40">
        <f>'S4 Maquette'!F53</f>
        <v>0</v>
      </c>
      <c r="D53" s="38">
        <v>1</v>
      </c>
      <c r="E53" s="201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3"/>
      <c r="W53"/>
    </row>
    <row r="54" spans="1:23" ht="30.5" customHeight="1" x14ac:dyDescent="0.2">
      <c r="A54" s="42" t="str">
        <f>'S4 Maquette'!B54</f>
        <v>Approfondissement Russe Pré-intermédiaire avancé 4</v>
      </c>
      <c r="B54" s="42" t="str">
        <f>'S4 Maquette'!C54</f>
        <v>UE</v>
      </c>
      <c r="C54" s="40">
        <f>'S4 Maquette'!F54</f>
        <v>0</v>
      </c>
      <c r="D54" s="38">
        <v>1</v>
      </c>
      <c r="E54" s="201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W54"/>
    </row>
    <row r="55" spans="1:23" ht="30.5" customHeight="1" x14ac:dyDescent="0.2">
      <c r="A55" s="42" t="str">
        <f>'S4 Maquette'!B55</f>
        <v>Grammaire: théorie et pratique Russe Pré-intermédiaire avancé 4</v>
      </c>
      <c r="B55" s="42" t="str">
        <f>'S4 Maquette'!C55</f>
        <v>ECUE</v>
      </c>
      <c r="C55" s="40">
        <f>'S4 Maquette'!F55</f>
        <v>0</v>
      </c>
      <c r="D55" s="38">
        <v>1</v>
      </c>
      <c r="E55" s="201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3"/>
      <c r="W55"/>
    </row>
    <row r="56" spans="1:23" ht="30.5" customHeight="1" x14ac:dyDescent="0.2">
      <c r="A56" s="42" t="str">
        <f>'S4 Maquette'!B56</f>
        <v>Approfondissement Matières d'application 4</v>
      </c>
      <c r="B56" s="42" t="str">
        <f>'S4 Maquette'!C56</f>
        <v>UE</v>
      </c>
      <c r="C56" s="40">
        <f>'S4 Maquette'!F56</f>
        <v>0</v>
      </c>
      <c r="D56" s="38">
        <v>1</v>
      </c>
      <c r="E56" s="201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3"/>
      <c r="W56"/>
    </row>
    <row r="57" spans="1:23" ht="30.5" customHeight="1" x14ac:dyDescent="0.2">
      <c r="A57" s="42" t="str">
        <f>'S4 Maquette'!B57</f>
        <v>Initiation à l'analyse financière et de gestion/Introduction to financial and management analysis 4</v>
      </c>
      <c r="B57" s="42" t="str">
        <f>'S4 Maquette'!C57</f>
        <v>ECUE</v>
      </c>
      <c r="C57" s="40">
        <f>'S4 Maquette'!F57</f>
        <v>0</v>
      </c>
      <c r="D57" s="38">
        <v>1</v>
      </c>
      <c r="E57" s="201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3"/>
      <c r="W57"/>
    </row>
    <row r="58" spans="1:23" ht="30.5" customHeight="1" x14ac:dyDescent="0.2">
      <c r="A58" s="42" t="str">
        <f>'S4 Maquette'!B58</f>
        <v>Langue B: Allemand Non débutant 4</v>
      </c>
      <c r="B58" s="42" t="str">
        <f>'S4 Maquette'!C58</f>
        <v>UE</v>
      </c>
      <c r="C58" s="40">
        <f>'S4 Maquette'!F58</f>
        <v>0</v>
      </c>
      <c r="D58" s="38">
        <v>1</v>
      </c>
      <c r="E58" s="201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3"/>
      <c r="W58"/>
    </row>
    <row r="59" spans="1:23" ht="30.5" customHeight="1" x14ac:dyDescent="0.2">
      <c r="A59" s="42" t="str">
        <f>'S4 Maquette'!B59</f>
        <v>Culture 4 ALLEMAND</v>
      </c>
      <c r="B59" s="42" t="str">
        <f>'S4 Maquette'!C59</f>
        <v>ECUE</v>
      </c>
      <c r="C59" s="40">
        <f>'S4 Maquette'!F59</f>
        <v>0</v>
      </c>
      <c r="D59" s="38">
        <v>1</v>
      </c>
      <c r="E59" s="201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3"/>
      <c r="W59"/>
    </row>
    <row r="60" spans="1:23" ht="30.5" customHeight="1" x14ac:dyDescent="0.2">
      <c r="A60" s="42" t="str">
        <f>'S4 Maquette'!B60</f>
        <v>Traduction et analyse de documents 4 ALLEMAND</v>
      </c>
      <c r="B60" s="42" t="str">
        <f>'S4 Maquette'!C60</f>
        <v>ECUE</v>
      </c>
      <c r="C60" s="40">
        <f>'S4 Maquette'!F60</f>
        <v>0</v>
      </c>
      <c r="D60" s="38">
        <v>1</v>
      </c>
      <c r="E60" s="201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3"/>
      <c r="W60"/>
    </row>
    <row r="61" spans="1:23" ht="30.5" customHeight="1" x14ac:dyDescent="0.2">
      <c r="A61" s="42" t="str">
        <f>'S4 Maquette'!B61</f>
        <v>Grammaire: théorie et pratique 4 ALLEMAND</v>
      </c>
      <c r="B61" s="42" t="str">
        <f>'S4 Maquette'!C61</f>
        <v>ECUE</v>
      </c>
      <c r="C61" s="40">
        <f>'S4 Maquette'!F61</f>
        <v>0</v>
      </c>
      <c r="D61" s="38">
        <v>1</v>
      </c>
      <c r="E61" s="201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3"/>
      <c r="W61"/>
    </row>
    <row r="62" spans="1:23" ht="30.5" customHeight="1" x14ac:dyDescent="0.2">
      <c r="A62" s="42" t="str">
        <f>'S4 Maquette'!B62</f>
        <v>Langue B: Arabe 4</v>
      </c>
      <c r="B62" s="42" t="str">
        <f>'S4 Maquette'!C62</f>
        <v>UE</v>
      </c>
      <c r="C62" s="40">
        <f>'S4 Maquette'!F62</f>
        <v>0</v>
      </c>
      <c r="D62" s="38">
        <v>1</v>
      </c>
      <c r="E62" s="201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3"/>
      <c r="W62"/>
    </row>
    <row r="63" spans="1:23" ht="30.5" customHeight="1" x14ac:dyDescent="0.2">
      <c r="A63" s="42" t="str">
        <f>'S4 Maquette'!B63</f>
        <v>Culture 4 ARABE</v>
      </c>
      <c r="B63" s="42" t="str">
        <f>'S4 Maquette'!C63</f>
        <v>ECUE</v>
      </c>
      <c r="C63" s="40">
        <f>'S4 Maquette'!F63</f>
        <v>0</v>
      </c>
      <c r="D63" s="38">
        <v>1</v>
      </c>
      <c r="E63" s="201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3"/>
      <c r="W63"/>
    </row>
    <row r="64" spans="1:23" ht="30.5" customHeight="1" x14ac:dyDescent="0.2">
      <c r="A64" s="42" t="str">
        <f>'S4 Maquette'!B64</f>
        <v>Langue, traduction, expression écrite et orale 4 ARABE</v>
      </c>
      <c r="B64" s="42" t="str">
        <f>'S4 Maquette'!C64</f>
        <v>ECUE</v>
      </c>
      <c r="C64" s="40">
        <f>'S4 Maquette'!F64</f>
        <v>0</v>
      </c>
      <c r="D64" s="38">
        <v>1</v>
      </c>
      <c r="E64" s="201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3"/>
      <c r="W64"/>
    </row>
    <row r="65" spans="1:23" ht="30.5" customHeight="1" x14ac:dyDescent="0.2">
      <c r="A65" s="42" t="str">
        <f>'S4 Maquette'!B65</f>
        <v>Langue de spécialité 4 ARABE</v>
      </c>
      <c r="B65" s="42" t="str">
        <f>'S4 Maquette'!C65</f>
        <v>ECUE</v>
      </c>
      <c r="C65" s="40">
        <f>'S4 Maquette'!F65</f>
        <v>0</v>
      </c>
      <c r="D65" s="38">
        <v>1</v>
      </c>
      <c r="E65" s="201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3"/>
      <c r="W65"/>
    </row>
    <row r="66" spans="1:23" ht="30.5" customHeight="1" x14ac:dyDescent="0.2">
      <c r="A66" s="42" t="str">
        <f>'S4 Maquette'!B66</f>
        <v>Langue B: Chinois Niveau 4</v>
      </c>
      <c r="B66" s="42" t="str">
        <f>'S4 Maquette'!C66</f>
        <v>UE</v>
      </c>
      <c r="C66" s="40">
        <f>'S4 Maquette'!F66</f>
        <v>0</v>
      </c>
      <c r="D66" s="38">
        <v>1</v>
      </c>
      <c r="E66" s="201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3"/>
      <c r="W66"/>
    </row>
    <row r="67" spans="1:23" ht="30.5" customHeight="1" x14ac:dyDescent="0.2">
      <c r="A67" s="42" t="str">
        <f>'S4 Maquette'!B67</f>
        <v>Culture 4 CHINOIS</v>
      </c>
      <c r="B67" s="42" t="str">
        <f>'S4 Maquette'!C67</f>
        <v>ECUE</v>
      </c>
      <c r="C67" s="40">
        <f>'S4 Maquette'!F67</f>
        <v>0</v>
      </c>
      <c r="D67" s="38">
        <v>1</v>
      </c>
      <c r="E67" s="201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3"/>
      <c r="W67"/>
    </row>
    <row r="68" spans="1:23" ht="30.5" customHeight="1" x14ac:dyDescent="0.2">
      <c r="A68" s="42" t="str">
        <f>'S4 Maquette'!B68</f>
        <v>Langue, traduction, expression écrite et orale 4 CHINOIS</v>
      </c>
      <c r="B68" s="42" t="str">
        <f>'S4 Maquette'!C68</f>
        <v>ECUE</v>
      </c>
      <c r="C68" s="40">
        <f>'S4 Maquette'!F68</f>
        <v>0</v>
      </c>
      <c r="D68" s="38">
        <v>1</v>
      </c>
      <c r="E68" s="201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3"/>
      <c r="W68"/>
    </row>
    <row r="69" spans="1:23" ht="30.5" customHeight="1" x14ac:dyDescent="0.2">
      <c r="A69" s="42" t="str">
        <f>'S4 Maquette'!B69</f>
        <v>Langue de spécialité 4 CHINOIS</v>
      </c>
      <c r="B69" s="42" t="str">
        <f>'S4 Maquette'!C69</f>
        <v>ECUE</v>
      </c>
      <c r="C69" s="40">
        <f>'S4 Maquette'!F69</f>
        <v>0</v>
      </c>
      <c r="D69" s="38">
        <v>1</v>
      </c>
      <c r="E69" s="201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3"/>
      <c r="W69"/>
    </row>
    <row r="70" spans="1:23" ht="30.5" customHeight="1" x14ac:dyDescent="0.2">
      <c r="A70" s="42" t="str">
        <f>'S4 Maquette'!B70</f>
        <v>Langue B: Portugais Niveau 4</v>
      </c>
      <c r="B70" s="42" t="str">
        <f>'S4 Maquette'!C70</f>
        <v>UE</v>
      </c>
      <c r="C70" s="40">
        <f>'S4 Maquette'!F70</f>
        <v>0</v>
      </c>
      <c r="D70" s="38">
        <v>1</v>
      </c>
      <c r="E70" s="201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3"/>
      <c r="W70"/>
    </row>
    <row r="71" spans="1:23" ht="30.5" customHeight="1" x14ac:dyDescent="0.2">
      <c r="A71" s="42" t="str">
        <f>'S4 Maquette'!B71</f>
        <v>Culture 4 PORTUGAIS</v>
      </c>
      <c r="B71" s="42" t="str">
        <f>'S4 Maquette'!C71</f>
        <v>ECUE</v>
      </c>
      <c r="C71" s="40">
        <f>'S4 Maquette'!F71</f>
        <v>0</v>
      </c>
      <c r="D71" s="38">
        <v>1</v>
      </c>
      <c r="E71" s="201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3"/>
      <c r="W71"/>
    </row>
    <row r="72" spans="1:23" ht="30.5" customHeight="1" x14ac:dyDescent="0.2">
      <c r="A72" s="42" t="str">
        <f>'S4 Maquette'!B72</f>
        <v>Langue, traduction, expression écrite et orale 4 PORTUGAIS</v>
      </c>
      <c r="B72" s="42" t="str">
        <f>'S4 Maquette'!C72</f>
        <v>ECUE</v>
      </c>
      <c r="C72" s="40">
        <f>'S4 Maquette'!F72</f>
        <v>0</v>
      </c>
      <c r="D72" s="38">
        <v>1</v>
      </c>
      <c r="E72" s="201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3"/>
      <c r="W72"/>
    </row>
    <row r="73" spans="1:23" ht="30.5" customHeight="1" x14ac:dyDescent="0.2">
      <c r="A73" s="42" t="str">
        <f>'S4 Maquette'!B73</f>
        <v>Langue de spécialité 4 PORTUGAIS</v>
      </c>
      <c r="B73" s="42" t="str">
        <f>'S4 Maquette'!C73</f>
        <v>ECUE</v>
      </c>
      <c r="C73" s="40">
        <f>'S4 Maquette'!F73</f>
        <v>0</v>
      </c>
      <c r="D73" s="38">
        <v>1</v>
      </c>
      <c r="E73" s="201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3"/>
      <c r="W73"/>
    </row>
    <row r="74" spans="1:23" ht="30.5" customHeight="1" x14ac:dyDescent="0.2">
      <c r="A74" s="42" t="str">
        <f>'S4 Maquette'!B74</f>
        <v>Langue B: Russe avancé 4</v>
      </c>
      <c r="B74" s="42" t="str">
        <f>'S4 Maquette'!C74</f>
        <v>UE</v>
      </c>
      <c r="C74" s="40">
        <f>'S4 Maquette'!F74</f>
        <v>0</v>
      </c>
      <c r="D74" s="38">
        <v>1</v>
      </c>
      <c r="E74" s="201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3"/>
      <c r="W74"/>
    </row>
    <row r="75" spans="1:23" ht="30.5" customHeight="1" x14ac:dyDescent="0.2">
      <c r="A75" s="42" t="str">
        <f>'S4 Maquette'!B75</f>
        <v>Culture Russe avancé 4</v>
      </c>
      <c r="B75" s="42" t="str">
        <f>'S4 Maquette'!C75</f>
        <v>ECUE</v>
      </c>
      <c r="C75" s="40">
        <f>'S4 Maquette'!F75</f>
        <v>0</v>
      </c>
      <c r="D75" s="38">
        <v>1</v>
      </c>
      <c r="E75" s="201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3"/>
      <c r="W75"/>
    </row>
    <row r="76" spans="1:23" ht="30.5" customHeight="1" x14ac:dyDescent="0.2">
      <c r="A76" s="42" t="str">
        <f>'S4 Maquette'!B76</f>
        <v>Expression Russe avancé 4</v>
      </c>
      <c r="B76" s="42" t="str">
        <f>'S4 Maquette'!C76</f>
        <v>ECUE</v>
      </c>
      <c r="C76" s="40">
        <f>'S4 Maquette'!F76</f>
        <v>0</v>
      </c>
      <c r="D76" s="38">
        <v>1</v>
      </c>
      <c r="E76" s="201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3"/>
      <c r="W76"/>
    </row>
    <row r="77" spans="1:23" ht="30.5" customHeight="1" x14ac:dyDescent="0.2">
      <c r="A77" s="42" t="str">
        <f>'S4 Maquette'!B77</f>
        <v>Grammaire: théorie et pratique Russe avancé 4</v>
      </c>
      <c r="B77" s="42" t="str">
        <f>'S4 Maquette'!C77</f>
        <v>ECUE</v>
      </c>
      <c r="C77" s="40">
        <f>'S4 Maquette'!F77</f>
        <v>0</v>
      </c>
      <c r="D77" s="38">
        <v>1</v>
      </c>
      <c r="E77" s="201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3"/>
      <c r="W77"/>
    </row>
    <row r="78" spans="1:23" ht="30.5" customHeight="1" x14ac:dyDescent="0.2">
      <c r="A78" s="42" t="str">
        <f>'S4 Maquette'!B78</f>
        <v>Langue B: Russe pré-intermédiaire avancé 4</v>
      </c>
      <c r="B78" s="42" t="str">
        <f>'S4 Maquette'!C78</f>
        <v>UE</v>
      </c>
      <c r="C78" s="40">
        <f>'S4 Maquette'!F78</f>
        <v>0</v>
      </c>
      <c r="D78" s="38">
        <v>1</v>
      </c>
      <c r="E78" s="201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3"/>
      <c r="W78"/>
    </row>
    <row r="79" spans="1:23" ht="30.5" customHeight="1" x14ac:dyDescent="0.2">
      <c r="A79" s="42" t="str">
        <f>'S4 Maquette'!B79</f>
        <v>Culture Russe pré-intermédiaire avancé 4</v>
      </c>
      <c r="B79" s="42" t="str">
        <f>'S4 Maquette'!C79</f>
        <v>ECUE</v>
      </c>
      <c r="C79" s="40">
        <f>'S4 Maquette'!F79</f>
        <v>0</v>
      </c>
      <c r="D79" s="38">
        <v>1</v>
      </c>
      <c r="E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3"/>
      <c r="W79"/>
    </row>
    <row r="80" spans="1:23" ht="30.5" customHeight="1" x14ac:dyDescent="0.2">
      <c r="A80" s="42" t="str">
        <f>'S4 Maquette'!B80</f>
        <v>Expression écrite et orale Russe pré-intermédiaire avancé 4</v>
      </c>
      <c r="B80" s="42" t="str">
        <f>'S4 Maquette'!C80</f>
        <v>ECUE</v>
      </c>
      <c r="C80" s="40">
        <f>'S4 Maquette'!F80</f>
        <v>0</v>
      </c>
      <c r="D80" s="38">
        <v>1</v>
      </c>
      <c r="E80" s="201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3"/>
      <c r="W80"/>
    </row>
    <row r="81" spans="1:23" ht="30.5" customHeight="1" x14ac:dyDescent="0.2">
      <c r="A81" s="42" t="str">
        <f>'S4 Maquette'!B81</f>
        <v>Grammaire: théorie et pratique Russe pré-intermédiaire avancé 4</v>
      </c>
      <c r="B81" s="42" t="str">
        <f>'S4 Maquette'!C81</f>
        <v>ECUE</v>
      </c>
      <c r="C81" s="40">
        <f>'S4 Maquette'!F81</f>
        <v>0</v>
      </c>
      <c r="D81" s="38">
        <v>1</v>
      </c>
      <c r="E81" s="201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3"/>
      <c r="W81"/>
    </row>
    <row r="82" spans="1:23" ht="30.5" customHeight="1" x14ac:dyDescent="0.2">
      <c r="A82" s="42" t="str">
        <f>'S4 Maquette'!B82</f>
        <v>Niçois: approfondissement de l'oral et de l'écrit</v>
      </c>
      <c r="B82" s="42" t="str">
        <f>'S4 Maquette'!C82</f>
        <v>UE</v>
      </c>
      <c r="C82" s="40">
        <f>'S4 Maquette'!F82</f>
        <v>0</v>
      </c>
      <c r="D82" s="38">
        <v>1</v>
      </c>
      <c r="E82" s="201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3"/>
      <c r="W82"/>
    </row>
    <row r="83" spans="1:23" ht="30.5" customHeight="1" x14ac:dyDescent="0.2">
      <c r="A83" s="42" t="str">
        <f>'S4 Maquette'!B83</f>
        <v>Niçois: approfondissement de l'oral et de l'écrit</v>
      </c>
      <c r="B83" s="42" t="str">
        <f>'S4 Maquette'!C83</f>
        <v>ECUE</v>
      </c>
      <c r="C83" s="40">
        <f>'S4 Maquette'!F83</f>
        <v>0</v>
      </c>
      <c r="D83" s="38">
        <v>1</v>
      </c>
      <c r="E83" s="204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6"/>
      <c r="W83"/>
    </row>
    <row r="84" spans="1:23" ht="30.5" customHeight="1" x14ac:dyDescent="0.2">
      <c r="A84" s="42" t="str">
        <f>'S4 Maquette'!B84</f>
        <v>Au choix parmi UE 4 du portail LLAC</v>
      </c>
      <c r="B84" s="42" t="str">
        <f>'S4 Maquette'!C84</f>
        <v>UE</v>
      </c>
      <c r="C84" s="40">
        <f>'S4 Maquette'!F84</f>
        <v>0</v>
      </c>
      <c r="D84" s="86">
        <v>1</v>
      </c>
      <c r="E84" s="86" t="s">
        <v>314</v>
      </c>
      <c r="F84" s="19" t="s">
        <v>314</v>
      </c>
      <c r="G84" s="86" t="s">
        <v>314</v>
      </c>
      <c r="H84" s="86" t="s">
        <v>314</v>
      </c>
      <c r="I84" s="86" t="s">
        <v>314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'S4 Maquette'!B85</f>
        <v>0</v>
      </c>
      <c r="B85" s="42">
        <f>'S4 Maquette'!C85</f>
        <v>0</v>
      </c>
      <c r="C85" s="40">
        <f>'S4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'S4 Maquette'!B86</f>
        <v>0</v>
      </c>
      <c r="B86" s="42">
        <f>'S4 Maquette'!C86</f>
        <v>0</v>
      </c>
      <c r="C86" s="40">
        <f>'S4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'S4 Maquette'!B87</f>
        <v>0</v>
      </c>
      <c r="B87" s="42">
        <f>'S4 Maquette'!C87</f>
        <v>0</v>
      </c>
      <c r="C87" s="40">
        <f>'S4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'S4 Maquette'!B88</f>
        <v>0</v>
      </c>
      <c r="B88" s="42">
        <f>'S4 Maquette'!C88</f>
        <v>0</v>
      </c>
      <c r="C88" s="40">
        <f>'S4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'S4 Maquette'!B89</f>
        <v>0</v>
      </c>
      <c r="B89" s="42">
        <f>'S4 Maquette'!C89</f>
        <v>0</v>
      </c>
      <c r="C89" s="40">
        <f>'S4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'S4 Maquette'!B90</f>
        <v>0</v>
      </c>
      <c r="B90" s="42">
        <f>'S4 Maquette'!C90</f>
        <v>0</v>
      </c>
      <c r="C90" s="40">
        <f>'S4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'S4 Maquette'!B91</f>
        <v>0</v>
      </c>
      <c r="B91" s="42">
        <f>'S4 Maquette'!C91</f>
        <v>0</v>
      </c>
      <c r="C91" s="40">
        <f>'S4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'S4 Maquette'!B92</f>
        <v>0</v>
      </c>
      <c r="B92" s="42">
        <f>'S4 Maquette'!C92</f>
        <v>0</v>
      </c>
      <c r="C92" s="40">
        <f>'S4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'S4 Maquette'!B93</f>
        <v>0</v>
      </c>
      <c r="B93" s="42">
        <f>'S4 Maquette'!C93</f>
        <v>0</v>
      </c>
      <c r="C93" s="40">
        <f>'S4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'S4 Maquette'!B94</f>
        <v>0</v>
      </c>
      <c r="B94" s="42">
        <f>'S4 Maquette'!C94</f>
        <v>0</v>
      </c>
      <c r="C94" s="40">
        <f>'S4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'S4 Maquette'!B95</f>
        <v>0</v>
      </c>
      <c r="B95" s="42">
        <f>'S4 Maquette'!C95</f>
        <v>0</v>
      </c>
      <c r="C95" s="40">
        <f>'S4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'S4 Maquette'!B96</f>
        <v>0</v>
      </c>
      <c r="B96" s="42">
        <f>'S4 Maquette'!C96</f>
        <v>0</v>
      </c>
      <c r="C96" s="40">
        <f>'S4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'S4 Maquette'!B97</f>
        <v>0</v>
      </c>
      <c r="B97" s="42">
        <f>'S4 Maquette'!C97</f>
        <v>0</v>
      </c>
      <c r="C97" s="40">
        <f>'S4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'S4 Maquette'!B98</f>
        <v>0</v>
      </c>
      <c r="B98" s="42">
        <f>'S4 Maquette'!C98</f>
        <v>0</v>
      </c>
      <c r="C98" s="40">
        <f>'S4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'S4 Maquette'!B99</f>
        <v>0</v>
      </c>
      <c r="B99" s="42">
        <f>'S4 Maquette'!C99</f>
        <v>0</v>
      </c>
      <c r="C99" s="40">
        <f>'S4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'S4 Maquette'!B100</f>
        <v>0</v>
      </c>
      <c r="B100" s="42">
        <f>'S4 Maquette'!C100</f>
        <v>0</v>
      </c>
      <c r="C100" s="40">
        <f>'S4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'S4 Maquette'!B101</f>
        <v>0</v>
      </c>
      <c r="B101" s="42">
        <f>'S4 Maquette'!C101</f>
        <v>0</v>
      </c>
      <c r="C101" s="40">
        <f>'S4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'S4 Maquette'!B102</f>
        <v>0</v>
      </c>
      <c r="B102" s="42">
        <f>'S4 Maquette'!C102</f>
        <v>0</v>
      </c>
      <c r="C102" s="40">
        <f>'S4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'S4 Maquette'!B103</f>
        <v>0</v>
      </c>
      <c r="B103" s="42">
        <f>'S4 Maquette'!C103</f>
        <v>0</v>
      </c>
      <c r="C103" s="40">
        <f>'S4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'S4 Maquette'!B104</f>
        <v>0</v>
      </c>
      <c r="B104" s="42">
        <f>'S4 Maquette'!C104</f>
        <v>0</v>
      </c>
      <c r="C104" s="40">
        <f>'S4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'S4 Maquette'!B105</f>
        <v>0</v>
      </c>
      <c r="B105" s="42">
        <f>'S4 Maquette'!C105</f>
        <v>0</v>
      </c>
      <c r="C105" s="40">
        <f>'S4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'S4 Maquette'!B106</f>
        <v>0</v>
      </c>
      <c r="B106" s="42">
        <f>'S4 Maquette'!C106</f>
        <v>0</v>
      </c>
      <c r="C106" s="40">
        <f>'S4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'S4 Maquette'!B107</f>
        <v>0</v>
      </c>
      <c r="B107" s="42">
        <f>'S4 Maquette'!C107</f>
        <v>0</v>
      </c>
      <c r="C107" s="40">
        <f>'S4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'S4 Maquette'!B108</f>
        <v>0</v>
      </c>
      <c r="B108" s="42">
        <f>'S4 Maquette'!C108</f>
        <v>0</v>
      </c>
      <c r="C108" s="40">
        <f>'S4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'S4 Maquette'!B109</f>
        <v>0</v>
      </c>
      <c r="B109" s="42">
        <f>'S4 Maquette'!C109</f>
        <v>0</v>
      </c>
      <c r="C109" s="40">
        <f>'S4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'S4 Maquette'!B110</f>
        <v>0</v>
      </c>
      <c r="B110" s="42">
        <f>'S4 Maquette'!C110</f>
        <v>0</v>
      </c>
      <c r="C110" s="40">
        <f>'S4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'S4 Maquette'!B111</f>
        <v>0</v>
      </c>
      <c r="B111" s="42">
        <f>'S4 Maquette'!C111</f>
        <v>0</v>
      </c>
      <c r="C111" s="40">
        <f>'S4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'S4 Maquette'!B112</f>
        <v>0</v>
      </c>
      <c r="B112" s="42">
        <f>'S4 Maquette'!C112</f>
        <v>0</v>
      </c>
      <c r="C112" s="40">
        <f>'S4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'S4 Maquette'!B113</f>
        <v>0</v>
      </c>
      <c r="B113" s="42">
        <f>'S4 Maquette'!C113</f>
        <v>0</v>
      </c>
      <c r="C113" s="40">
        <f>'S4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'S4 Maquette'!B114</f>
        <v>0</v>
      </c>
      <c r="B114" s="42">
        <f>'S4 Maquette'!C114</f>
        <v>0</v>
      </c>
      <c r="C114" s="40">
        <f>'S4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'S4 Maquette'!B115</f>
        <v>0</v>
      </c>
      <c r="B115" s="42">
        <f>'S4 Maquette'!C115</f>
        <v>0</v>
      </c>
      <c r="C115" s="40">
        <f>'S4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'S4 Maquette'!B116</f>
        <v>0</v>
      </c>
      <c r="B116" s="42">
        <f>'S4 Maquette'!C116</f>
        <v>0</v>
      </c>
      <c r="C116" s="40">
        <f>'S4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'S4 Maquette'!B117</f>
        <v>0</v>
      </c>
      <c r="B117" s="42">
        <f>'S4 Maquette'!C117</f>
        <v>0</v>
      </c>
      <c r="C117" s="40">
        <f>'S4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'S4 Maquette'!B118</f>
        <v>0</v>
      </c>
      <c r="B118" s="42">
        <f>'S4 Maquette'!C118</f>
        <v>0</v>
      </c>
      <c r="C118" s="40">
        <f>'S4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'S4 Maquette'!B119</f>
        <v>0</v>
      </c>
      <c r="B119" s="42">
        <f>'S4 Maquette'!C119</f>
        <v>0</v>
      </c>
      <c r="C119" s="40">
        <f>'S4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'S4 Maquette'!B120</f>
        <v>0</v>
      </c>
      <c r="B120" s="42">
        <f>'S4 Maquette'!C120</f>
        <v>0</v>
      </c>
      <c r="C120" s="40">
        <f>'S4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'S4 Maquette'!B121</f>
        <v>0</v>
      </c>
      <c r="B121" s="42">
        <f>'S4 Maquette'!C121</f>
        <v>0</v>
      </c>
      <c r="C121" s="40">
        <f>'S4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'S4 Maquette'!B122</f>
        <v>0</v>
      </c>
      <c r="B122" s="42">
        <f>'S4 Maquette'!C122</f>
        <v>0</v>
      </c>
      <c r="C122" s="40">
        <f>'S4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'S4 Maquette'!B123</f>
        <v>0</v>
      </c>
      <c r="B123" s="42">
        <f>'S4 Maquette'!C123</f>
        <v>0</v>
      </c>
      <c r="C123" s="40">
        <f>'S4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'S4 Maquette'!B124</f>
        <v>0</v>
      </c>
      <c r="B124" s="42">
        <f>'S4 Maquette'!C124</f>
        <v>0</v>
      </c>
      <c r="C124" s="40">
        <f>'S4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'S4 Maquette'!B125</f>
        <v>0</v>
      </c>
      <c r="B125" s="42">
        <f>'S4 Maquette'!C125</f>
        <v>0</v>
      </c>
      <c r="C125" s="40">
        <f>'S4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'S4 Maquette'!B126</f>
        <v>0</v>
      </c>
      <c r="B126" s="42">
        <f>'S4 Maquette'!C126</f>
        <v>0</v>
      </c>
      <c r="C126" s="40">
        <f>'S4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'S4 Maquette'!B127</f>
        <v>0</v>
      </c>
      <c r="B127" s="42">
        <f>'S4 Maquette'!C127</f>
        <v>0</v>
      </c>
      <c r="C127" s="40">
        <f>'S4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'S4 Maquette'!B128</f>
        <v>0</v>
      </c>
      <c r="B128" s="42">
        <f>'S4 Maquette'!C128</f>
        <v>0</v>
      </c>
      <c r="C128" s="40">
        <f>'S4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'S4 Maquette'!B129</f>
        <v>0</v>
      </c>
      <c r="B129" s="42">
        <f>'S4 Maquette'!C129</f>
        <v>0</v>
      </c>
      <c r="C129" s="40">
        <f>'S4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'S4 Maquette'!B130</f>
        <v>0</v>
      </c>
      <c r="B130" s="42">
        <f>'S4 Maquette'!C130</f>
        <v>0</v>
      </c>
      <c r="C130" s="40">
        <f>'S4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'S4 Maquette'!B131</f>
        <v>0</v>
      </c>
      <c r="B131" s="42">
        <f>'S4 Maquette'!C131</f>
        <v>0</v>
      </c>
      <c r="C131" s="40">
        <f>'S4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'S4 Maquette'!B132</f>
        <v>0</v>
      </c>
      <c r="B132" s="42">
        <f>'S4 Maquette'!C132</f>
        <v>0</v>
      </c>
      <c r="C132" s="40">
        <f>'S4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'S4 Maquette'!B133</f>
        <v>0</v>
      </c>
      <c r="B133" s="42">
        <f>'S4 Maquette'!C133</f>
        <v>0</v>
      </c>
      <c r="C133" s="40">
        <f>'S4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'S4 Maquette'!B134</f>
        <v>0</v>
      </c>
      <c r="B134" s="42">
        <f>'S4 Maquette'!C134</f>
        <v>0</v>
      </c>
      <c r="C134" s="40">
        <f>'S4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'S4 Maquette'!B135</f>
        <v>0</v>
      </c>
      <c r="B135" s="42">
        <f>'S4 Maquette'!C135</f>
        <v>0</v>
      </c>
      <c r="C135" s="40">
        <f>'S4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'S4 Maquette'!B136</f>
        <v>0</v>
      </c>
      <c r="B136" s="42">
        <f>'S4 Maquette'!C136</f>
        <v>0</v>
      </c>
      <c r="C136" s="40">
        <f>'S4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'S4 Maquette'!B137</f>
        <v>0</v>
      </c>
      <c r="B137" s="42">
        <f>'S4 Maquette'!C137</f>
        <v>0</v>
      </c>
      <c r="C137" s="40">
        <f>'S4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'S4 Maquette'!B138</f>
        <v>0</v>
      </c>
      <c r="B138" s="42">
        <f>'S4 Maquette'!C138</f>
        <v>0</v>
      </c>
      <c r="C138" s="40">
        <f>'S4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'S4 Maquette'!B139</f>
        <v>0</v>
      </c>
      <c r="B139" s="42">
        <f>'S4 Maquette'!C139</f>
        <v>0</v>
      </c>
      <c r="C139" s="40">
        <f>'S4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'S4 Maquette'!B140</f>
        <v>0</v>
      </c>
      <c r="B140" s="42">
        <f>'S4 Maquette'!C140</f>
        <v>0</v>
      </c>
      <c r="C140" s="40">
        <f>'S4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'S4 Maquette'!B141</f>
        <v>0</v>
      </c>
      <c r="B141" s="42">
        <f>'S4 Maquette'!C141</f>
        <v>0</v>
      </c>
      <c r="C141" s="40">
        <f>'S4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'S4 Maquette'!B142</f>
        <v>0</v>
      </c>
      <c r="B142" s="42">
        <f>'S4 Maquette'!C142</f>
        <v>0</v>
      </c>
      <c r="C142" s="40">
        <f>'S4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'S4 Maquette'!B143</f>
        <v>0</v>
      </c>
      <c r="B143" s="42">
        <f>'S4 Maquette'!C143</f>
        <v>0</v>
      </c>
      <c r="C143" s="40">
        <f>'S4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'S4 Maquette'!B144</f>
        <v>0</v>
      </c>
      <c r="B144" s="42">
        <f>'S4 Maquette'!C144</f>
        <v>0</v>
      </c>
      <c r="C144" s="40">
        <f>'S4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'S4 Maquette'!B145</f>
        <v>0</v>
      </c>
      <c r="B145" s="42">
        <f>'S4 Maquette'!C145</f>
        <v>0</v>
      </c>
      <c r="C145" s="40">
        <f>'S4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'S4 Maquette'!B146</f>
        <v>0</v>
      </c>
      <c r="B146" s="42">
        <f>'S4 Maquette'!C146</f>
        <v>0</v>
      </c>
      <c r="C146" s="40">
        <f>'S4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'S4 Maquette'!B147</f>
        <v>0</v>
      </c>
      <c r="B147" s="42">
        <f>'S4 Maquette'!C147</f>
        <v>0</v>
      </c>
      <c r="C147" s="40">
        <f>'S4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'S4 Maquette'!B148</f>
        <v>0</v>
      </c>
      <c r="B148" s="42">
        <f>'S4 Maquette'!C148</f>
        <v>0</v>
      </c>
      <c r="C148" s="40">
        <f>'S4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'S4 Maquette'!B149</f>
        <v>0</v>
      </c>
      <c r="B149" s="42">
        <f>'S4 Maquette'!C149</f>
        <v>0</v>
      </c>
      <c r="C149" s="40">
        <f>'S4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'S4 Maquette'!B150</f>
        <v>0</v>
      </c>
      <c r="B150" s="42">
        <f>'S4 Maquette'!C150</f>
        <v>0</v>
      </c>
      <c r="C150" s="40">
        <f>'S4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'S4 Maquette'!B151</f>
        <v>0</v>
      </c>
      <c r="B151" s="42">
        <f>'S4 Maquette'!C151</f>
        <v>0</v>
      </c>
      <c r="C151" s="40">
        <f>'S4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'S4 Maquette'!B152</f>
        <v>0</v>
      </c>
      <c r="B152" s="42">
        <f>'S4 Maquette'!C152</f>
        <v>0</v>
      </c>
      <c r="C152" s="40">
        <f>'S4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'S4 Maquette'!B153</f>
        <v>0</v>
      </c>
      <c r="B153" s="42">
        <f>'S4 Maquette'!C153</f>
        <v>0</v>
      </c>
      <c r="C153" s="40">
        <f>'S4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'S4 Maquette'!B154</f>
        <v>0</v>
      </c>
      <c r="B154" s="42">
        <f>'S4 Maquette'!C154</f>
        <v>0</v>
      </c>
      <c r="C154" s="40">
        <f>'S4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'S4 Maquette'!B155</f>
        <v>0</v>
      </c>
      <c r="B155" s="42">
        <f>'S4 Maquette'!C155</f>
        <v>0</v>
      </c>
      <c r="C155" s="40">
        <f>'S4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'S4 Maquette'!B156</f>
        <v>0</v>
      </c>
      <c r="B156" s="42">
        <f>'S4 Maquette'!C156</f>
        <v>0</v>
      </c>
      <c r="C156" s="40">
        <f>'S4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'S4 Maquette'!B157</f>
        <v>0</v>
      </c>
      <c r="B157" s="42">
        <f>'S4 Maquette'!C157</f>
        <v>0</v>
      </c>
      <c r="C157" s="40">
        <f>'S4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'S4 Maquette'!B158</f>
        <v>0</v>
      </c>
      <c r="B158" s="42">
        <f>'S4 Maquette'!C158</f>
        <v>0</v>
      </c>
      <c r="C158" s="40">
        <f>'S4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'S4 Maquette'!B159</f>
        <v>0</v>
      </c>
      <c r="B159" s="42">
        <f>'S4 Maquette'!C159</f>
        <v>0</v>
      </c>
      <c r="C159" s="40">
        <f>'S4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'S4 Maquette'!B160</f>
        <v>0</v>
      </c>
      <c r="B160" s="42">
        <f>'S4 Maquette'!C160</f>
        <v>0</v>
      </c>
      <c r="C160" s="40">
        <f>'S4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'S4 Maquette'!B161</f>
        <v>0</v>
      </c>
      <c r="B161" s="42">
        <f>'S4 Maquette'!C161</f>
        <v>0</v>
      </c>
      <c r="C161" s="40">
        <f>'S4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'S4 Maquette'!B162</f>
        <v>0</v>
      </c>
      <c r="B162" s="42">
        <f>'S4 Maquette'!C162</f>
        <v>0</v>
      </c>
      <c r="C162" s="40">
        <f>'S4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'S4 Maquette'!B163</f>
        <v>0</v>
      </c>
      <c r="B163" s="42">
        <f>'S4 Maquette'!C163</f>
        <v>0</v>
      </c>
      <c r="C163" s="40">
        <f>'S4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'S4 Maquette'!B164</f>
        <v>0</v>
      </c>
      <c r="B164" s="42">
        <f>'S4 Maquette'!C164</f>
        <v>0</v>
      </c>
      <c r="C164" s="40">
        <f>'S4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'S4 Maquette'!B165</f>
        <v>0</v>
      </c>
      <c r="B165" s="42">
        <f>'S4 Maquette'!C165</f>
        <v>0</v>
      </c>
      <c r="C165" s="40">
        <f>'S4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'S4 Maquette'!B166</f>
        <v>0</v>
      </c>
      <c r="B166" s="42">
        <f>'S4 Maquette'!C166</f>
        <v>0</v>
      </c>
      <c r="C166" s="40">
        <f>'S4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'S4 Maquette'!B167</f>
        <v>0</v>
      </c>
      <c r="B167" s="42">
        <f>'S4 Maquette'!C167</f>
        <v>0</v>
      </c>
      <c r="C167" s="40">
        <f>'S4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'S4 Maquette'!B168</f>
        <v>0</v>
      </c>
      <c r="B168" s="42">
        <f>'S4 Maquette'!C168</f>
        <v>0</v>
      </c>
      <c r="C168" s="40">
        <f>'S4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'S4 Maquette'!B169</f>
        <v>0</v>
      </c>
      <c r="B169" s="42">
        <f>'S4 Maquette'!C169</f>
        <v>0</v>
      </c>
      <c r="C169" s="40">
        <f>'S4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'S4 Maquette'!B170</f>
        <v>0</v>
      </c>
      <c r="B170" s="42">
        <f>'S4 Maquette'!C170</f>
        <v>0</v>
      </c>
      <c r="C170" s="40">
        <f>'S4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'S4 Maquette'!B171</f>
        <v>0</v>
      </c>
      <c r="B171" s="42">
        <f>'S4 Maquette'!C171</f>
        <v>0</v>
      </c>
      <c r="C171" s="40">
        <f>'S4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'S4 Maquette'!B172</f>
        <v>0</v>
      </c>
      <c r="B172" s="42">
        <f>'S4 Maquette'!C172</f>
        <v>0</v>
      </c>
      <c r="C172" s="40">
        <f>'S4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'S4 Maquette'!B173</f>
        <v>0</v>
      </c>
      <c r="B173" s="42">
        <f>'S4 Maquette'!C173</f>
        <v>0</v>
      </c>
      <c r="C173" s="40">
        <f>'S4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'S4 Maquette'!B174</f>
        <v>0</v>
      </c>
      <c r="B174" s="42">
        <f>'S4 Maquette'!C174</f>
        <v>0</v>
      </c>
      <c r="C174" s="40">
        <f>'S4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'S4 Maquette'!B175</f>
        <v>0</v>
      </c>
      <c r="B175" s="42">
        <f>'S4 Maquette'!C175</f>
        <v>0</v>
      </c>
      <c r="C175" s="40">
        <f>'S4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'S4 Maquette'!B176</f>
        <v>0</v>
      </c>
      <c r="B176" s="42">
        <f>'S4 Maquette'!C176</f>
        <v>0</v>
      </c>
      <c r="C176" s="40">
        <f>'S4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'S4 Maquette'!B177</f>
        <v>0</v>
      </c>
      <c r="B177" s="42">
        <f>'S4 Maquette'!C177</f>
        <v>0</v>
      </c>
      <c r="C177" s="40">
        <f>'S4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'S4 Maquette'!B178</f>
        <v>0</v>
      </c>
      <c r="B178" s="42">
        <f>'S4 Maquette'!C178</f>
        <v>0</v>
      </c>
      <c r="C178" s="40">
        <f>'S4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'S4 Maquette'!B179</f>
        <v>0</v>
      </c>
      <c r="B179" s="42">
        <f>'S4 Maquette'!C179</f>
        <v>0</v>
      </c>
      <c r="C179" s="40">
        <f>'S4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'S4 Maquette'!B180</f>
        <v>0</v>
      </c>
      <c r="B180" s="42">
        <f>'S4 Maquette'!C180</f>
        <v>0</v>
      </c>
      <c r="C180" s="40">
        <f>'S4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'S4 Maquette'!B181</f>
        <v>0</v>
      </c>
      <c r="B181" s="42">
        <f>'S4 Maquette'!C181</f>
        <v>0</v>
      </c>
      <c r="C181" s="40">
        <f>'S4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'S4 Maquette'!B182</f>
        <v>0</v>
      </c>
      <c r="B182" s="42">
        <f>'S4 Maquette'!C182</f>
        <v>0</v>
      </c>
      <c r="C182" s="40">
        <f>'S4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'S4 Maquette'!B183</f>
        <v>0</v>
      </c>
      <c r="B183" s="42">
        <f>'S4 Maquette'!C183</f>
        <v>0</v>
      </c>
      <c r="C183" s="40">
        <f>'S4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'S4 Maquette'!B184</f>
        <v>0</v>
      </c>
      <c r="B184" s="42">
        <f>'S4 Maquette'!C184</f>
        <v>0</v>
      </c>
      <c r="C184" s="40">
        <f>'S4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'S4 Maquette'!B185</f>
        <v>0</v>
      </c>
      <c r="B185" s="42">
        <f>'S4 Maquette'!C185</f>
        <v>0</v>
      </c>
      <c r="C185" s="40">
        <f>'S4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'S4 Maquette'!B186</f>
        <v>0</v>
      </c>
      <c r="B186" s="42">
        <f>'S4 Maquette'!C186</f>
        <v>0</v>
      </c>
      <c r="C186" s="40">
        <f>'S4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'S4 Maquette'!B187</f>
        <v>0</v>
      </c>
      <c r="B187" s="42">
        <f>'S4 Maquette'!C187</f>
        <v>0</v>
      </c>
      <c r="C187" s="40">
        <f>'S4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'S4 Maquette'!B188</f>
        <v>0</v>
      </c>
      <c r="B188" s="42">
        <f>'S4 Maquette'!C188</f>
        <v>0</v>
      </c>
      <c r="C188" s="40">
        <f>'S4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'S4 Maquette'!B189</f>
        <v>0</v>
      </c>
      <c r="B189" s="42">
        <f>'S4 Maquette'!C189</f>
        <v>0</v>
      </c>
      <c r="C189" s="40">
        <f>'S4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'S4 Maquette'!B190</f>
        <v>0</v>
      </c>
      <c r="B190" s="42">
        <f>'S4 Maquette'!C190</f>
        <v>0</v>
      </c>
      <c r="C190" s="40">
        <f>'S4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'S4 Maquette'!B191</f>
        <v>0</v>
      </c>
      <c r="B191" s="42">
        <f>'S4 Maquette'!C191</f>
        <v>0</v>
      </c>
      <c r="C191" s="40">
        <f>'S4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'S4 Maquette'!B192</f>
        <v>0</v>
      </c>
      <c r="B192" s="42">
        <f>'S4 Maquette'!C192</f>
        <v>0</v>
      </c>
      <c r="C192" s="40">
        <f>'S4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'S4 Maquette'!B193</f>
        <v>0</v>
      </c>
      <c r="B193" s="42">
        <f>'S4 Maquette'!C193</f>
        <v>0</v>
      </c>
      <c r="C193" s="40">
        <f>'S4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'S4 Maquette'!B194</f>
        <v>0</v>
      </c>
      <c r="B194" s="42">
        <f>'S4 Maquette'!C194</f>
        <v>0</v>
      </c>
      <c r="C194" s="40">
        <f>'S4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'S4 Maquette'!B195</f>
        <v>0</v>
      </c>
      <c r="B195" s="42">
        <f>'S4 Maquette'!C195</f>
        <v>0</v>
      </c>
      <c r="C195" s="40">
        <f>'S4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'S4 Maquette'!B196</f>
        <v>0</v>
      </c>
      <c r="B196" s="42">
        <f>'S4 Maquette'!C196</f>
        <v>0</v>
      </c>
      <c r="C196" s="40">
        <f>'S4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'S4 Maquette'!B197</f>
        <v>0</v>
      </c>
      <c r="B197" s="42">
        <f>'S4 Maquette'!C197</f>
        <v>0</v>
      </c>
      <c r="C197" s="40">
        <f>'S4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'S4 Maquette'!B198</f>
        <v>0</v>
      </c>
      <c r="B198" s="42">
        <f>'S4 Maquette'!C198</f>
        <v>0</v>
      </c>
      <c r="C198" s="40">
        <f>'S4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'S4 Maquette'!B199</f>
        <v>0</v>
      </c>
      <c r="B199" s="42">
        <f>'S4 Maquette'!C199</f>
        <v>0</v>
      </c>
      <c r="C199" s="40">
        <f>'S4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'S4 Maquette'!B200</f>
        <v>0</v>
      </c>
      <c r="B200" s="42">
        <f>'S4 Maquette'!C200</f>
        <v>0</v>
      </c>
      <c r="C200" s="40">
        <f>'S4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'S4 Maquette'!B201</f>
        <v>0</v>
      </c>
      <c r="B201" s="42">
        <f>'S4 Maquette'!C201</f>
        <v>0</v>
      </c>
      <c r="C201" s="40">
        <f>'S4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'S4 Maquette'!B202</f>
        <v>0</v>
      </c>
      <c r="B202" s="42">
        <f>'S4 Maquette'!C202</f>
        <v>0</v>
      </c>
      <c r="C202" s="40">
        <f>'S4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'S4 Maquette'!B203</f>
        <v>0</v>
      </c>
      <c r="B203" s="42">
        <f>'S4 Maquette'!C203</f>
        <v>0</v>
      </c>
      <c r="C203" s="40">
        <f>'S4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'S4 Maquette'!B204</f>
        <v>0</v>
      </c>
      <c r="B204" s="42">
        <f>'S4 Maquette'!C204</f>
        <v>0</v>
      </c>
      <c r="C204" s="40">
        <f>'S4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'S4 Maquette'!B205</f>
        <v>0</v>
      </c>
      <c r="B205" s="42">
        <f>'S4 Maquette'!C205</f>
        <v>0</v>
      </c>
      <c r="C205" s="40">
        <f>'S4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'S4 Maquette'!B206</f>
        <v>0</v>
      </c>
      <c r="B206" s="42">
        <f>'S4 Maquette'!C206</f>
        <v>0</v>
      </c>
      <c r="C206" s="40">
        <f>'S4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'S4 Maquette'!B207</f>
        <v>0</v>
      </c>
      <c r="B207" s="42">
        <f>'S4 Maquette'!C207</f>
        <v>0</v>
      </c>
      <c r="C207" s="40">
        <f>'S4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'S4 Maquette'!B208</f>
        <v>0</v>
      </c>
      <c r="B208" s="42">
        <f>'S4 Maquette'!C208</f>
        <v>0</v>
      </c>
      <c r="C208" s="40">
        <f>'S4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'S4 Maquette'!B209</f>
        <v>0</v>
      </c>
      <c r="B209" s="42">
        <f>'S4 Maquette'!C209</f>
        <v>0</v>
      </c>
      <c r="C209" s="40">
        <f>'S4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'S4 Maquette'!B210</f>
        <v>0</v>
      </c>
      <c r="B210" s="42">
        <f>'S4 Maquette'!C210</f>
        <v>0</v>
      </c>
      <c r="C210" s="40">
        <f>'S4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'S4 Maquette'!B211</f>
        <v>0</v>
      </c>
      <c r="B211" s="42">
        <f>'S4 Maquette'!C211</f>
        <v>0</v>
      </c>
      <c r="C211" s="40">
        <f>'S4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'S4 Maquette'!B212</f>
        <v>0</v>
      </c>
      <c r="B212" s="42">
        <f>'S4 Maquette'!C212</f>
        <v>0</v>
      </c>
      <c r="C212" s="40">
        <f>'S4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'S4 Maquette'!B213</f>
        <v>0</v>
      </c>
      <c r="B213" s="42">
        <f>'S4 Maquette'!C213</f>
        <v>0</v>
      </c>
      <c r="C213" s="40">
        <f>'S4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'S4 Maquette'!B214</f>
        <v>0</v>
      </c>
      <c r="B214" s="42">
        <f>'S4 Maquette'!C214</f>
        <v>0</v>
      </c>
      <c r="C214" s="40">
        <f>'S4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'S4 Maquette'!B215</f>
        <v>0</v>
      </c>
      <c r="B215" s="42">
        <f>'S4 Maquette'!C215</f>
        <v>0</v>
      </c>
      <c r="C215" s="40">
        <f>'S4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'S4 Maquette'!B216</f>
        <v>0</v>
      </c>
      <c r="B216" s="42">
        <f>'S4 Maquette'!C216</f>
        <v>0</v>
      </c>
      <c r="C216" s="40">
        <f>'S4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'S4 Maquette'!B217</f>
        <v>0</v>
      </c>
      <c r="B217" s="42">
        <f>'S4 Maquette'!C217</f>
        <v>0</v>
      </c>
      <c r="C217" s="40">
        <f>'S4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'S4 Maquette'!B218</f>
        <v>0</v>
      </c>
      <c r="B218" s="42">
        <f>'S4 Maquette'!C218</f>
        <v>0</v>
      </c>
      <c r="C218" s="40">
        <f>'S4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'S4 Maquette'!B219</f>
        <v>0</v>
      </c>
      <c r="B219" s="42">
        <f>'S4 Maquette'!C219</f>
        <v>0</v>
      </c>
      <c r="C219" s="40">
        <f>'S4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'S4 Maquette'!B220</f>
        <v>0</v>
      </c>
      <c r="B220" s="42">
        <f>'S4 Maquette'!C220</f>
        <v>0</v>
      </c>
      <c r="C220" s="40">
        <f>'S4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'S4 Maquette'!B221</f>
        <v>0</v>
      </c>
      <c r="B221" s="42">
        <f>'S4 Maquette'!C221</f>
        <v>0</v>
      </c>
      <c r="C221" s="40">
        <f>'S4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'S4 Maquette'!B222</f>
        <v>0</v>
      </c>
      <c r="B222" s="42">
        <f>'S4 Maquette'!C222</f>
        <v>0</v>
      </c>
      <c r="C222" s="40">
        <f>'S4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'S4 Maquette'!B223</f>
        <v>0</v>
      </c>
      <c r="B223" s="42">
        <f>'S4 Maquette'!C223</f>
        <v>0</v>
      </c>
      <c r="C223" s="40">
        <f>'S4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'S4 Maquette'!B224</f>
        <v>0</v>
      </c>
      <c r="B224" s="42">
        <f>'S4 Maquette'!C224</f>
        <v>0</v>
      </c>
      <c r="C224" s="40">
        <f>'S4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'S4 Maquette'!B225</f>
        <v>0</v>
      </c>
      <c r="B225" s="42">
        <f>'S4 Maquette'!C225</f>
        <v>0</v>
      </c>
      <c r="C225" s="40">
        <f>'S4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'S4 Maquette'!B226</f>
        <v>0</v>
      </c>
      <c r="B226" s="42">
        <f>'S4 Maquette'!C226</f>
        <v>0</v>
      </c>
      <c r="C226" s="40">
        <f>'S4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'S4 Maquette'!B227</f>
        <v>0</v>
      </c>
      <c r="B227" s="42">
        <f>'S4 Maquette'!C227</f>
        <v>0</v>
      </c>
      <c r="C227" s="40">
        <f>'S4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'S4 Maquette'!B228</f>
        <v>0</v>
      </c>
      <c r="B228" s="42">
        <f>'S4 Maquette'!C228</f>
        <v>0</v>
      </c>
      <c r="C228" s="40">
        <f>'S4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'S4 Maquette'!B229</f>
        <v>0</v>
      </c>
      <c r="B229" s="42">
        <f>'S4 Maquette'!C229</f>
        <v>0</v>
      </c>
      <c r="C229" s="40">
        <f>'S4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'S4 Maquette'!B230</f>
        <v>0</v>
      </c>
      <c r="B230" s="42">
        <f>'S4 Maquette'!C230</f>
        <v>0</v>
      </c>
      <c r="C230" s="40">
        <f>'S4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'S4 Maquette'!B231</f>
        <v>0</v>
      </c>
      <c r="B231" s="42">
        <f>'S4 Maquette'!C231</f>
        <v>0</v>
      </c>
      <c r="C231" s="40">
        <f>'S4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'S4 Maquette'!B232</f>
        <v>0</v>
      </c>
      <c r="B232" s="42">
        <f>'S4 Maquette'!C232</f>
        <v>0</v>
      </c>
      <c r="C232" s="40">
        <f>'S4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'S4 Maquette'!B233</f>
        <v>0</v>
      </c>
      <c r="B233" s="42">
        <f>'S4 Maquette'!C233</f>
        <v>0</v>
      </c>
      <c r="C233" s="40">
        <f>'S4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'S4 Maquette'!B234</f>
        <v>0</v>
      </c>
      <c r="B234" s="42">
        <f>'S4 Maquette'!C234</f>
        <v>0</v>
      </c>
      <c r="C234" s="40">
        <f>'S4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'S4 Maquette'!B235</f>
        <v>0</v>
      </c>
      <c r="B235" s="42">
        <f>'S4 Maquette'!C235</f>
        <v>0</v>
      </c>
      <c r="C235" s="40">
        <f>'S4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'S4 Maquette'!B236</f>
        <v>0</v>
      </c>
      <c r="B236" s="42">
        <f>'S4 Maquette'!C236</f>
        <v>0</v>
      </c>
      <c r="C236" s="40">
        <f>'S4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'S4 Maquette'!B237</f>
        <v>0</v>
      </c>
      <c r="B237" s="42">
        <f>'S4 Maquette'!C237</f>
        <v>0</v>
      </c>
      <c r="C237" s="40">
        <f>'S4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'S4 Maquette'!B238</f>
        <v>0</v>
      </c>
      <c r="B238" s="42">
        <f>'S4 Maquette'!C238</f>
        <v>0</v>
      </c>
      <c r="C238" s="40">
        <f>'S4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'S4 Maquette'!B239</f>
        <v>0</v>
      </c>
      <c r="B239" s="42">
        <f>'S4 Maquette'!C239</f>
        <v>0</v>
      </c>
      <c r="C239" s="40">
        <f>'S4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'S4 Maquette'!B240</f>
        <v>0</v>
      </c>
      <c r="B240" s="42">
        <f>'S4 Maquette'!C240</f>
        <v>0</v>
      </c>
      <c r="C240" s="40">
        <f>'S4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'S4 Maquette'!B241</f>
        <v>0</v>
      </c>
      <c r="B241" s="42">
        <f>'S4 Maquette'!C241</f>
        <v>0</v>
      </c>
      <c r="C241" s="40">
        <f>'S4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'S4 Maquette'!B242</f>
        <v>0</v>
      </c>
      <c r="B242" s="42">
        <f>'S4 Maquette'!C242</f>
        <v>0</v>
      </c>
      <c r="C242" s="40">
        <f>'S4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'S4 Maquette'!B243</f>
        <v>0</v>
      </c>
      <c r="B243" s="42">
        <f>'S4 Maquette'!C243</f>
        <v>0</v>
      </c>
      <c r="C243" s="40">
        <f>'S4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'S4 Maquette'!B244</f>
        <v>0</v>
      </c>
      <c r="B244" s="42">
        <f>'S4 Maquette'!C244</f>
        <v>0</v>
      </c>
      <c r="C244" s="40">
        <f>'S4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'S4 Maquette'!B245</f>
        <v>0</v>
      </c>
      <c r="B245" s="42">
        <f>'S4 Maquette'!C245</f>
        <v>0</v>
      </c>
      <c r="C245" s="40">
        <f>'S4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'S4 Maquette'!B246</f>
        <v>0</v>
      </c>
      <c r="B246" s="42">
        <f>'S4 Maquette'!C246</f>
        <v>0</v>
      </c>
      <c r="C246" s="40">
        <f>'S4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'S4 Maquette'!B247</f>
        <v>0</v>
      </c>
      <c r="B247" s="42">
        <f>'S4 Maquette'!C247</f>
        <v>0</v>
      </c>
      <c r="C247" s="40">
        <f>'S4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'S4 Maquette'!B248</f>
        <v>0</v>
      </c>
      <c r="B248" s="42">
        <f>'S4 Maquette'!C248</f>
        <v>0</v>
      </c>
      <c r="C248" s="40">
        <f>'S4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'S4 Maquette'!B249</f>
        <v>0</v>
      </c>
      <c r="B249" s="42">
        <f>'S4 Maquette'!C249</f>
        <v>0</v>
      </c>
      <c r="C249" s="40">
        <f>'S4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'S4 Maquette'!B250</f>
        <v>0</v>
      </c>
      <c r="B250" s="42">
        <f>'S4 Maquette'!C250</f>
        <v>0</v>
      </c>
      <c r="C250" s="40">
        <f>'S4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'S4 Maquette'!B251</f>
        <v>0</v>
      </c>
      <c r="B251" s="42">
        <f>'S4 Maquette'!C251</f>
        <v>0</v>
      </c>
      <c r="C251" s="40">
        <f>'S4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'S4 Maquette'!B252</f>
        <v>0</v>
      </c>
      <c r="B252" s="42">
        <f>'S4 Maquette'!C252</f>
        <v>0</v>
      </c>
      <c r="C252" s="40">
        <f>'S4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'S4 Maquette'!B253</f>
        <v>0</v>
      </c>
      <c r="B253" s="42">
        <f>'S4 Maquette'!C253</f>
        <v>0</v>
      </c>
      <c r="C253" s="40">
        <f>'S4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'S4 Maquette'!B254</f>
        <v>0</v>
      </c>
      <c r="B254" s="42">
        <f>'S4 Maquette'!C254</f>
        <v>0</v>
      </c>
      <c r="C254" s="40">
        <f>'S4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'S4 Maquette'!B255</f>
        <v>0</v>
      </c>
      <c r="B255" s="42">
        <f>'S4 Maquette'!C255</f>
        <v>0</v>
      </c>
      <c r="C255" s="40">
        <f>'S4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'S4 Maquette'!B256</f>
        <v>0</v>
      </c>
      <c r="B256" s="42">
        <f>'S4 Maquette'!C256</f>
        <v>0</v>
      </c>
      <c r="C256" s="40">
        <f>'S4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'S4 Maquette'!B257</f>
        <v>0</v>
      </c>
      <c r="B257" s="42">
        <f>'S4 Maquette'!C257</f>
        <v>0</v>
      </c>
      <c r="C257" s="40">
        <f>'S4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'S4 Maquette'!B258</f>
        <v>0</v>
      </c>
      <c r="B258" s="42">
        <f>'S4 Maquette'!C258</f>
        <v>0</v>
      </c>
      <c r="C258" s="40">
        <f>'S4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'S4 Maquette'!B259</f>
        <v>0</v>
      </c>
      <c r="B259" s="42">
        <f>'S4 Maquette'!C259</f>
        <v>0</v>
      </c>
      <c r="C259" s="40">
        <f>'S4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'S4 Maquette'!B260</f>
        <v>0</v>
      </c>
      <c r="B260" s="42">
        <f>'S4 Maquette'!C260</f>
        <v>0</v>
      </c>
      <c r="C260" s="40">
        <f>'S4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'S4 Maquette'!B261</f>
        <v>0</v>
      </c>
      <c r="B261" s="42">
        <f>'S4 Maquette'!C261</f>
        <v>0</v>
      </c>
      <c r="C261" s="40">
        <f>'S4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'S4 Maquette'!B262</f>
        <v>0</v>
      </c>
      <c r="B262" s="42">
        <f>'S4 Maquette'!C262</f>
        <v>0</v>
      </c>
      <c r="C262" s="40">
        <f>'S4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'S4 Maquette'!B263</f>
        <v>0</v>
      </c>
      <c r="B263" s="42">
        <f>'S4 Maquette'!C263</f>
        <v>0</v>
      </c>
      <c r="C263" s="40">
        <f>'S4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'S4 Maquette'!B264</f>
        <v>0</v>
      </c>
      <c r="B264" s="42">
        <f>'S4 Maquette'!C264</f>
        <v>0</v>
      </c>
      <c r="C264" s="40">
        <f>'S4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'S4 Maquette'!B265</f>
        <v>0</v>
      </c>
      <c r="B265" s="42">
        <f>'S4 Maquette'!C265</f>
        <v>0</v>
      </c>
      <c r="C265" s="40">
        <f>'S4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'S4 Maquette'!B266</f>
        <v>0</v>
      </c>
      <c r="B266" s="42">
        <f>'S4 Maquette'!C266</f>
        <v>0</v>
      </c>
      <c r="C266" s="40">
        <f>'S4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'S4 Maquette'!B267</f>
        <v>0</v>
      </c>
      <c r="B267" s="42">
        <f>'S4 Maquette'!C267</f>
        <v>0</v>
      </c>
      <c r="C267" s="40">
        <f>'S4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'S4 Maquette'!B268</f>
        <v>0</v>
      </c>
      <c r="B268" s="42">
        <f>'S4 Maquette'!C268</f>
        <v>0</v>
      </c>
      <c r="C268" s="40">
        <f>'S4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'S4 Maquette'!B269</f>
        <v>0</v>
      </c>
      <c r="B269" s="42">
        <f>'S4 Maquette'!C269</f>
        <v>0</v>
      </c>
      <c r="C269" s="40">
        <f>'S4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'S4 Maquette'!B270</f>
        <v>0</v>
      </c>
      <c r="B270" s="42">
        <f>'S4 Maquette'!C270</f>
        <v>0</v>
      </c>
      <c r="C270" s="40">
        <f>'S4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'S4 Maquette'!B271</f>
        <v>0</v>
      </c>
      <c r="B271" s="42">
        <f>'S4 Maquette'!C271</f>
        <v>0</v>
      </c>
      <c r="C271" s="40">
        <f>'S4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'S4 Maquette'!B272</f>
        <v>0</v>
      </c>
      <c r="B272" s="42">
        <f>'S4 Maquette'!C272</f>
        <v>0</v>
      </c>
      <c r="C272" s="40">
        <f>'S4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'S4 Maquette'!B273</f>
        <v>0</v>
      </c>
      <c r="B273" s="42">
        <f>'S4 Maquette'!C273</f>
        <v>0</v>
      </c>
      <c r="C273" s="40">
        <f>'S4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'S4 Maquette'!B274</f>
        <v>0</v>
      </c>
      <c r="B274" s="42">
        <f>'S4 Maquette'!C274</f>
        <v>0</v>
      </c>
      <c r="C274" s="40">
        <f>'S4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'S4 Maquette'!B275</f>
        <v>0</v>
      </c>
      <c r="B275" s="42">
        <f>'S4 Maquette'!C275</f>
        <v>0</v>
      </c>
      <c r="C275" s="40">
        <f>'S4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'S4 Maquette'!B276</f>
        <v>0</v>
      </c>
      <c r="B276" s="42">
        <f>'S4 Maquette'!C276</f>
        <v>0</v>
      </c>
      <c r="C276" s="40">
        <f>'S4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'S4 Maquette'!B277</f>
        <v>0</v>
      </c>
      <c r="B277" s="42">
        <f>'S4 Maquette'!C277</f>
        <v>0</v>
      </c>
      <c r="C277" s="40">
        <f>'S4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'S4 Maquette'!B278</f>
        <v>0</v>
      </c>
      <c r="B278" s="42">
        <f>'S4 Maquette'!C278</f>
        <v>0</v>
      </c>
      <c r="C278" s="40">
        <f>'S4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'S4 Maquette'!B279</f>
        <v>0</v>
      </c>
      <c r="B279" s="42">
        <f>'S4 Maquette'!C279</f>
        <v>0</v>
      </c>
      <c r="C279" s="40">
        <f>'S4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'S4 Maquette'!B280</f>
        <v>0</v>
      </c>
      <c r="B280" s="42">
        <f>'S4 Maquette'!C280</f>
        <v>0</v>
      </c>
      <c r="C280" s="40">
        <f>'S4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'S4 Maquette'!B281</f>
        <v>0</v>
      </c>
      <c r="B281" s="42">
        <f>'S4 Maquette'!C281</f>
        <v>0</v>
      </c>
      <c r="C281" s="40">
        <f>'S4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'S4 Maquette'!B282</f>
        <v>0</v>
      </c>
      <c r="B282" s="42">
        <f>'S4 Maquette'!C282</f>
        <v>0</v>
      </c>
      <c r="C282" s="40">
        <f>'S4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'S4 Maquette'!B283</f>
        <v>0</v>
      </c>
      <c r="B283" s="42">
        <f>'S4 Maquette'!C283</f>
        <v>0</v>
      </c>
      <c r="C283" s="40">
        <f>'S4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'S4 Maquette'!B284</f>
        <v>0</v>
      </c>
      <c r="B284" s="42">
        <f>'S4 Maquette'!C284</f>
        <v>0</v>
      </c>
      <c r="C284" s="40">
        <f>'S4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'S4 Maquette'!B285</f>
        <v>0</v>
      </c>
      <c r="B285" s="42">
        <f>'S4 Maquette'!C285</f>
        <v>0</v>
      </c>
      <c r="C285" s="40">
        <f>'S4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'S4 Maquette'!B286</f>
        <v>0</v>
      </c>
      <c r="B286" s="42">
        <f>'S4 Maquette'!C286</f>
        <v>0</v>
      </c>
      <c r="C286" s="40">
        <f>'S4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'S4 Maquette'!B287</f>
        <v>0</v>
      </c>
      <c r="B287" s="42">
        <f>'S4 Maquette'!C287</f>
        <v>0</v>
      </c>
      <c r="C287" s="40">
        <f>'S4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'S4 Maquette'!B288</f>
        <v>0</v>
      </c>
      <c r="B288" s="42">
        <f>'S4 Maquette'!C288</f>
        <v>0</v>
      </c>
      <c r="C288" s="40">
        <f>'S4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'S4 Maquette'!B289</f>
        <v>0</v>
      </c>
      <c r="B289" s="42">
        <f>'S4 Maquette'!C289</f>
        <v>0</v>
      </c>
      <c r="C289" s="40">
        <f>'S4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'S4 Maquette'!B290</f>
        <v>0</v>
      </c>
      <c r="B290" s="42">
        <f>'S4 Maquette'!C290</f>
        <v>0</v>
      </c>
      <c r="C290" s="40">
        <f>'S4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'S4 Maquette'!B291</f>
        <v>0</v>
      </c>
      <c r="B291" s="42">
        <f>'S4 Maquette'!C291</f>
        <v>0</v>
      </c>
      <c r="C291" s="40">
        <f>'S4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'S4 Maquette'!B292</f>
        <v>0</v>
      </c>
      <c r="B292" s="42">
        <f>'S4 Maquette'!C292</f>
        <v>0</v>
      </c>
      <c r="C292" s="40">
        <f>'S4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'S4 Maquette'!B293</f>
        <v>0</v>
      </c>
      <c r="B293" s="42">
        <f>'S4 Maquette'!C293</f>
        <v>0</v>
      </c>
      <c r="C293" s="40">
        <f>'S4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'S4 Maquette'!B294</f>
        <v>0</v>
      </c>
      <c r="B294" s="42">
        <f>'S4 Maquette'!C294</f>
        <v>0</v>
      </c>
      <c r="C294" s="40">
        <f>'S4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'S4 Maquette'!B295</f>
        <v>0</v>
      </c>
      <c r="B295" s="42">
        <f>'S4 Maquette'!C295</f>
        <v>0</v>
      </c>
      <c r="C295" s="40">
        <f>'S4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'S4 Maquette'!B296</f>
        <v>0</v>
      </c>
      <c r="B296" s="42">
        <f>'S4 Maquette'!C296</f>
        <v>0</v>
      </c>
      <c r="C296" s="40">
        <f>'S4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'S4 Maquette'!B297</f>
        <v>0</v>
      </c>
      <c r="B297" s="42">
        <f>'S4 Maquette'!C297</f>
        <v>0</v>
      </c>
      <c r="C297" s="40">
        <f>'S4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'S4 Maquette'!B298</f>
        <v>0</v>
      </c>
      <c r="B298" s="42">
        <f>'S4 Maquette'!C298</f>
        <v>0</v>
      </c>
      <c r="C298" s="40">
        <f>'S4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'S4 Maquette'!B299</f>
        <v>0</v>
      </c>
      <c r="B299" s="42">
        <f>'S4 Maquette'!C299</f>
        <v>0</v>
      </c>
      <c r="C299" s="40">
        <f>'S4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'S4 Maquette'!B300</f>
        <v>0</v>
      </c>
      <c r="B300" s="42">
        <f>'S4 Maquette'!C300</f>
        <v>0</v>
      </c>
      <c r="C300" s="40">
        <f>'S4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54" priority="64">
      <formula>$C1="OPTION"</formula>
    </cfRule>
    <cfRule type="expression" dxfId="153" priority="63">
      <formula>$C1="BLOC"</formula>
    </cfRule>
    <cfRule type="expression" dxfId="152" priority="62">
      <formula>$C1="Parcours Pédagogique"</formula>
    </cfRule>
  </conditionalFormatting>
  <conditionalFormatting sqref="A18:S27 A28:O29 A30:L30 A31:S31 A32:L32 A33:O33 A34:L34 A35:S35 A36:O39 A40:S41 A85:S300 N30:O30 N32:O32 N34:O34 T18 A42:D83 A84:C84">
    <cfRule type="expression" dxfId="151" priority="69">
      <formula>$C18="Modification MCC"</formula>
    </cfRule>
  </conditionalFormatting>
  <conditionalFormatting sqref="B1:S7 C8:S9 C10 E10 J10:S11 B12:M12 P12 B13:L13 B14:N14 P14:S17 B15:M17 B301:S999">
    <cfRule type="expression" dxfId="150" priority="68">
      <formula>$D1="Fermeture"</formula>
    </cfRule>
    <cfRule type="expression" dxfId="149" priority="67">
      <formula>$D1="Création"</formula>
    </cfRule>
    <cfRule type="expression" dxfId="148" priority="66">
      <formula>$D1="Modification"</formula>
    </cfRule>
  </conditionalFormatting>
  <conditionalFormatting sqref="B1:S7 C8:S9 J10:S11 B12:M12 B13:L13 B14:N14 B15:M17 B301:S999 C10 E10 P14:S17 P12">
    <cfRule type="expression" dxfId="147" priority="65">
      <formula>$D1="Modification MCC"</formula>
    </cfRule>
  </conditionalFormatting>
  <conditionalFormatting sqref="C1:S9 C10 E10 J10:S11 C42:D83 C84 C85:S1001">
    <cfRule type="expression" dxfId="146" priority="56">
      <formula>$B1="Option"</formula>
    </cfRule>
  </conditionalFormatting>
  <conditionalFormatting sqref="C12:S41">
    <cfRule type="expression" dxfId="145" priority="2">
      <formula>$B12="Option"</formula>
    </cfRule>
  </conditionalFormatting>
  <conditionalFormatting sqref="E42">
    <cfRule type="expression" dxfId="144" priority="47">
      <formula>$C42="Modification MCC"</formula>
    </cfRule>
    <cfRule type="expression" dxfId="143" priority="46">
      <formula>$B42="Option"</formula>
    </cfRule>
    <cfRule type="expression" dxfId="142" priority="50">
      <formula>$C42="Fermeture"</formula>
    </cfRule>
    <cfRule type="expression" dxfId="141" priority="49">
      <formula>$C42="Création"</formula>
    </cfRule>
    <cfRule type="expression" dxfId="140" priority="48">
      <formula>$C42="Modification"</formula>
    </cfRule>
  </conditionalFormatting>
  <conditionalFormatting sqref="F84">
    <cfRule type="expression" dxfId="139" priority="55">
      <formula>$C84="Fermeture"</formula>
    </cfRule>
    <cfRule type="expression" dxfId="138" priority="54">
      <formula>$C84="Création"</formula>
    </cfRule>
    <cfRule type="expression" dxfId="137" priority="53">
      <formula>$C84="Modification"</formula>
    </cfRule>
    <cfRule type="expression" dxfId="136" priority="52">
      <formula>$C84="Modification MCC"</formula>
    </cfRule>
    <cfRule type="expression" dxfId="135" priority="51">
      <formula>$B84="Option"</formula>
    </cfRule>
  </conditionalFormatting>
  <conditionalFormatting sqref="J1:J41 J85:J1001">
    <cfRule type="expression" dxfId="134" priority="60">
      <formula>$I1="NON"</formula>
    </cfRule>
  </conditionalFormatting>
  <conditionalFormatting sqref="L18:L41 L85:L300">
    <cfRule type="expression" dxfId="133" priority="74">
      <formula>$K18="CCI (CC Intégral)"</formula>
    </cfRule>
  </conditionalFormatting>
  <conditionalFormatting sqref="M1:M29 L18:L41 M31 M33 M35:M41 L85:L300 M85:M1001">
    <cfRule type="expression" dxfId="132" priority="73">
      <formula>$K1="CT (Contrôle terminal)"</formula>
    </cfRule>
  </conditionalFormatting>
  <conditionalFormatting sqref="M30">
    <cfRule type="expression" dxfId="131" priority="45">
      <formula>$K30="CT (Contrôle terminal)"</formula>
    </cfRule>
    <cfRule type="expression" dxfId="130" priority="44">
      <formula>$C30="Fermeture"</formula>
    </cfRule>
    <cfRule type="expression" dxfId="129" priority="43">
      <formula>$C30="Création"</formula>
    </cfRule>
    <cfRule type="expression" dxfId="128" priority="42">
      <formula>$C30="Modification"</formula>
    </cfRule>
    <cfRule type="expression" dxfId="127" priority="41">
      <formula>$C30="Modification MCC"</formula>
    </cfRule>
  </conditionalFormatting>
  <conditionalFormatting sqref="M32">
    <cfRule type="expression" dxfId="126" priority="37">
      <formula>$C32="Création"</formula>
    </cfRule>
    <cfRule type="expression" dxfId="125" priority="35">
      <formula>$C32="Modification MCC"</formula>
    </cfRule>
    <cfRule type="expression" dxfId="124" priority="36">
      <formula>$C32="Modification"</formula>
    </cfRule>
    <cfRule type="expression" dxfId="123" priority="38">
      <formula>$C32="Fermeture"</formula>
    </cfRule>
    <cfRule type="expression" dxfId="122" priority="39">
      <formula>$K32="CT (Contrôle terminal)"</formula>
    </cfRule>
  </conditionalFormatting>
  <conditionalFormatting sqref="M34">
    <cfRule type="expression" dxfId="121" priority="31">
      <formula>$C34="Création"</formula>
    </cfRule>
    <cfRule type="expression" dxfId="120" priority="32">
      <formula>$C34="Fermeture"</formula>
    </cfRule>
    <cfRule type="expression" dxfId="119" priority="33">
      <formula>$K34="CT (Contrôle terminal)"</formula>
    </cfRule>
    <cfRule type="expression" dxfId="118" priority="29">
      <formula>$C34="Modification MCC"</formula>
    </cfRule>
    <cfRule type="expression" dxfId="117" priority="30">
      <formula>$C34="Modification"</formula>
    </cfRule>
  </conditionalFormatting>
  <conditionalFormatting sqref="N1:O41 N85:O1001">
    <cfRule type="expression" dxfId="116" priority="59">
      <formula>$K1="CCI (CC Intégral)"</formula>
    </cfRule>
  </conditionalFormatting>
  <conditionalFormatting sqref="P28:S28">
    <cfRule type="expression" dxfId="115" priority="25">
      <formula>$C28="Modification"</formula>
    </cfRule>
    <cfRule type="expression" dxfId="114" priority="24">
      <formula>$C28="Modification MCC"</formula>
    </cfRule>
    <cfRule type="expression" dxfId="113" priority="27">
      <formula>$C28="Fermeture"</formula>
    </cfRule>
    <cfRule type="expression" dxfId="112" priority="26">
      <formula>$C28="Création"</formula>
    </cfRule>
  </conditionalFormatting>
  <conditionalFormatting sqref="P29:S30">
    <cfRule type="expression" dxfId="111" priority="17">
      <formula>$C29="Modification MCC"</formula>
    </cfRule>
    <cfRule type="expression" dxfId="110" priority="20">
      <formula>$C29="Fermeture"</formula>
    </cfRule>
    <cfRule type="expression" dxfId="109" priority="19">
      <formula>$C29="Création"</formula>
    </cfRule>
    <cfRule type="expression" dxfId="108" priority="18">
      <formula>$C29="Modification"</formula>
    </cfRule>
  </conditionalFormatting>
  <conditionalFormatting sqref="P32:S34">
    <cfRule type="expression" dxfId="107" priority="14">
      <formula>$C32="Fermeture"</formula>
    </cfRule>
    <cfRule type="expression" dxfId="106" priority="13">
      <formula>$C32="Création"</formula>
    </cfRule>
    <cfRule type="expression" dxfId="105" priority="12">
      <formula>$C32="Modification"</formula>
    </cfRule>
    <cfRule type="expression" dxfId="104" priority="11">
      <formula>$C32="Modification MCC"</formula>
    </cfRule>
  </conditionalFormatting>
  <conditionalFormatting sqref="P36:S39">
    <cfRule type="expression" dxfId="103" priority="7">
      <formula>$C36="Fermeture"</formula>
    </cfRule>
    <cfRule type="expression" dxfId="102" priority="4">
      <formula>$C36="Modification MCC"</formula>
    </cfRule>
    <cfRule type="expression" dxfId="101" priority="5">
      <formula>$C36="Modification"</formula>
    </cfRule>
    <cfRule type="expression" dxfId="100" priority="6">
      <formula>$C36="Création"</formula>
    </cfRule>
  </conditionalFormatting>
  <conditionalFormatting sqref="Q1:R41">
    <cfRule type="expression" dxfId="99" priority="1">
      <formula>$P1="Autres"</formula>
    </cfRule>
  </conditionalFormatting>
  <conditionalFormatting sqref="Q85:R1001">
    <cfRule type="expression" dxfId="98" priority="58">
      <formula>$P85="Autres"</formula>
    </cfRule>
  </conditionalFormatting>
  <conditionalFormatting sqref="S1:S31">
    <cfRule type="expression" dxfId="97" priority="23">
      <formula>$P1="CT (Contrôle terminal)"</formula>
    </cfRule>
  </conditionalFormatting>
  <conditionalFormatting sqref="S32:S41">
    <cfRule type="expression" dxfId="96" priority="3">
      <formula>$P32="CT (Contrôle terminal)"</formula>
    </cfRule>
  </conditionalFormatting>
  <conditionalFormatting sqref="T18 A18:S27 A28:O29 A30:L30 N30:O30 A31:S31 A32:L32 N32:O32 A33:O33 A34:L34 N34:O34 A35:S35 A36:O39 A40:S41 A42:D83 A84:C84 A85:S300">
    <cfRule type="expression" dxfId="95" priority="72">
      <formula>$C18="Fermeture"</formula>
    </cfRule>
    <cfRule type="expression" dxfId="94" priority="71">
      <formula>$C18="Création"</formula>
    </cfRule>
    <cfRule type="expression" dxfId="93" priority="70">
      <formula>$C18="Modification"</formula>
    </cfRule>
  </conditionalFormatting>
  <conditionalFormatting sqref="T18 S85:S1001">
    <cfRule type="expression" dxfId="92" priority="57">
      <formula>$P18="CT (Contrôle terminal)"</formula>
    </cfRule>
  </conditionalFormatting>
  <dataValidations count="6">
    <dataValidation type="list" allowBlank="1" showInputMessage="1" showErrorMessage="1" sqref="N85:N300 N19:N41 Q85:Q300 Q19:Q41" xr:uid="{CACFBFC8-F107-462E-8528-801A8D154F9C}">
      <formula1>List_Controle</formula1>
    </dataValidation>
    <dataValidation type="list" allowBlank="1" showInputMessage="1" showErrorMessage="1" sqref="K85:K300 K19:K41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85:P300 P19:P41" xr:uid="{7200B80E-E773-4733-938F-8DC036B755C3}">
      <formula1>"CT (Contrôle terminal), Autres"</formula1>
    </dataValidation>
    <dataValidation type="list" allowBlank="1" showInputMessage="1" showErrorMessage="1" sqref="E85:I300 F84 E19:I41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92C81-3347-472B-AC3C-13622008EE59}">
  <dimension ref="A1:W300"/>
  <sheetViews>
    <sheetView tabSelected="1" topLeftCell="N1" zoomScale="90" zoomScaleNormal="90" workbookViewId="0">
      <pane ySplit="18" topLeftCell="A19" activePane="bottomLeft" state="frozen"/>
      <selection activeCell="D25" sqref="D25"/>
      <selection pane="bottomLeft" activeCell="V16" sqref="V16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 x14ac:dyDescent="0.2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 x14ac:dyDescent="0.2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 x14ac:dyDescent="0.2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 x14ac:dyDescent="0.2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 x14ac:dyDescent="0.2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5" customHeight="1" x14ac:dyDescent="0.2">
      <c r="A7" s="208" t="s">
        <v>288</v>
      </c>
      <c r="B7" s="141" t="str">
        <f>'[1]Fiche Générale'!B3</f>
        <v>Portail_LLAC</v>
      </c>
      <c r="C7" s="175" t="s">
        <v>289</v>
      </c>
      <c r="D7" s="144"/>
      <c r="E7" s="173" t="str">
        <f>'[1]Fiche Générale'!B4</f>
        <v>Langues Etrangères Appliquées</v>
      </c>
      <c r="F7" s="141"/>
      <c r="G7" s="144" t="s">
        <v>290</v>
      </c>
      <c r="H7" s="174">
        <f>'[1]Fiche Générale'!B5</f>
        <v>0</v>
      </c>
      <c r="I7" s="174"/>
      <c r="J7" s="33"/>
      <c r="K7" s="18"/>
    </row>
    <row r="8" spans="1:19" ht="14.5" customHeight="1" x14ac:dyDescent="0.2">
      <c r="A8" s="209"/>
      <c r="B8" s="141"/>
      <c r="C8" s="175"/>
      <c r="D8" s="144"/>
      <c r="E8" s="173"/>
      <c r="F8" s="141"/>
      <c r="G8" s="144"/>
      <c r="H8" s="174"/>
      <c r="I8" s="174"/>
      <c r="J8" s="33"/>
      <c r="K8" s="18"/>
    </row>
    <row r="9" spans="1:19" ht="14.5" customHeight="1" x14ac:dyDescent="0.2">
      <c r="A9" s="209"/>
      <c r="B9" s="141"/>
      <c r="C9" s="175"/>
      <c r="D9" s="144"/>
      <c r="E9" s="173"/>
      <c r="F9" s="141"/>
      <c r="G9" s="144"/>
      <c r="H9" s="174"/>
      <c r="I9" s="174"/>
      <c r="J9" s="33"/>
      <c r="K9" s="18"/>
    </row>
    <row r="10" spans="1:19" ht="14.5" customHeight="1" x14ac:dyDescent="0.2">
      <c r="A10" s="209"/>
      <c r="B10" s="141"/>
      <c r="C10" s="157" t="s">
        <v>179</v>
      </c>
      <c r="D10" s="157"/>
      <c r="E10" s="176" t="str">
        <f>'[1]Fiche Générale'!B9</f>
        <v>LEA Anglais - Portugais</v>
      </c>
      <c r="F10" s="176"/>
      <c r="G10" s="176"/>
      <c r="H10" s="176"/>
      <c r="I10" s="176"/>
      <c r="J10" s="33"/>
      <c r="K10" s="18"/>
    </row>
    <row r="11" spans="1:19" ht="14.5" customHeight="1" x14ac:dyDescent="0.2">
      <c r="A11" s="209"/>
      <c r="B11" s="141"/>
      <c r="C11" s="157"/>
      <c r="D11" s="157"/>
      <c r="E11" s="176"/>
      <c r="F11" s="176"/>
      <c r="G11" s="176"/>
      <c r="H11" s="176"/>
      <c r="I11" s="176"/>
      <c r="J11" s="33"/>
      <c r="K11" s="18"/>
    </row>
    <row r="12" spans="1:19" x14ac:dyDescent="0.2">
      <c r="C12" s="13"/>
      <c r="I12" s="36"/>
      <c r="J12" s="36"/>
      <c r="M12" s="137" t="s">
        <v>291</v>
      </c>
      <c r="N12" s="138"/>
      <c r="O12" s="186"/>
      <c r="P12" s="137" t="s">
        <v>292</v>
      </c>
      <c r="Q12" s="138"/>
      <c r="R12" s="138"/>
      <c r="S12" s="186"/>
    </row>
    <row r="13" spans="1:19" x14ac:dyDescent="0.2">
      <c r="A13" s="183" t="s">
        <v>180</v>
      </c>
      <c r="B13" s="100" t="str">
        <f>'[1]S4 Maquette'!B13</f>
        <v>2ème année de Portail</v>
      </c>
      <c r="C13" s="100"/>
      <c r="D13" s="183" t="s">
        <v>293</v>
      </c>
      <c r="E13" s="196">
        <f>'[1]S4 Maquette'!E13</f>
        <v>0</v>
      </c>
      <c r="F13" s="196"/>
      <c r="G13" s="196"/>
      <c r="I13" s="36"/>
      <c r="J13" s="36"/>
      <c r="M13" s="139"/>
      <c r="N13" s="140"/>
      <c r="O13" s="187"/>
      <c r="P13" s="139"/>
      <c r="Q13" s="140"/>
      <c r="R13" s="140"/>
      <c r="S13" s="187"/>
    </row>
    <row r="14" spans="1:19" x14ac:dyDescent="0.2">
      <c r="A14" s="185"/>
      <c r="B14" s="100"/>
      <c r="C14" s="100"/>
      <c r="D14" s="185"/>
      <c r="E14" s="196"/>
      <c r="F14" s="196"/>
      <c r="G14" s="196"/>
      <c r="I14" s="36"/>
      <c r="J14" s="36"/>
      <c r="M14" s="183" t="s">
        <v>507</v>
      </c>
      <c r="N14" s="137" t="s">
        <v>295</v>
      </c>
      <c r="O14" s="186"/>
      <c r="P14" s="142"/>
      <c r="Q14" s="190"/>
      <c r="R14" s="197"/>
      <c r="S14" s="183"/>
    </row>
    <row r="15" spans="1:19" x14ac:dyDescent="0.2">
      <c r="A15" s="183" t="s">
        <v>296</v>
      </c>
      <c r="B15" s="103" t="str">
        <f>'[1]S4 Maquette'!B15</f>
        <v>Semestre 4</v>
      </c>
      <c r="C15" s="104"/>
      <c r="D15" s="183" t="s">
        <v>297</v>
      </c>
      <c r="E15" s="196">
        <f>'[1]S4 Maquette'!E15:F16</f>
        <v>0</v>
      </c>
      <c r="F15" s="196"/>
      <c r="G15" s="196"/>
      <c r="I15" s="36"/>
      <c r="J15" s="36"/>
      <c r="M15" s="184"/>
      <c r="N15" s="193"/>
      <c r="O15" s="194"/>
      <c r="P15" s="142"/>
      <c r="Q15" s="191"/>
      <c r="R15" s="197"/>
      <c r="S15" s="184"/>
    </row>
    <row r="16" spans="1:19" x14ac:dyDescent="0.2">
      <c r="A16" s="185"/>
      <c r="B16" s="106"/>
      <c r="C16" s="107"/>
      <c r="D16" s="185"/>
      <c r="E16" s="196"/>
      <c r="F16" s="196"/>
      <c r="G16" s="196"/>
      <c r="I16" s="36"/>
      <c r="J16" s="36"/>
      <c r="M16" s="184"/>
      <c r="N16" s="193"/>
      <c r="O16" s="194"/>
      <c r="P16" s="142"/>
      <c r="Q16" s="191"/>
      <c r="R16" s="197"/>
      <c r="S16" s="184"/>
    </row>
    <row r="17" spans="1:23" x14ac:dyDescent="0.2">
      <c r="L17" s="14"/>
      <c r="M17" s="185"/>
      <c r="N17" s="139"/>
      <c r="O17" s="187"/>
      <c r="P17" s="142"/>
      <c r="Q17" s="192"/>
      <c r="R17" s="197"/>
      <c r="S17" s="185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502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56" t="str">
        <f>'[1]S4 Maquette'!B19</f>
        <v>Compétences transversales S4</v>
      </c>
      <c r="B19" s="39" t="str">
        <f>'[1]S4 Maquette'!C19</f>
        <v>UE</v>
      </c>
      <c r="C19" s="57">
        <f>'[1]S4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'[1]S4 Maquette'!B20</f>
        <v>Compétences écrites 2</v>
      </c>
      <c r="B20" s="39" t="str">
        <f>'[1]S4 Maquette'!C20</f>
        <v>ECUE</v>
      </c>
      <c r="C20" s="63">
        <f>'[1]S4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'[1]S4 Maquette'!B21</f>
        <v>Compétences numériques 2</v>
      </c>
      <c r="B21" s="39" t="str">
        <f>'[1]S4 Maquette'!C21</f>
        <v>ECUE</v>
      </c>
      <c r="C21" s="63">
        <f>'[1]S4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'[1]S4 Maquette'!B22</f>
        <v>Langue Vivante-4</v>
      </c>
      <c r="B22" s="39" t="str">
        <f>'[1]S4 Maquette'!C22</f>
        <v>ECUE</v>
      </c>
      <c r="C22" s="63">
        <f>'[1]S4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'[1]S4 Maquette'!B23</f>
        <v>Min 1 Max 1</v>
      </c>
      <c r="B23" s="39" t="str">
        <f>'[1]S4 Maquette'!C23</f>
        <v>OPTION</v>
      </c>
      <c r="C23" s="63">
        <f>'[1]S4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'[1]S4 Maquette'!B24</f>
        <v>Anglais 4</v>
      </c>
      <c r="B24" s="39" t="str">
        <f>'[1]S4 Maquette'!C24</f>
        <v>ECUE</v>
      </c>
      <c r="C24" s="63">
        <f>'[1]S4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'[1]S4 Maquette'!B25</f>
        <v>Espagnol</v>
      </c>
      <c r="B25" s="39" t="str">
        <f>'[1]S4 Maquette'!C25</f>
        <v>ECUE</v>
      </c>
      <c r="C25" s="63">
        <f>'[1]S4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'[1]S4 Maquette'!B26</f>
        <v>Italien</v>
      </c>
      <c r="B26" s="39" t="str">
        <f>'[1]S4 Maquette'!C26</f>
        <v>ECUE</v>
      </c>
      <c r="C26" s="63">
        <f>'[1]S4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'[1]S4 Maquette'!B27</f>
        <v>Langue A: Anglais Non débutant 4</v>
      </c>
      <c r="B27" s="42" t="str">
        <f>'[1]S4 Maquette'!C27</f>
        <v>UE</v>
      </c>
      <c r="C27" s="40">
        <f>'[1]S4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444</v>
      </c>
      <c r="J27" s="38"/>
      <c r="K27" s="92" t="s">
        <v>8</v>
      </c>
      <c r="L27" s="92"/>
      <c r="M27" s="92">
        <v>3</v>
      </c>
      <c r="N27" s="92"/>
      <c r="O27" s="92"/>
      <c r="P27" s="92" t="s">
        <v>315</v>
      </c>
      <c r="Q27" s="92"/>
      <c r="R27" s="92"/>
      <c r="S27" s="93" t="s">
        <v>504</v>
      </c>
      <c r="T27" s="43"/>
      <c r="W27"/>
    </row>
    <row r="28" spans="1:23" ht="30.5" customHeight="1" x14ac:dyDescent="0.2">
      <c r="A28" s="42" t="str">
        <f>'[1]S4 Maquette'!B28</f>
        <v>Culture 4 ANGLAIS</v>
      </c>
      <c r="B28" s="42" t="str">
        <f>'[1]S4 Maquette'!C28</f>
        <v>ECUE</v>
      </c>
      <c r="C28" s="40">
        <f>'[1]S4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4" t="s">
        <v>512</v>
      </c>
      <c r="N28" s="38"/>
      <c r="O28" s="38"/>
      <c r="P28" s="95" t="s">
        <v>315</v>
      </c>
      <c r="Q28" s="38"/>
      <c r="R28" s="38"/>
      <c r="S28" s="96" t="s">
        <v>513</v>
      </c>
      <c r="T28" s="43"/>
      <c r="W28"/>
    </row>
    <row r="29" spans="1:23" ht="30.5" customHeight="1" x14ac:dyDescent="0.2">
      <c r="A29" s="42" t="str">
        <f>'[1]S4 Maquette'!B29</f>
        <v>Langue et traduction 4 ANGLAIS</v>
      </c>
      <c r="B29" s="42" t="str">
        <f>'[1]S4 Maquette'!C29</f>
        <v>ECUE</v>
      </c>
      <c r="C29" s="40">
        <f>'[1]S4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4" t="s">
        <v>512</v>
      </c>
      <c r="N29" s="38"/>
      <c r="O29" s="38"/>
      <c r="P29" s="95" t="s">
        <v>315</v>
      </c>
      <c r="Q29" s="38"/>
      <c r="R29" s="38"/>
      <c r="S29" s="96" t="s">
        <v>513</v>
      </c>
      <c r="T29" s="43"/>
      <c r="W29"/>
    </row>
    <row r="30" spans="1:23" ht="30.5" customHeight="1" x14ac:dyDescent="0.2">
      <c r="A30" s="42" t="str">
        <f>'[1]S4 Maquette'!B30</f>
        <v>Langue de spécialité et expression orale 4 ANGLAIS</v>
      </c>
      <c r="B30" s="42" t="str">
        <f>'[1]S4 Maquette'!C30</f>
        <v>ECUE</v>
      </c>
      <c r="C30" s="40">
        <f>'[1]S4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4" t="s">
        <v>512</v>
      </c>
      <c r="N30" s="38"/>
      <c r="O30" s="38"/>
      <c r="P30" s="95" t="s">
        <v>315</v>
      </c>
      <c r="Q30" s="38"/>
      <c r="R30" s="38"/>
      <c r="S30" s="96" t="s">
        <v>513</v>
      </c>
      <c r="T30" s="43"/>
      <c r="W30"/>
    </row>
    <row r="31" spans="1:23" ht="30.5" customHeight="1" x14ac:dyDescent="0.2">
      <c r="A31" s="42" t="str">
        <f>'[1]S4 Maquette'!B31</f>
        <v>Langue B: Portugais Niveau 4</v>
      </c>
      <c r="B31" s="42" t="str">
        <f>'[1]S4 Maquette'!C31</f>
        <v>UE</v>
      </c>
      <c r="C31" s="40">
        <f>'[1]S4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444</v>
      </c>
      <c r="J31" s="38"/>
      <c r="K31" s="92" t="s">
        <v>8</v>
      </c>
      <c r="L31" s="92"/>
      <c r="M31" s="92">
        <v>3</v>
      </c>
      <c r="N31" s="92"/>
      <c r="O31" s="92"/>
      <c r="P31" s="92" t="s">
        <v>315</v>
      </c>
      <c r="Q31" s="92"/>
      <c r="R31" s="92"/>
      <c r="S31" s="93" t="s">
        <v>504</v>
      </c>
      <c r="T31" s="43"/>
      <c r="W31"/>
    </row>
    <row r="32" spans="1:23" ht="30.5" customHeight="1" x14ac:dyDescent="0.2">
      <c r="A32" s="42" t="str">
        <f>'[1]S4 Maquette'!B32</f>
        <v>Culture 4 PORTUGAIS</v>
      </c>
      <c r="B32" s="42" t="str">
        <f>'[1]S4 Maquette'!C32</f>
        <v>ECUE</v>
      </c>
      <c r="C32" s="40">
        <f>'[1]S4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4" t="s">
        <v>512</v>
      </c>
      <c r="N32" s="38"/>
      <c r="O32" s="38"/>
      <c r="P32" s="95" t="s">
        <v>315</v>
      </c>
      <c r="Q32" s="38"/>
      <c r="R32" s="38"/>
      <c r="S32" s="96" t="s">
        <v>513</v>
      </c>
      <c r="T32" s="43"/>
      <c r="W32"/>
    </row>
    <row r="33" spans="1:23" ht="30.5" customHeight="1" x14ac:dyDescent="0.2">
      <c r="A33" s="42" t="str">
        <f>'[1]S4 Maquette'!B33</f>
        <v>Langue, traduction, expression écrite et orale 4 PORTUGAIS</v>
      </c>
      <c r="B33" s="42" t="str">
        <f>'[1]S4 Maquette'!C33</f>
        <v>ECUE</v>
      </c>
      <c r="C33" s="40">
        <f>'[1]S4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4" t="s">
        <v>512</v>
      </c>
      <c r="N33" s="38"/>
      <c r="O33" s="38"/>
      <c r="P33" s="95" t="s">
        <v>315</v>
      </c>
      <c r="Q33" s="38"/>
      <c r="R33" s="38"/>
      <c r="S33" s="96" t="s">
        <v>513</v>
      </c>
      <c r="T33" s="43"/>
      <c r="W33"/>
    </row>
    <row r="34" spans="1:23" ht="30.5" customHeight="1" x14ac:dyDescent="0.2">
      <c r="A34" s="42" t="str">
        <f>'[1]S4 Maquette'!B34</f>
        <v>Langue de spécialité 4 PORTUGAIS</v>
      </c>
      <c r="B34" s="42" t="str">
        <f>'[1]S4 Maquette'!C34</f>
        <v>ECUE</v>
      </c>
      <c r="C34" s="40">
        <f>'[1]S4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4" t="s">
        <v>512</v>
      </c>
      <c r="N34" s="38"/>
      <c r="O34" s="38"/>
      <c r="P34" s="95" t="s">
        <v>315</v>
      </c>
      <c r="Q34" s="38"/>
      <c r="R34" s="38"/>
      <c r="S34" s="96" t="s">
        <v>513</v>
      </c>
      <c r="T34" s="43"/>
      <c r="W34"/>
    </row>
    <row r="35" spans="1:23" ht="30.5" customHeight="1" x14ac:dyDescent="0.2">
      <c r="A35" s="42" t="str">
        <f>'[1]S4 Maquette'!B35</f>
        <v>Matières d'application 4</v>
      </c>
      <c r="B35" s="42" t="str">
        <f>'[1]S4 Maquette'!C35</f>
        <v>UE</v>
      </c>
      <c r="C35" s="40">
        <f>'[1]S4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5</v>
      </c>
      <c r="N35" s="97"/>
      <c r="O35" s="97"/>
      <c r="P35" s="98" t="s">
        <v>315</v>
      </c>
      <c r="Q35" s="97"/>
      <c r="R35" s="97"/>
      <c r="S35" s="99" t="s">
        <v>318</v>
      </c>
      <c r="T35" s="43"/>
      <c r="W35"/>
    </row>
    <row r="36" spans="1:23" ht="30.5" customHeight="1" x14ac:dyDescent="0.2">
      <c r="A36" s="42" t="str">
        <f>'[1]S4 Maquette'!B36</f>
        <v>Gestion: théorie des organisations et GRH/Management: organizational theory and HR management 4</v>
      </c>
      <c r="B36" s="42" t="str">
        <f>'[1]S4 Maquette'!C36</f>
        <v>ECUE</v>
      </c>
      <c r="C36" s="40">
        <f>'[1]S4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91">
        <v>2</v>
      </c>
      <c r="N36" s="90"/>
      <c r="O36" s="90"/>
      <c r="P36" s="95" t="s">
        <v>315</v>
      </c>
      <c r="Q36" s="38"/>
      <c r="R36" s="38"/>
      <c r="S36" s="96" t="s">
        <v>513</v>
      </c>
      <c r="T36" s="43"/>
      <c r="W36"/>
    </row>
    <row r="37" spans="1:23" ht="30.5" customHeight="1" x14ac:dyDescent="0.2">
      <c r="A37" s="42" t="str">
        <f>'[1]S4 Maquette'!B37</f>
        <v>Interculturalité, médiation culturelle et publics étrangers  : étude de cas</v>
      </c>
      <c r="B37" s="42" t="str">
        <f>'[1]S4 Maquette'!C37</f>
        <v>ECUE</v>
      </c>
      <c r="C37" s="40">
        <f>'[1]S4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4" t="s">
        <v>512</v>
      </c>
      <c r="N37" s="90"/>
      <c r="O37" s="90"/>
      <c r="P37" s="95" t="s">
        <v>315</v>
      </c>
      <c r="Q37" s="38"/>
      <c r="R37" s="38"/>
      <c r="S37" s="96" t="s">
        <v>513</v>
      </c>
      <c r="T37" s="43"/>
      <c r="W37"/>
    </row>
    <row r="38" spans="1:23" ht="30.5" customHeight="1" x14ac:dyDescent="0.2">
      <c r="A38" s="42" t="str">
        <f>'[1]S4 Maquette'!B38</f>
        <v>Traduction-rédaction technique 4</v>
      </c>
      <c r="B38" s="42" t="str">
        <f>'[1]S4 Maquette'!C38</f>
        <v>ECUE</v>
      </c>
      <c r="C38" s="40">
        <f>'[1]S4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4" t="s">
        <v>512</v>
      </c>
      <c r="N38" s="90"/>
      <c r="O38" s="90"/>
      <c r="P38" s="95" t="s">
        <v>315</v>
      </c>
      <c r="Q38" s="38"/>
      <c r="R38" s="38"/>
      <c r="S38" s="96" t="s">
        <v>513</v>
      </c>
      <c r="T38" s="43"/>
      <c r="W38"/>
    </row>
    <row r="39" spans="1:23" ht="30.5" customHeight="1" x14ac:dyDescent="0.2">
      <c r="A39" s="42" t="str">
        <f>'[1]S4 Maquette'!B39</f>
        <v>Communication professionnelle 4</v>
      </c>
      <c r="B39" s="42" t="str">
        <f>'[1]S4 Maquette'!C39</f>
        <v>ECUE</v>
      </c>
      <c r="C39" s="40">
        <f>'[1]S4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94" t="s">
        <v>512</v>
      </c>
      <c r="N39" s="90"/>
      <c r="O39" s="90"/>
      <c r="P39" s="95" t="s">
        <v>315</v>
      </c>
      <c r="Q39" s="38"/>
      <c r="R39" s="38"/>
      <c r="S39" s="96" t="s">
        <v>513</v>
      </c>
      <c r="T39" s="43"/>
      <c r="W39"/>
    </row>
    <row r="40" spans="1:23" ht="30.5" customHeight="1" x14ac:dyDescent="0.2">
      <c r="A40" s="42" t="str">
        <f>'[1]S4 Maquette'!B40</f>
        <v>Approfondissement ou langue C</v>
      </c>
      <c r="B40" s="42" t="str">
        <f>'[1]S4 Maquette'!C40</f>
        <v>UE</v>
      </c>
      <c r="C40" s="40">
        <f>'[1]S4 Maquette'!F40</f>
        <v>0</v>
      </c>
      <c r="D40" s="19">
        <v>1</v>
      </c>
      <c r="E40" s="19" t="s">
        <v>314</v>
      </c>
      <c r="F40" s="19" t="s">
        <v>314</v>
      </c>
      <c r="G40" s="38" t="s">
        <v>314</v>
      </c>
      <c r="H40" s="38" t="s">
        <v>314</v>
      </c>
      <c r="I40" s="38" t="s">
        <v>314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503</v>
      </c>
      <c r="W40"/>
    </row>
    <row r="41" spans="1:23" ht="30.5" customHeight="1" x14ac:dyDescent="0.2">
      <c r="A41" s="42" t="str">
        <f>'[1]S4 Maquette'!B41</f>
        <v>1 UE au choix</v>
      </c>
      <c r="B41" s="42" t="str">
        <f>'[1]S4 Maquette'!C41</f>
        <v>OPTION</v>
      </c>
      <c r="C41" s="40">
        <f>'[1]S4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'[1]S4 Maquette'!B42</f>
        <v>Approfondissement Allemand Non débutant 4</v>
      </c>
      <c r="B42" s="42" t="str">
        <f>'[1]S4 Maquette'!C42</f>
        <v>UE</v>
      </c>
      <c r="C42" s="40">
        <f>'[1]S4 Maquette'!F42</f>
        <v>0</v>
      </c>
      <c r="D42" s="19">
        <v>1</v>
      </c>
      <c r="E42" s="198" t="s">
        <v>511</v>
      </c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200"/>
      <c r="W42"/>
    </row>
    <row r="43" spans="1:23" ht="30.5" customHeight="1" x14ac:dyDescent="0.2">
      <c r="A43" s="42" t="str">
        <f>'[1]S4 Maquette'!B43</f>
        <v>Approfondissement Arabe Niveau 4</v>
      </c>
      <c r="B43" s="42" t="str">
        <f>'[1]S4 Maquette'!C43</f>
        <v>UE</v>
      </c>
      <c r="C43" s="40">
        <f>'[1]S4 Maquette'!F43</f>
        <v>0</v>
      </c>
      <c r="D43" s="19">
        <v>1</v>
      </c>
      <c r="E43" s="201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3"/>
      <c r="W43"/>
    </row>
    <row r="44" spans="1:23" ht="30.5" customHeight="1" x14ac:dyDescent="0.2">
      <c r="A44" s="42" t="str">
        <f>'[1]S4 Maquette'!B44</f>
        <v>Approfondissement Chinois Niveau 4</v>
      </c>
      <c r="B44" s="42" t="str">
        <f>'[1]S4 Maquette'!C44</f>
        <v>UE</v>
      </c>
      <c r="C44" s="40">
        <f>'[1]S4 Maquette'!F44</f>
        <v>0</v>
      </c>
      <c r="D44" s="19">
        <v>1</v>
      </c>
      <c r="E44" s="201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3"/>
      <c r="W44"/>
    </row>
    <row r="45" spans="1:23" ht="30.5" customHeight="1" x14ac:dyDescent="0.2">
      <c r="A45" s="42" t="str">
        <f>'[1]S4 Maquette'!B45</f>
        <v>Approfondissement Espagnol 4</v>
      </c>
      <c r="B45" s="42" t="str">
        <f>'[1]S4 Maquette'!C45</f>
        <v>UE</v>
      </c>
      <c r="C45" s="40">
        <f>'[1]S4 Maquette'!F45</f>
        <v>0</v>
      </c>
      <c r="D45" s="19">
        <v>1</v>
      </c>
      <c r="E45" s="201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3"/>
      <c r="W45"/>
    </row>
    <row r="46" spans="1:23" ht="30.5" customHeight="1" x14ac:dyDescent="0.2">
      <c r="A46" s="42" t="str">
        <f>'[1]S4 Maquette'!B46</f>
        <v>Langue et traduction 4 ESPAGNOL</v>
      </c>
      <c r="B46" s="42" t="str">
        <f>'[1]S4 Maquette'!C46</f>
        <v>ECUE</v>
      </c>
      <c r="C46" s="40">
        <f>'[1]S4 Maquette'!F46</f>
        <v>0</v>
      </c>
      <c r="D46" s="19">
        <v>1</v>
      </c>
      <c r="E46" s="201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3"/>
      <c r="W46"/>
    </row>
    <row r="47" spans="1:23" ht="30.5" customHeight="1" x14ac:dyDescent="0.2">
      <c r="A47" s="42" t="str">
        <f>'[1]S4 Maquette'!B47</f>
        <v>Langue de spécialité et expression orale 4 ESPAGNOL</v>
      </c>
      <c r="B47" s="42" t="str">
        <f>'[1]S4 Maquette'!C47</f>
        <v>ECUE</v>
      </c>
      <c r="C47" s="40">
        <f>'[1]S4 Maquette'!F47</f>
        <v>0</v>
      </c>
      <c r="D47" s="19">
        <v>1</v>
      </c>
      <c r="E47" s="201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3"/>
      <c r="W47"/>
    </row>
    <row r="48" spans="1:23" ht="30.5" customHeight="1" x14ac:dyDescent="0.2">
      <c r="A48" s="42" t="str">
        <f>'[1]S4 Maquette'!B48</f>
        <v>Approfondissement Italien 4</v>
      </c>
      <c r="B48" s="42" t="str">
        <f>'[1]S4 Maquette'!C48</f>
        <v>UE</v>
      </c>
      <c r="C48" s="40">
        <f>'[1]S4 Maquette'!F48</f>
        <v>0</v>
      </c>
      <c r="D48" s="19">
        <v>1</v>
      </c>
      <c r="E48" s="201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3"/>
      <c r="W48"/>
    </row>
    <row r="49" spans="1:23" ht="30.5" customHeight="1" x14ac:dyDescent="0.2">
      <c r="A49" s="42" t="str">
        <f>'[1]S4 Maquette'!B49</f>
        <v>Langue 4 ITALIEN</v>
      </c>
      <c r="B49" s="42" t="str">
        <f>'[1]S4 Maquette'!C49</f>
        <v>ECUE</v>
      </c>
      <c r="C49" s="40">
        <f>'[1]S4 Maquette'!F49</f>
        <v>0</v>
      </c>
      <c r="D49" s="38">
        <v>1</v>
      </c>
      <c r="E49" s="201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3"/>
      <c r="W49"/>
    </row>
    <row r="50" spans="1:23" ht="30.5" customHeight="1" x14ac:dyDescent="0.2">
      <c r="A50" s="42" t="str">
        <f>'[1]S4 Maquette'!B50</f>
        <v>Culture et expression 4 ITALIEN</v>
      </c>
      <c r="B50" s="42" t="str">
        <f>'[1]S4 Maquette'!C50</f>
        <v>ECUE</v>
      </c>
      <c r="C50" s="40">
        <f>'[1]S4 Maquette'!F50</f>
        <v>0</v>
      </c>
      <c r="D50" s="38">
        <v>1</v>
      </c>
      <c r="E50" s="201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3"/>
      <c r="W50"/>
    </row>
    <row r="51" spans="1:23" ht="30.5" customHeight="1" x14ac:dyDescent="0.2">
      <c r="A51" s="42" t="str">
        <f>'[1]S4 Maquette'!B51</f>
        <v>Approfondissement Portugais Niveau 4</v>
      </c>
      <c r="B51" s="42" t="str">
        <f>'[1]S4 Maquette'!C51</f>
        <v>UE</v>
      </c>
      <c r="C51" s="40">
        <f>'[1]S4 Maquette'!F51</f>
        <v>0</v>
      </c>
      <c r="D51" s="38">
        <v>1</v>
      </c>
      <c r="E51" s="201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3"/>
      <c r="W51"/>
    </row>
    <row r="52" spans="1:23" ht="30.5" customHeight="1" x14ac:dyDescent="0.2">
      <c r="A52" s="42" t="str">
        <f>'[1]S4 Maquette'!B52</f>
        <v>Langue 4 PORTUGAIS</v>
      </c>
      <c r="B52" s="42" t="str">
        <f>'[1]S4 Maquette'!C52</f>
        <v>ECUE</v>
      </c>
      <c r="C52" s="40">
        <f>'[1]S4 Maquette'!F52</f>
        <v>0</v>
      </c>
      <c r="D52" s="38">
        <v>1</v>
      </c>
      <c r="E52" s="201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3"/>
      <c r="W52"/>
    </row>
    <row r="53" spans="1:23" ht="30.5" customHeight="1" x14ac:dyDescent="0.2">
      <c r="A53" s="42" t="str">
        <f>'[1]S4 Maquette'!B53</f>
        <v>Culture 4 PORTUGAIS</v>
      </c>
      <c r="B53" s="42" t="str">
        <f>'[1]S4 Maquette'!C53</f>
        <v>ECUE</v>
      </c>
      <c r="C53" s="40">
        <f>'[1]S4 Maquette'!F53</f>
        <v>0</v>
      </c>
      <c r="D53" s="38">
        <v>1</v>
      </c>
      <c r="E53" s="201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3"/>
      <c r="W53"/>
    </row>
    <row r="54" spans="1:23" ht="30.5" customHeight="1" x14ac:dyDescent="0.2">
      <c r="A54" s="42" t="str">
        <f>'[1]S4 Maquette'!B54</f>
        <v>Approfondissement Russe Pré-intermédiaire avancé 4</v>
      </c>
      <c r="B54" s="42" t="str">
        <f>'[1]S4 Maquette'!C54</f>
        <v>UE</v>
      </c>
      <c r="C54" s="40">
        <f>'[1]S4 Maquette'!F54</f>
        <v>0</v>
      </c>
      <c r="D54" s="38">
        <v>1</v>
      </c>
      <c r="E54" s="201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W54"/>
    </row>
    <row r="55" spans="1:23" ht="30.5" customHeight="1" x14ac:dyDescent="0.2">
      <c r="A55" s="42" t="str">
        <f>'[1]S4 Maquette'!B55</f>
        <v>Grammaire: théorie et pratique Russe Pré-intermédiaire avancé 4</v>
      </c>
      <c r="B55" s="42" t="str">
        <f>'[1]S4 Maquette'!C55</f>
        <v>ECUE</v>
      </c>
      <c r="C55" s="40">
        <f>'[1]S4 Maquette'!F55</f>
        <v>0</v>
      </c>
      <c r="D55" s="38">
        <v>1</v>
      </c>
      <c r="E55" s="201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3"/>
      <c r="W55"/>
    </row>
    <row r="56" spans="1:23" ht="30.5" customHeight="1" x14ac:dyDescent="0.2">
      <c r="A56" s="42" t="str">
        <f>'[1]S4 Maquette'!B56</f>
        <v>Approfondissement Matières d'application 4</v>
      </c>
      <c r="B56" s="42" t="str">
        <f>'[1]S4 Maquette'!C56</f>
        <v>UE</v>
      </c>
      <c r="C56" s="40">
        <f>'[1]S4 Maquette'!F56</f>
        <v>0</v>
      </c>
      <c r="D56" s="38">
        <v>1</v>
      </c>
      <c r="E56" s="201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3"/>
      <c r="W56"/>
    </row>
    <row r="57" spans="1:23" ht="30.5" customHeight="1" x14ac:dyDescent="0.2">
      <c r="A57" s="42" t="str">
        <f>'[1]S4 Maquette'!B57</f>
        <v>Initiation à l'analyse financière et de gestion/Introduction to financial and management analysis 4</v>
      </c>
      <c r="B57" s="42" t="str">
        <f>'[1]S4 Maquette'!C57</f>
        <v>ECUE</v>
      </c>
      <c r="C57" s="40">
        <f>'[1]S4 Maquette'!F57</f>
        <v>0</v>
      </c>
      <c r="D57" s="38">
        <v>1</v>
      </c>
      <c r="E57" s="201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3"/>
      <c r="W57"/>
    </row>
    <row r="58" spans="1:23" ht="30.5" customHeight="1" x14ac:dyDescent="0.2">
      <c r="A58" s="42" t="str">
        <f>'[1]S4 Maquette'!B58</f>
        <v>Langue B: Allemand Non débutant 4</v>
      </c>
      <c r="B58" s="42" t="str">
        <f>'[1]S4 Maquette'!C58</f>
        <v>UE</v>
      </c>
      <c r="C58" s="40">
        <f>'[1]S4 Maquette'!F58</f>
        <v>0</v>
      </c>
      <c r="D58" s="38">
        <v>1</v>
      </c>
      <c r="E58" s="201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3"/>
      <c r="W58"/>
    </row>
    <row r="59" spans="1:23" ht="30.5" customHeight="1" x14ac:dyDescent="0.2">
      <c r="A59" s="42" t="str">
        <f>'[1]S4 Maquette'!B59</f>
        <v>Culture 4 ALLEMAND</v>
      </c>
      <c r="B59" s="42" t="str">
        <f>'[1]S4 Maquette'!C59</f>
        <v>ECUE</v>
      </c>
      <c r="C59" s="40">
        <f>'[1]S4 Maquette'!F59</f>
        <v>0</v>
      </c>
      <c r="D59" s="38">
        <v>1</v>
      </c>
      <c r="E59" s="201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3"/>
      <c r="W59"/>
    </row>
    <row r="60" spans="1:23" ht="30.5" customHeight="1" x14ac:dyDescent="0.2">
      <c r="A60" s="42" t="str">
        <f>'[1]S4 Maquette'!B60</f>
        <v>Traduction et analyse de documents 4 ALLEMAND</v>
      </c>
      <c r="B60" s="42" t="str">
        <f>'[1]S4 Maquette'!C60</f>
        <v>ECUE</v>
      </c>
      <c r="C60" s="40">
        <f>'[1]S4 Maquette'!F60</f>
        <v>0</v>
      </c>
      <c r="D60" s="38">
        <v>1</v>
      </c>
      <c r="E60" s="201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3"/>
      <c r="W60"/>
    </row>
    <row r="61" spans="1:23" ht="30.5" customHeight="1" x14ac:dyDescent="0.2">
      <c r="A61" s="42" t="str">
        <f>'[1]S4 Maquette'!B61</f>
        <v>Grammaire: théorie et pratique 4 ALLEMAND</v>
      </c>
      <c r="B61" s="42" t="str">
        <f>'[1]S4 Maquette'!C61</f>
        <v>ECUE</v>
      </c>
      <c r="C61" s="40">
        <f>'[1]S4 Maquette'!F61</f>
        <v>0</v>
      </c>
      <c r="D61" s="38">
        <v>1</v>
      </c>
      <c r="E61" s="201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3"/>
      <c r="W61"/>
    </row>
    <row r="62" spans="1:23" ht="30.5" customHeight="1" x14ac:dyDescent="0.2">
      <c r="A62" s="42" t="str">
        <f>'[1]S4 Maquette'!B62</f>
        <v>Langue B: Arabe 4</v>
      </c>
      <c r="B62" s="42" t="str">
        <f>'[1]S4 Maquette'!C62</f>
        <v>UE</v>
      </c>
      <c r="C62" s="40">
        <f>'[1]S4 Maquette'!F62</f>
        <v>0</v>
      </c>
      <c r="D62" s="38">
        <v>1</v>
      </c>
      <c r="E62" s="201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3"/>
      <c r="W62"/>
    </row>
    <row r="63" spans="1:23" ht="30.5" customHeight="1" x14ac:dyDescent="0.2">
      <c r="A63" s="42" t="str">
        <f>'[1]S4 Maquette'!B63</f>
        <v>Culture 4 ARABE</v>
      </c>
      <c r="B63" s="42" t="str">
        <f>'[1]S4 Maquette'!C63</f>
        <v>ECUE</v>
      </c>
      <c r="C63" s="40">
        <f>'[1]S4 Maquette'!F63</f>
        <v>0</v>
      </c>
      <c r="D63" s="38">
        <v>1</v>
      </c>
      <c r="E63" s="201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3"/>
      <c r="W63"/>
    </row>
    <row r="64" spans="1:23" ht="30.5" customHeight="1" x14ac:dyDescent="0.2">
      <c r="A64" s="42" t="str">
        <f>'[1]S4 Maquette'!B64</f>
        <v>Langue, traduction, expression écrite et orale 4 ARABE</v>
      </c>
      <c r="B64" s="42" t="str">
        <f>'[1]S4 Maquette'!C64</f>
        <v>ECUE</v>
      </c>
      <c r="C64" s="40">
        <f>'[1]S4 Maquette'!F64</f>
        <v>0</v>
      </c>
      <c r="D64" s="38">
        <v>1</v>
      </c>
      <c r="E64" s="201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3"/>
      <c r="W64"/>
    </row>
    <row r="65" spans="1:23" ht="30.5" customHeight="1" x14ac:dyDescent="0.2">
      <c r="A65" s="42" t="str">
        <f>'[1]S4 Maquette'!B65</f>
        <v>Langue de spécialité 4 ARABE</v>
      </c>
      <c r="B65" s="42" t="str">
        <f>'[1]S4 Maquette'!C65</f>
        <v>ECUE</v>
      </c>
      <c r="C65" s="40">
        <f>'[1]S4 Maquette'!F65</f>
        <v>0</v>
      </c>
      <c r="D65" s="38">
        <v>1</v>
      </c>
      <c r="E65" s="201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3"/>
      <c r="W65"/>
    </row>
    <row r="66" spans="1:23" ht="30.5" customHeight="1" x14ac:dyDescent="0.2">
      <c r="A66" s="42" t="str">
        <f>'[1]S4 Maquette'!B66</f>
        <v>Langue B: Chinois Niveau 4</v>
      </c>
      <c r="B66" s="42" t="str">
        <f>'[1]S4 Maquette'!C66</f>
        <v>UE</v>
      </c>
      <c r="C66" s="40">
        <f>'[1]S4 Maquette'!F66</f>
        <v>0</v>
      </c>
      <c r="D66" s="38">
        <v>1</v>
      </c>
      <c r="E66" s="201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3"/>
      <c r="W66"/>
    </row>
    <row r="67" spans="1:23" ht="30.5" customHeight="1" x14ac:dyDescent="0.2">
      <c r="A67" s="42" t="str">
        <f>'[1]S4 Maquette'!B67</f>
        <v>Culture 4 CHINOIS</v>
      </c>
      <c r="B67" s="42" t="str">
        <f>'[1]S4 Maquette'!C67</f>
        <v>ECUE</v>
      </c>
      <c r="C67" s="40">
        <f>'[1]S4 Maquette'!F67</f>
        <v>0</v>
      </c>
      <c r="D67" s="38">
        <v>1</v>
      </c>
      <c r="E67" s="201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3"/>
      <c r="W67"/>
    </row>
    <row r="68" spans="1:23" ht="30.5" customHeight="1" x14ac:dyDescent="0.2">
      <c r="A68" s="42" t="str">
        <f>'[1]S4 Maquette'!B68</f>
        <v>Langue, traduction, expression écrite et orale 4 CHINOIS</v>
      </c>
      <c r="B68" s="42" t="str">
        <f>'[1]S4 Maquette'!C68</f>
        <v>ECUE</v>
      </c>
      <c r="C68" s="40">
        <f>'[1]S4 Maquette'!F68</f>
        <v>0</v>
      </c>
      <c r="D68" s="38">
        <v>1</v>
      </c>
      <c r="E68" s="201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3"/>
      <c r="W68"/>
    </row>
    <row r="69" spans="1:23" ht="30.5" customHeight="1" x14ac:dyDescent="0.2">
      <c r="A69" s="42" t="str">
        <f>'[1]S4 Maquette'!B69</f>
        <v>Langue de spécialité 4 CHINOIS</v>
      </c>
      <c r="B69" s="42" t="str">
        <f>'[1]S4 Maquette'!C69</f>
        <v>ECUE</v>
      </c>
      <c r="C69" s="40">
        <f>'[1]S4 Maquette'!F69</f>
        <v>0</v>
      </c>
      <c r="D69" s="38">
        <v>1</v>
      </c>
      <c r="E69" s="201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3"/>
      <c r="W69"/>
    </row>
    <row r="70" spans="1:23" ht="30.5" customHeight="1" x14ac:dyDescent="0.2">
      <c r="A70" s="42" t="str">
        <f>'[1]S4 Maquette'!B70</f>
        <v>Langue B: Portugais Niveau 4</v>
      </c>
      <c r="B70" s="42" t="str">
        <f>'[1]S4 Maquette'!C70</f>
        <v>UE</v>
      </c>
      <c r="C70" s="40">
        <f>'[1]S4 Maquette'!F70</f>
        <v>0</v>
      </c>
      <c r="D70" s="38">
        <v>1</v>
      </c>
      <c r="E70" s="201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3"/>
      <c r="W70"/>
    </row>
    <row r="71" spans="1:23" ht="30.5" customHeight="1" x14ac:dyDescent="0.2">
      <c r="A71" s="42" t="str">
        <f>'[1]S4 Maquette'!B71</f>
        <v>Culture 4 PORTUGAIS</v>
      </c>
      <c r="B71" s="42" t="str">
        <f>'[1]S4 Maquette'!C71</f>
        <v>ECUE</v>
      </c>
      <c r="C71" s="40">
        <f>'[1]S4 Maquette'!F71</f>
        <v>0</v>
      </c>
      <c r="D71" s="38">
        <v>1</v>
      </c>
      <c r="E71" s="201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3"/>
      <c r="W71"/>
    </row>
    <row r="72" spans="1:23" ht="30.5" customHeight="1" x14ac:dyDescent="0.2">
      <c r="A72" s="42" t="str">
        <f>'[1]S4 Maquette'!B72</f>
        <v>Langue, traduction, expression écrite et orale 4 PORTUGAIS</v>
      </c>
      <c r="B72" s="42" t="str">
        <f>'[1]S4 Maquette'!C72</f>
        <v>ECUE</v>
      </c>
      <c r="C72" s="40">
        <f>'[1]S4 Maquette'!F72</f>
        <v>0</v>
      </c>
      <c r="D72" s="38">
        <v>1</v>
      </c>
      <c r="E72" s="201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3"/>
      <c r="W72"/>
    </row>
    <row r="73" spans="1:23" ht="30.5" customHeight="1" x14ac:dyDescent="0.2">
      <c r="A73" s="42" t="str">
        <f>'[1]S4 Maquette'!B73</f>
        <v>Langue de spécialité 4 PORTUGAIS</v>
      </c>
      <c r="B73" s="42" t="str">
        <f>'[1]S4 Maquette'!C73</f>
        <v>ECUE</v>
      </c>
      <c r="C73" s="40">
        <f>'[1]S4 Maquette'!F73</f>
        <v>0</v>
      </c>
      <c r="D73" s="38">
        <v>1</v>
      </c>
      <c r="E73" s="201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3"/>
      <c r="W73"/>
    </row>
    <row r="74" spans="1:23" ht="30.5" customHeight="1" x14ac:dyDescent="0.2">
      <c r="A74" s="42" t="str">
        <f>'[1]S4 Maquette'!B74</f>
        <v>Langue B: Russe avancé 4</v>
      </c>
      <c r="B74" s="42" t="str">
        <f>'[1]S4 Maquette'!C74</f>
        <v>UE</v>
      </c>
      <c r="C74" s="40">
        <f>'[1]S4 Maquette'!F74</f>
        <v>0</v>
      </c>
      <c r="D74" s="38">
        <v>1</v>
      </c>
      <c r="E74" s="201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3"/>
      <c r="W74"/>
    </row>
    <row r="75" spans="1:23" ht="30.5" customHeight="1" x14ac:dyDescent="0.2">
      <c r="A75" s="42" t="str">
        <f>'[1]S4 Maquette'!B75</f>
        <v>Culture Russe avancé 4</v>
      </c>
      <c r="B75" s="42" t="str">
        <f>'[1]S4 Maquette'!C75</f>
        <v>ECUE</v>
      </c>
      <c r="C75" s="40">
        <f>'[1]S4 Maquette'!F75</f>
        <v>0</v>
      </c>
      <c r="D75" s="38">
        <v>1</v>
      </c>
      <c r="E75" s="201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3"/>
      <c r="W75"/>
    </row>
    <row r="76" spans="1:23" ht="30.5" customHeight="1" x14ac:dyDescent="0.2">
      <c r="A76" s="42" t="str">
        <f>'[1]S4 Maquette'!B76</f>
        <v>Expression Russe avancé 4</v>
      </c>
      <c r="B76" s="42" t="str">
        <f>'[1]S4 Maquette'!C76</f>
        <v>ECUE</v>
      </c>
      <c r="C76" s="40">
        <f>'[1]S4 Maquette'!F76</f>
        <v>0</v>
      </c>
      <c r="D76" s="38">
        <v>1</v>
      </c>
      <c r="E76" s="201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3"/>
      <c r="W76"/>
    </row>
    <row r="77" spans="1:23" ht="30.5" customHeight="1" x14ac:dyDescent="0.2">
      <c r="A77" s="42" t="str">
        <f>'[1]S4 Maquette'!B77</f>
        <v>Grammaire: théorie et pratique Russe avancé 4</v>
      </c>
      <c r="B77" s="42" t="str">
        <f>'[1]S4 Maquette'!C77</f>
        <v>ECUE</v>
      </c>
      <c r="C77" s="40">
        <f>'[1]S4 Maquette'!F77</f>
        <v>0</v>
      </c>
      <c r="D77" s="38">
        <v>1</v>
      </c>
      <c r="E77" s="201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3"/>
      <c r="W77"/>
    </row>
    <row r="78" spans="1:23" ht="30.5" customHeight="1" x14ac:dyDescent="0.2">
      <c r="A78" s="42" t="str">
        <f>'[1]S4 Maquette'!B78</f>
        <v>Langue B: Russe pré-intermédiaire avancé 4</v>
      </c>
      <c r="B78" s="42" t="str">
        <f>'[1]S4 Maquette'!C78</f>
        <v>UE</v>
      </c>
      <c r="C78" s="40">
        <f>'[1]S4 Maquette'!F78</f>
        <v>0</v>
      </c>
      <c r="D78" s="38">
        <v>1</v>
      </c>
      <c r="E78" s="201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3"/>
      <c r="W78"/>
    </row>
    <row r="79" spans="1:23" ht="30.5" customHeight="1" x14ac:dyDescent="0.2">
      <c r="A79" s="42" t="str">
        <f>'[1]S4 Maquette'!B79</f>
        <v>Culture Russe pré-intermédiaire avancé 4</v>
      </c>
      <c r="B79" s="42" t="str">
        <f>'[1]S4 Maquette'!C79</f>
        <v>ECUE</v>
      </c>
      <c r="C79" s="40">
        <f>'[1]S4 Maquette'!F79</f>
        <v>0</v>
      </c>
      <c r="D79" s="38">
        <v>1</v>
      </c>
      <c r="E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3"/>
      <c r="W79"/>
    </row>
    <row r="80" spans="1:23" ht="30.5" customHeight="1" x14ac:dyDescent="0.2">
      <c r="A80" s="42" t="str">
        <f>'[1]S4 Maquette'!B80</f>
        <v>Expression écrite et orale Russe pré-intermédiaire avancé 4</v>
      </c>
      <c r="B80" s="42" t="str">
        <f>'[1]S4 Maquette'!C80</f>
        <v>ECUE</v>
      </c>
      <c r="C80" s="40">
        <f>'[1]S4 Maquette'!F80</f>
        <v>0</v>
      </c>
      <c r="D80" s="38">
        <v>1</v>
      </c>
      <c r="E80" s="201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3"/>
      <c r="W80"/>
    </row>
    <row r="81" spans="1:23" ht="30.5" customHeight="1" x14ac:dyDescent="0.2">
      <c r="A81" s="42" t="str">
        <f>'[1]S4 Maquette'!B81</f>
        <v>Grammaire: théorie et pratique Russe pré-intermédiaire avancé 4</v>
      </c>
      <c r="B81" s="42" t="str">
        <f>'[1]S4 Maquette'!C81</f>
        <v>ECUE</v>
      </c>
      <c r="C81" s="40">
        <f>'[1]S4 Maquette'!F81</f>
        <v>0</v>
      </c>
      <c r="D81" s="38">
        <v>1</v>
      </c>
      <c r="E81" s="201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3"/>
      <c r="W81"/>
    </row>
    <row r="82" spans="1:23" ht="30.5" customHeight="1" x14ac:dyDescent="0.2">
      <c r="A82" s="42" t="str">
        <f>'[1]S4 Maquette'!B82</f>
        <v>Niçois: approfondissement de l'oral et de l'écrit</v>
      </c>
      <c r="B82" s="42" t="str">
        <f>'[1]S4 Maquette'!C82</f>
        <v>UE</v>
      </c>
      <c r="C82" s="40">
        <f>'[1]S4 Maquette'!F82</f>
        <v>0</v>
      </c>
      <c r="D82" s="38">
        <v>1</v>
      </c>
      <c r="E82" s="201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3"/>
      <c r="W82"/>
    </row>
    <row r="83" spans="1:23" ht="30.5" customHeight="1" x14ac:dyDescent="0.2">
      <c r="A83" s="42" t="str">
        <f>'[1]S4 Maquette'!B83</f>
        <v>Niçois: approfondissement de l'oral et de l'écrit</v>
      </c>
      <c r="B83" s="42" t="str">
        <f>'[1]S4 Maquette'!C83</f>
        <v>ECUE</v>
      </c>
      <c r="C83" s="40">
        <f>'[1]S4 Maquette'!F83</f>
        <v>0</v>
      </c>
      <c r="D83" s="38">
        <v>1</v>
      </c>
      <c r="E83" s="204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6"/>
      <c r="W83"/>
    </row>
    <row r="84" spans="1:23" ht="30.5" customHeight="1" x14ac:dyDescent="0.2">
      <c r="A84" s="42" t="str">
        <f>'[1]S4 Maquette'!B84</f>
        <v>Au choix parmi UE 4 du portail LLAC</v>
      </c>
      <c r="B84" s="42" t="str">
        <f>'[1]S4 Maquette'!C84</f>
        <v>UE</v>
      </c>
      <c r="C84" s="40">
        <f>'[1]S4 Maquette'!F84</f>
        <v>0</v>
      </c>
      <c r="D84" s="86">
        <v>1</v>
      </c>
      <c r="E84" s="86" t="s">
        <v>314</v>
      </c>
      <c r="F84" s="19" t="s">
        <v>314</v>
      </c>
      <c r="G84" s="86" t="s">
        <v>314</v>
      </c>
      <c r="H84" s="86" t="s">
        <v>314</v>
      </c>
      <c r="I84" s="86" t="s">
        <v>314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'[1]S4 Maquette'!B85</f>
        <v>0</v>
      </c>
      <c r="B85" s="42">
        <f>'[1]S4 Maquette'!C85</f>
        <v>0</v>
      </c>
      <c r="C85" s="40">
        <f>'[1]S4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'[1]S4 Maquette'!B86</f>
        <v>0</v>
      </c>
      <c r="B86" s="42">
        <f>'[1]S4 Maquette'!C86</f>
        <v>0</v>
      </c>
      <c r="C86" s="40">
        <f>'[1]S4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'[1]S4 Maquette'!B87</f>
        <v>0</v>
      </c>
      <c r="B87" s="42">
        <f>'[1]S4 Maquette'!C87</f>
        <v>0</v>
      </c>
      <c r="C87" s="40">
        <f>'[1]S4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'[1]S4 Maquette'!B88</f>
        <v>0</v>
      </c>
      <c r="B88" s="42">
        <f>'[1]S4 Maquette'!C88</f>
        <v>0</v>
      </c>
      <c r="C88" s="40">
        <f>'[1]S4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'[1]S4 Maquette'!B89</f>
        <v>0</v>
      </c>
      <c r="B89" s="42">
        <f>'[1]S4 Maquette'!C89</f>
        <v>0</v>
      </c>
      <c r="C89" s="40">
        <f>'[1]S4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'[1]S4 Maquette'!B90</f>
        <v>0</v>
      </c>
      <c r="B90" s="42">
        <f>'[1]S4 Maquette'!C90</f>
        <v>0</v>
      </c>
      <c r="C90" s="40">
        <f>'[1]S4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'[1]S4 Maquette'!B91</f>
        <v>0</v>
      </c>
      <c r="B91" s="42">
        <f>'[1]S4 Maquette'!C91</f>
        <v>0</v>
      </c>
      <c r="C91" s="40">
        <f>'[1]S4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'[1]S4 Maquette'!B92</f>
        <v>0</v>
      </c>
      <c r="B92" s="42">
        <f>'[1]S4 Maquette'!C92</f>
        <v>0</v>
      </c>
      <c r="C92" s="40">
        <f>'[1]S4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'[1]S4 Maquette'!B93</f>
        <v>0</v>
      </c>
      <c r="B93" s="42">
        <f>'[1]S4 Maquette'!C93</f>
        <v>0</v>
      </c>
      <c r="C93" s="40">
        <f>'[1]S4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'[1]S4 Maquette'!B94</f>
        <v>0</v>
      </c>
      <c r="B94" s="42">
        <f>'[1]S4 Maquette'!C94</f>
        <v>0</v>
      </c>
      <c r="C94" s="40">
        <f>'[1]S4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'[1]S4 Maquette'!B95</f>
        <v>0</v>
      </c>
      <c r="B95" s="42">
        <f>'[1]S4 Maquette'!C95</f>
        <v>0</v>
      </c>
      <c r="C95" s="40">
        <f>'[1]S4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'[1]S4 Maquette'!B96</f>
        <v>0</v>
      </c>
      <c r="B96" s="42">
        <f>'[1]S4 Maquette'!C96</f>
        <v>0</v>
      </c>
      <c r="C96" s="40">
        <f>'[1]S4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'[1]S4 Maquette'!B97</f>
        <v>0</v>
      </c>
      <c r="B97" s="42">
        <f>'[1]S4 Maquette'!C97</f>
        <v>0</v>
      </c>
      <c r="C97" s="40">
        <f>'[1]S4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'[1]S4 Maquette'!B98</f>
        <v>0</v>
      </c>
      <c r="B98" s="42">
        <f>'[1]S4 Maquette'!C98</f>
        <v>0</v>
      </c>
      <c r="C98" s="40">
        <f>'[1]S4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'[1]S4 Maquette'!B99</f>
        <v>0</v>
      </c>
      <c r="B99" s="42">
        <f>'[1]S4 Maquette'!C99</f>
        <v>0</v>
      </c>
      <c r="C99" s="40">
        <f>'[1]S4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'[1]S4 Maquette'!B100</f>
        <v>0</v>
      </c>
      <c r="B100" s="42">
        <f>'[1]S4 Maquette'!C100</f>
        <v>0</v>
      </c>
      <c r="C100" s="40">
        <f>'[1]S4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'[1]S4 Maquette'!B101</f>
        <v>0</v>
      </c>
      <c r="B101" s="42">
        <f>'[1]S4 Maquette'!C101</f>
        <v>0</v>
      </c>
      <c r="C101" s="40">
        <f>'[1]S4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'[1]S4 Maquette'!B102</f>
        <v>0</v>
      </c>
      <c r="B102" s="42">
        <f>'[1]S4 Maquette'!C102</f>
        <v>0</v>
      </c>
      <c r="C102" s="40">
        <f>'[1]S4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'[1]S4 Maquette'!B103</f>
        <v>0</v>
      </c>
      <c r="B103" s="42">
        <f>'[1]S4 Maquette'!C103</f>
        <v>0</v>
      </c>
      <c r="C103" s="40">
        <f>'[1]S4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'[1]S4 Maquette'!B104</f>
        <v>0</v>
      </c>
      <c r="B104" s="42">
        <f>'[1]S4 Maquette'!C104</f>
        <v>0</v>
      </c>
      <c r="C104" s="40">
        <f>'[1]S4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'[1]S4 Maquette'!B105</f>
        <v>0</v>
      </c>
      <c r="B105" s="42">
        <f>'[1]S4 Maquette'!C105</f>
        <v>0</v>
      </c>
      <c r="C105" s="40">
        <f>'[1]S4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'[1]S4 Maquette'!B106</f>
        <v>0</v>
      </c>
      <c r="B106" s="42">
        <f>'[1]S4 Maquette'!C106</f>
        <v>0</v>
      </c>
      <c r="C106" s="40">
        <f>'[1]S4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'[1]S4 Maquette'!B107</f>
        <v>0</v>
      </c>
      <c r="B107" s="42">
        <f>'[1]S4 Maquette'!C107</f>
        <v>0</v>
      </c>
      <c r="C107" s="40">
        <f>'[1]S4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'[1]S4 Maquette'!B108</f>
        <v>0</v>
      </c>
      <c r="B108" s="42">
        <f>'[1]S4 Maquette'!C108</f>
        <v>0</v>
      </c>
      <c r="C108" s="40">
        <f>'[1]S4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'[1]S4 Maquette'!B109</f>
        <v>0</v>
      </c>
      <c r="B109" s="42">
        <f>'[1]S4 Maquette'!C109</f>
        <v>0</v>
      </c>
      <c r="C109" s="40">
        <f>'[1]S4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'[1]S4 Maquette'!B110</f>
        <v>0</v>
      </c>
      <c r="B110" s="42">
        <f>'[1]S4 Maquette'!C110</f>
        <v>0</v>
      </c>
      <c r="C110" s="40">
        <f>'[1]S4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'[1]S4 Maquette'!B111</f>
        <v>0</v>
      </c>
      <c r="B111" s="42">
        <f>'[1]S4 Maquette'!C111</f>
        <v>0</v>
      </c>
      <c r="C111" s="40">
        <f>'[1]S4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'[1]S4 Maquette'!B112</f>
        <v>0</v>
      </c>
      <c r="B112" s="42">
        <f>'[1]S4 Maquette'!C112</f>
        <v>0</v>
      </c>
      <c r="C112" s="40">
        <f>'[1]S4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'[1]S4 Maquette'!B113</f>
        <v>0</v>
      </c>
      <c r="B113" s="42">
        <f>'[1]S4 Maquette'!C113</f>
        <v>0</v>
      </c>
      <c r="C113" s="40">
        <f>'[1]S4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'[1]S4 Maquette'!B114</f>
        <v>0</v>
      </c>
      <c r="B114" s="42">
        <f>'[1]S4 Maquette'!C114</f>
        <v>0</v>
      </c>
      <c r="C114" s="40">
        <f>'[1]S4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'[1]S4 Maquette'!B115</f>
        <v>0</v>
      </c>
      <c r="B115" s="42">
        <f>'[1]S4 Maquette'!C115</f>
        <v>0</v>
      </c>
      <c r="C115" s="40">
        <f>'[1]S4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'[1]S4 Maquette'!B116</f>
        <v>0</v>
      </c>
      <c r="B116" s="42">
        <f>'[1]S4 Maquette'!C116</f>
        <v>0</v>
      </c>
      <c r="C116" s="40">
        <f>'[1]S4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'[1]S4 Maquette'!B117</f>
        <v>0</v>
      </c>
      <c r="B117" s="42">
        <f>'[1]S4 Maquette'!C117</f>
        <v>0</v>
      </c>
      <c r="C117" s="40">
        <f>'[1]S4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'[1]S4 Maquette'!B118</f>
        <v>0</v>
      </c>
      <c r="B118" s="42">
        <f>'[1]S4 Maquette'!C118</f>
        <v>0</v>
      </c>
      <c r="C118" s="40">
        <f>'[1]S4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'[1]S4 Maquette'!B119</f>
        <v>0</v>
      </c>
      <c r="B119" s="42">
        <f>'[1]S4 Maquette'!C119</f>
        <v>0</v>
      </c>
      <c r="C119" s="40">
        <f>'[1]S4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'[1]S4 Maquette'!B120</f>
        <v>0</v>
      </c>
      <c r="B120" s="42">
        <f>'[1]S4 Maquette'!C120</f>
        <v>0</v>
      </c>
      <c r="C120" s="40">
        <f>'[1]S4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'[1]S4 Maquette'!B121</f>
        <v>0</v>
      </c>
      <c r="B121" s="42">
        <f>'[1]S4 Maquette'!C121</f>
        <v>0</v>
      </c>
      <c r="C121" s="40">
        <f>'[1]S4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'[1]S4 Maquette'!B122</f>
        <v>0</v>
      </c>
      <c r="B122" s="42">
        <f>'[1]S4 Maquette'!C122</f>
        <v>0</v>
      </c>
      <c r="C122" s="40">
        <f>'[1]S4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'[1]S4 Maquette'!B123</f>
        <v>0</v>
      </c>
      <c r="B123" s="42">
        <f>'[1]S4 Maquette'!C123</f>
        <v>0</v>
      </c>
      <c r="C123" s="40">
        <f>'[1]S4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'[1]S4 Maquette'!B124</f>
        <v>0</v>
      </c>
      <c r="B124" s="42">
        <f>'[1]S4 Maquette'!C124</f>
        <v>0</v>
      </c>
      <c r="C124" s="40">
        <f>'[1]S4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'[1]S4 Maquette'!B125</f>
        <v>0</v>
      </c>
      <c r="B125" s="42">
        <f>'[1]S4 Maquette'!C125</f>
        <v>0</v>
      </c>
      <c r="C125" s="40">
        <f>'[1]S4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'[1]S4 Maquette'!B126</f>
        <v>0</v>
      </c>
      <c r="B126" s="42">
        <f>'[1]S4 Maquette'!C126</f>
        <v>0</v>
      </c>
      <c r="C126" s="40">
        <f>'[1]S4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'[1]S4 Maquette'!B127</f>
        <v>0</v>
      </c>
      <c r="B127" s="42">
        <f>'[1]S4 Maquette'!C127</f>
        <v>0</v>
      </c>
      <c r="C127" s="40">
        <f>'[1]S4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'[1]S4 Maquette'!B128</f>
        <v>0</v>
      </c>
      <c r="B128" s="42">
        <f>'[1]S4 Maquette'!C128</f>
        <v>0</v>
      </c>
      <c r="C128" s="40">
        <f>'[1]S4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'[1]S4 Maquette'!B129</f>
        <v>0</v>
      </c>
      <c r="B129" s="42">
        <f>'[1]S4 Maquette'!C129</f>
        <v>0</v>
      </c>
      <c r="C129" s="40">
        <f>'[1]S4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'[1]S4 Maquette'!B130</f>
        <v>0</v>
      </c>
      <c r="B130" s="42">
        <f>'[1]S4 Maquette'!C130</f>
        <v>0</v>
      </c>
      <c r="C130" s="40">
        <f>'[1]S4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'[1]S4 Maquette'!B131</f>
        <v>0</v>
      </c>
      <c r="B131" s="42">
        <f>'[1]S4 Maquette'!C131</f>
        <v>0</v>
      </c>
      <c r="C131" s="40">
        <f>'[1]S4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'[1]S4 Maquette'!B132</f>
        <v>0</v>
      </c>
      <c r="B132" s="42">
        <f>'[1]S4 Maquette'!C132</f>
        <v>0</v>
      </c>
      <c r="C132" s="40">
        <f>'[1]S4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'[1]S4 Maquette'!B133</f>
        <v>0</v>
      </c>
      <c r="B133" s="42">
        <f>'[1]S4 Maquette'!C133</f>
        <v>0</v>
      </c>
      <c r="C133" s="40">
        <f>'[1]S4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'[1]S4 Maquette'!B134</f>
        <v>0</v>
      </c>
      <c r="B134" s="42">
        <f>'[1]S4 Maquette'!C134</f>
        <v>0</v>
      </c>
      <c r="C134" s="40">
        <f>'[1]S4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'[1]S4 Maquette'!B135</f>
        <v>0</v>
      </c>
      <c r="B135" s="42">
        <f>'[1]S4 Maquette'!C135</f>
        <v>0</v>
      </c>
      <c r="C135" s="40">
        <f>'[1]S4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'[1]S4 Maquette'!B136</f>
        <v>0</v>
      </c>
      <c r="B136" s="42">
        <f>'[1]S4 Maquette'!C136</f>
        <v>0</v>
      </c>
      <c r="C136" s="40">
        <f>'[1]S4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'[1]S4 Maquette'!B137</f>
        <v>0</v>
      </c>
      <c r="B137" s="42">
        <f>'[1]S4 Maquette'!C137</f>
        <v>0</v>
      </c>
      <c r="C137" s="40">
        <f>'[1]S4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'[1]S4 Maquette'!B138</f>
        <v>0</v>
      </c>
      <c r="B138" s="42">
        <f>'[1]S4 Maquette'!C138</f>
        <v>0</v>
      </c>
      <c r="C138" s="40">
        <f>'[1]S4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'[1]S4 Maquette'!B139</f>
        <v>0</v>
      </c>
      <c r="B139" s="42">
        <f>'[1]S4 Maquette'!C139</f>
        <v>0</v>
      </c>
      <c r="C139" s="40">
        <f>'[1]S4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'[1]S4 Maquette'!B140</f>
        <v>0</v>
      </c>
      <c r="B140" s="42">
        <f>'[1]S4 Maquette'!C140</f>
        <v>0</v>
      </c>
      <c r="C140" s="40">
        <f>'[1]S4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'[1]S4 Maquette'!B141</f>
        <v>0</v>
      </c>
      <c r="B141" s="42">
        <f>'[1]S4 Maquette'!C141</f>
        <v>0</v>
      </c>
      <c r="C141" s="40">
        <f>'[1]S4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'[1]S4 Maquette'!B142</f>
        <v>0</v>
      </c>
      <c r="B142" s="42">
        <f>'[1]S4 Maquette'!C142</f>
        <v>0</v>
      </c>
      <c r="C142" s="40">
        <f>'[1]S4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'[1]S4 Maquette'!B143</f>
        <v>0</v>
      </c>
      <c r="B143" s="42">
        <f>'[1]S4 Maquette'!C143</f>
        <v>0</v>
      </c>
      <c r="C143" s="40">
        <f>'[1]S4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'[1]S4 Maquette'!B144</f>
        <v>0</v>
      </c>
      <c r="B144" s="42">
        <f>'[1]S4 Maquette'!C144</f>
        <v>0</v>
      </c>
      <c r="C144" s="40">
        <f>'[1]S4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'[1]S4 Maquette'!B145</f>
        <v>0</v>
      </c>
      <c r="B145" s="42">
        <f>'[1]S4 Maquette'!C145</f>
        <v>0</v>
      </c>
      <c r="C145" s="40">
        <f>'[1]S4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'[1]S4 Maquette'!B146</f>
        <v>0</v>
      </c>
      <c r="B146" s="42">
        <f>'[1]S4 Maquette'!C146</f>
        <v>0</v>
      </c>
      <c r="C146" s="40">
        <f>'[1]S4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'[1]S4 Maquette'!B147</f>
        <v>0</v>
      </c>
      <c r="B147" s="42">
        <f>'[1]S4 Maquette'!C147</f>
        <v>0</v>
      </c>
      <c r="C147" s="40">
        <f>'[1]S4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'[1]S4 Maquette'!B148</f>
        <v>0</v>
      </c>
      <c r="B148" s="42">
        <f>'[1]S4 Maquette'!C148</f>
        <v>0</v>
      </c>
      <c r="C148" s="40">
        <f>'[1]S4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'[1]S4 Maquette'!B149</f>
        <v>0</v>
      </c>
      <c r="B149" s="42">
        <f>'[1]S4 Maquette'!C149</f>
        <v>0</v>
      </c>
      <c r="C149" s="40">
        <f>'[1]S4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'[1]S4 Maquette'!B150</f>
        <v>0</v>
      </c>
      <c r="B150" s="42">
        <f>'[1]S4 Maquette'!C150</f>
        <v>0</v>
      </c>
      <c r="C150" s="40">
        <f>'[1]S4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'[1]S4 Maquette'!B151</f>
        <v>0</v>
      </c>
      <c r="B151" s="42">
        <f>'[1]S4 Maquette'!C151</f>
        <v>0</v>
      </c>
      <c r="C151" s="40">
        <f>'[1]S4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'[1]S4 Maquette'!B152</f>
        <v>0</v>
      </c>
      <c r="B152" s="42">
        <f>'[1]S4 Maquette'!C152</f>
        <v>0</v>
      </c>
      <c r="C152" s="40">
        <f>'[1]S4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'[1]S4 Maquette'!B153</f>
        <v>0</v>
      </c>
      <c r="B153" s="42">
        <f>'[1]S4 Maquette'!C153</f>
        <v>0</v>
      </c>
      <c r="C153" s="40">
        <f>'[1]S4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'[1]S4 Maquette'!B154</f>
        <v>0</v>
      </c>
      <c r="B154" s="42">
        <f>'[1]S4 Maquette'!C154</f>
        <v>0</v>
      </c>
      <c r="C154" s="40">
        <f>'[1]S4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'[1]S4 Maquette'!B155</f>
        <v>0</v>
      </c>
      <c r="B155" s="42">
        <f>'[1]S4 Maquette'!C155</f>
        <v>0</v>
      </c>
      <c r="C155" s="40">
        <f>'[1]S4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'[1]S4 Maquette'!B156</f>
        <v>0</v>
      </c>
      <c r="B156" s="42">
        <f>'[1]S4 Maquette'!C156</f>
        <v>0</v>
      </c>
      <c r="C156" s="40">
        <f>'[1]S4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'[1]S4 Maquette'!B157</f>
        <v>0</v>
      </c>
      <c r="B157" s="42">
        <f>'[1]S4 Maquette'!C157</f>
        <v>0</v>
      </c>
      <c r="C157" s="40">
        <f>'[1]S4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'[1]S4 Maquette'!B158</f>
        <v>0</v>
      </c>
      <c r="B158" s="42">
        <f>'[1]S4 Maquette'!C158</f>
        <v>0</v>
      </c>
      <c r="C158" s="40">
        <f>'[1]S4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'[1]S4 Maquette'!B159</f>
        <v>0</v>
      </c>
      <c r="B159" s="42">
        <f>'[1]S4 Maquette'!C159</f>
        <v>0</v>
      </c>
      <c r="C159" s="40">
        <f>'[1]S4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'[1]S4 Maquette'!B160</f>
        <v>0</v>
      </c>
      <c r="B160" s="42">
        <f>'[1]S4 Maquette'!C160</f>
        <v>0</v>
      </c>
      <c r="C160" s="40">
        <f>'[1]S4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'[1]S4 Maquette'!B161</f>
        <v>0</v>
      </c>
      <c r="B161" s="42">
        <f>'[1]S4 Maquette'!C161</f>
        <v>0</v>
      </c>
      <c r="C161" s="40">
        <f>'[1]S4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'[1]S4 Maquette'!B162</f>
        <v>0</v>
      </c>
      <c r="B162" s="42">
        <f>'[1]S4 Maquette'!C162</f>
        <v>0</v>
      </c>
      <c r="C162" s="40">
        <f>'[1]S4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'[1]S4 Maquette'!B163</f>
        <v>0</v>
      </c>
      <c r="B163" s="42">
        <f>'[1]S4 Maquette'!C163</f>
        <v>0</v>
      </c>
      <c r="C163" s="40">
        <f>'[1]S4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'[1]S4 Maquette'!B164</f>
        <v>0</v>
      </c>
      <c r="B164" s="42">
        <f>'[1]S4 Maquette'!C164</f>
        <v>0</v>
      </c>
      <c r="C164" s="40">
        <f>'[1]S4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'[1]S4 Maquette'!B165</f>
        <v>0</v>
      </c>
      <c r="B165" s="42">
        <f>'[1]S4 Maquette'!C165</f>
        <v>0</v>
      </c>
      <c r="C165" s="40">
        <f>'[1]S4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'[1]S4 Maquette'!B166</f>
        <v>0</v>
      </c>
      <c r="B166" s="42">
        <f>'[1]S4 Maquette'!C166</f>
        <v>0</v>
      </c>
      <c r="C166" s="40">
        <f>'[1]S4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'[1]S4 Maquette'!B167</f>
        <v>0</v>
      </c>
      <c r="B167" s="42">
        <f>'[1]S4 Maquette'!C167</f>
        <v>0</v>
      </c>
      <c r="C167" s="40">
        <f>'[1]S4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'[1]S4 Maquette'!B168</f>
        <v>0</v>
      </c>
      <c r="B168" s="42">
        <f>'[1]S4 Maquette'!C168</f>
        <v>0</v>
      </c>
      <c r="C168" s="40">
        <f>'[1]S4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'[1]S4 Maquette'!B169</f>
        <v>0</v>
      </c>
      <c r="B169" s="42">
        <f>'[1]S4 Maquette'!C169</f>
        <v>0</v>
      </c>
      <c r="C169" s="40">
        <f>'[1]S4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'[1]S4 Maquette'!B170</f>
        <v>0</v>
      </c>
      <c r="B170" s="42">
        <f>'[1]S4 Maquette'!C170</f>
        <v>0</v>
      </c>
      <c r="C170" s="40">
        <f>'[1]S4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'[1]S4 Maquette'!B171</f>
        <v>0</v>
      </c>
      <c r="B171" s="42">
        <f>'[1]S4 Maquette'!C171</f>
        <v>0</v>
      </c>
      <c r="C171" s="40">
        <f>'[1]S4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'[1]S4 Maquette'!B172</f>
        <v>0</v>
      </c>
      <c r="B172" s="42">
        <f>'[1]S4 Maquette'!C172</f>
        <v>0</v>
      </c>
      <c r="C172" s="40">
        <f>'[1]S4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'[1]S4 Maquette'!B173</f>
        <v>0</v>
      </c>
      <c r="B173" s="42">
        <f>'[1]S4 Maquette'!C173</f>
        <v>0</v>
      </c>
      <c r="C173" s="40">
        <f>'[1]S4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'[1]S4 Maquette'!B174</f>
        <v>0</v>
      </c>
      <c r="B174" s="42">
        <f>'[1]S4 Maquette'!C174</f>
        <v>0</v>
      </c>
      <c r="C174" s="40">
        <f>'[1]S4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'[1]S4 Maquette'!B175</f>
        <v>0</v>
      </c>
      <c r="B175" s="42">
        <f>'[1]S4 Maquette'!C175</f>
        <v>0</v>
      </c>
      <c r="C175" s="40">
        <f>'[1]S4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'[1]S4 Maquette'!B176</f>
        <v>0</v>
      </c>
      <c r="B176" s="42">
        <f>'[1]S4 Maquette'!C176</f>
        <v>0</v>
      </c>
      <c r="C176" s="40">
        <f>'[1]S4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'[1]S4 Maquette'!B177</f>
        <v>0</v>
      </c>
      <c r="B177" s="42">
        <f>'[1]S4 Maquette'!C177</f>
        <v>0</v>
      </c>
      <c r="C177" s="40">
        <f>'[1]S4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'[1]S4 Maquette'!B178</f>
        <v>0</v>
      </c>
      <c r="B178" s="42">
        <f>'[1]S4 Maquette'!C178</f>
        <v>0</v>
      </c>
      <c r="C178" s="40">
        <f>'[1]S4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'[1]S4 Maquette'!B179</f>
        <v>0</v>
      </c>
      <c r="B179" s="42">
        <f>'[1]S4 Maquette'!C179</f>
        <v>0</v>
      </c>
      <c r="C179" s="40">
        <f>'[1]S4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'[1]S4 Maquette'!B180</f>
        <v>0</v>
      </c>
      <c r="B180" s="42">
        <f>'[1]S4 Maquette'!C180</f>
        <v>0</v>
      </c>
      <c r="C180" s="40">
        <f>'[1]S4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'[1]S4 Maquette'!B181</f>
        <v>0</v>
      </c>
      <c r="B181" s="42">
        <f>'[1]S4 Maquette'!C181</f>
        <v>0</v>
      </c>
      <c r="C181" s="40">
        <f>'[1]S4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'[1]S4 Maquette'!B182</f>
        <v>0</v>
      </c>
      <c r="B182" s="42">
        <f>'[1]S4 Maquette'!C182</f>
        <v>0</v>
      </c>
      <c r="C182" s="40">
        <f>'[1]S4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'[1]S4 Maquette'!B183</f>
        <v>0</v>
      </c>
      <c r="B183" s="42">
        <f>'[1]S4 Maquette'!C183</f>
        <v>0</v>
      </c>
      <c r="C183" s="40">
        <f>'[1]S4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'[1]S4 Maquette'!B184</f>
        <v>0</v>
      </c>
      <c r="B184" s="42">
        <f>'[1]S4 Maquette'!C184</f>
        <v>0</v>
      </c>
      <c r="C184" s="40">
        <f>'[1]S4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'[1]S4 Maquette'!B185</f>
        <v>0</v>
      </c>
      <c r="B185" s="42">
        <f>'[1]S4 Maquette'!C185</f>
        <v>0</v>
      </c>
      <c r="C185" s="40">
        <f>'[1]S4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'[1]S4 Maquette'!B186</f>
        <v>0</v>
      </c>
      <c r="B186" s="42">
        <f>'[1]S4 Maquette'!C186</f>
        <v>0</v>
      </c>
      <c r="C186" s="40">
        <f>'[1]S4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'[1]S4 Maquette'!B187</f>
        <v>0</v>
      </c>
      <c r="B187" s="42">
        <f>'[1]S4 Maquette'!C187</f>
        <v>0</v>
      </c>
      <c r="C187" s="40">
        <f>'[1]S4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'[1]S4 Maquette'!B188</f>
        <v>0</v>
      </c>
      <c r="B188" s="42">
        <f>'[1]S4 Maquette'!C188</f>
        <v>0</v>
      </c>
      <c r="C188" s="40">
        <f>'[1]S4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'[1]S4 Maquette'!B189</f>
        <v>0</v>
      </c>
      <c r="B189" s="42">
        <f>'[1]S4 Maquette'!C189</f>
        <v>0</v>
      </c>
      <c r="C189" s="40">
        <f>'[1]S4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'[1]S4 Maquette'!B190</f>
        <v>0</v>
      </c>
      <c r="B190" s="42">
        <f>'[1]S4 Maquette'!C190</f>
        <v>0</v>
      </c>
      <c r="C190" s="40">
        <f>'[1]S4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'[1]S4 Maquette'!B191</f>
        <v>0</v>
      </c>
      <c r="B191" s="42">
        <f>'[1]S4 Maquette'!C191</f>
        <v>0</v>
      </c>
      <c r="C191" s="40">
        <f>'[1]S4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'[1]S4 Maquette'!B192</f>
        <v>0</v>
      </c>
      <c r="B192" s="42">
        <f>'[1]S4 Maquette'!C192</f>
        <v>0</v>
      </c>
      <c r="C192" s="40">
        <f>'[1]S4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'[1]S4 Maquette'!B193</f>
        <v>0</v>
      </c>
      <c r="B193" s="42">
        <f>'[1]S4 Maquette'!C193</f>
        <v>0</v>
      </c>
      <c r="C193" s="40">
        <f>'[1]S4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'[1]S4 Maquette'!B194</f>
        <v>0</v>
      </c>
      <c r="B194" s="42">
        <f>'[1]S4 Maquette'!C194</f>
        <v>0</v>
      </c>
      <c r="C194" s="40">
        <f>'[1]S4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'[1]S4 Maquette'!B195</f>
        <v>0</v>
      </c>
      <c r="B195" s="42">
        <f>'[1]S4 Maquette'!C195</f>
        <v>0</v>
      </c>
      <c r="C195" s="40">
        <f>'[1]S4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'[1]S4 Maquette'!B196</f>
        <v>0</v>
      </c>
      <c r="B196" s="42">
        <f>'[1]S4 Maquette'!C196</f>
        <v>0</v>
      </c>
      <c r="C196" s="40">
        <f>'[1]S4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'[1]S4 Maquette'!B197</f>
        <v>0</v>
      </c>
      <c r="B197" s="42">
        <f>'[1]S4 Maquette'!C197</f>
        <v>0</v>
      </c>
      <c r="C197" s="40">
        <f>'[1]S4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'[1]S4 Maquette'!B198</f>
        <v>0</v>
      </c>
      <c r="B198" s="42">
        <f>'[1]S4 Maquette'!C198</f>
        <v>0</v>
      </c>
      <c r="C198" s="40">
        <f>'[1]S4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'[1]S4 Maquette'!B199</f>
        <v>0</v>
      </c>
      <c r="B199" s="42">
        <f>'[1]S4 Maquette'!C199</f>
        <v>0</v>
      </c>
      <c r="C199" s="40">
        <f>'[1]S4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'[1]S4 Maquette'!B200</f>
        <v>0</v>
      </c>
      <c r="B200" s="42">
        <f>'[1]S4 Maquette'!C200</f>
        <v>0</v>
      </c>
      <c r="C200" s="40">
        <f>'[1]S4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'[1]S4 Maquette'!B201</f>
        <v>0</v>
      </c>
      <c r="B201" s="42">
        <f>'[1]S4 Maquette'!C201</f>
        <v>0</v>
      </c>
      <c r="C201" s="40">
        <f>'[1]S4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'[1]S4 Maquette'!B202</f>
        <v>0</v>
      </c>
      <c r="B202" s="42">
        <f>'[1]S4 Maquette'!C202</f>
        <v>0</v>
      </c>
      <c r="C202" s="40">
        <f>'[1]S4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'[1]S4 Maquette'!B203</f>
        <v>0</v>
      </c>
      <c r="B203" s="42">
        <f>'[1]S4 Maquette'!C203</f>
        <v>0</v>
      </c>
      <c r="C203" s="40">
        <f>'[1]S4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'[1]S4 Maquette'!B204</f>
        <v>0</v>
      </c>
      <c r="B204" s="42">
        <f>'[1]S4 Maquette'!C204</f>
        <v>0</v>
      </c>
      <c r="C204" s="40">
        <f>'[1]S4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'[1]S4 Maquette'!B205</f>
        <v>0</v>
      </c>
      <c r="B205" s="42">
        <f>'[1]S4 Maquette'!C205</f>
        <v>0</v>
      </c>
      <c r="C205" s="40">
        <f>'[1]S4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'[1]S4 Maquette'!B206</f>
        <v>0</v>
      </c>
      <c r="B206" s="42">
        <f>'[1]S4 Maquette'!C206</f>
        <v>0</v>
      </c>
      <c r="C206" s="40">
        <f>'[1]S4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'[1]S4 Maquette'!B207</f>
        <v>0</v>
      </c>
      <c r="B207" s="42">
        <f>'[1]S4 Maquette'!C207</f>
        <v>0</v>
      </c>
      <c r="C207" s="40">
        <f>'[1]S4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'[1]S4 Maquette'!B208</f>
        <v>0</v>
      </c>
      <c r="B208" s="42">
        <f>'[1]S4 Maquette'!C208</f>
        <v>0</v>
      </c>
      <c r="C208" s="40">
        <f>'[1]S4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'[1]S4 Maquette'!B209</f>
        <v>0</v>
      </c>
      <c r="B209" s="42">
        <f>'[1]S4 Maquette'!C209</f>
        <v>0</v>
      </c>
      <c r="C209" s="40">
        <f>'[1]S4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'[1]S4 Maquette'!B210</f>
        <v>0</v>
      </c>
      <c r="B210" s="42">
        <f>'[1]S4 Maquette'!C210</f>
        <v>0</v>
      </c>
      <c r="C210" s="40">
        <f>'[1]S4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'[1]S4 Maquette'!B211</f>
        <v>0</v>
      </c>
      <c r="B211" s="42">
        <f>'[1]S4 Maquette'!C211</f>
        <v>0</v>
      </c>
      <c r="C211" s="40">
        <f>'[1]S4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'[1]S4 Maquette'!B212</f>
        <v>0</v>
      </c>
      <c r="B212" s="42">
        <f>'[1]S4 Maquette'!C212</f>
        <v>0</v>
      </c>
      <c r="C212" s="40">
        <f>'[1]S4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'[1]S4 Maquette'!B213</f>
        <v>0</v>
      </c>
      <c r="B213" s="42">
        <f>'[1]S4 Maquette'!C213</f>
        <v>0</v>
      </c>
      <c r="C213" s="40">
        <f>'[1]S4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'[1]S4 Maquette'!B214</f>
        <v>0</v>
      </c>
      <c r="B214" s="42">
        <f>'[1]S4 Maquette'!C214</f>
        <v>0</v>
      </c>
      <c r="C214" s="40">
        <f>'[1]S4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'[1]S4 Maquette'!B215</f>
        <v>0</v>
      </c>
      <c r="B215" s="42">
        <f>'[1]S4 Maquette'!C215</f>
        <v>0</v>
      </c>
      <c r="C215" s="40">
        <f>'[1]S4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'[1]S4 Maquette'!B216</f>
        <v>0</v>
      </c>
      <c r="B216" s="42">
        <f>'[1]S4 Maquette'!C216</f>
        <v>0</v>
      </c>
      <c r="C216" s="40">
        <f>'[1]S4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'[1]S4 Maquette'!B217</f>
        <v>0</v>
      </c>
      <c r="B217" s="42">
        <f>'[1]S4 Maquette'!C217</f>
        <v>0</v>
      </c>
      <c r="C217" s="40">
        <f>'[1]S4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'[1]S4 Maquette'!B218</f>
        <v>0</v>
      </c>
      <c r="B218" s="42">
        <f>'[1]S4 Maquette'!C218</f>
        <v>0</v>
      </c>
      <c r="C218" s="40">
        <f>'[1]S4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'[1]S4 Maquette'!B219</f>
        <v>0</v>
      </c>
      <c r="B219" s="42">
        <f>'[1]S4 Maquette'!C219</f>
        <v>0</v>
      </c>
      <c r="C219" s="40">
        <f>'[1]S4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'[1]S4 Maquette'!B220</f>
        <v>0</v>
      </c>
      <c r="B220" s="42">
        <f>'[1]S4 Maquette'!C220</f>
        <v>0</v>
      </c>
      <c r="C220" s="40">
        <f>'[1]S4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'[1]S4 Maquette'!B221</f>
        <v>0</v>
      </c>
      <c r="B221" s="42">
        <f>'[1]S4 Maquette'!C221</f>
        <v>0</v>
      </c>
      <c r="C221" s="40">
        <f>'[1]S4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'[1]S4 Maquette'!B222</f>
        <v>0</v>
      </c>
      <c r="B222" s="42">
        <f>'[1]S4 Maquette'!C222</f>
        <v>0</v>
      </c>
      <c r="C222" s="40">
        <f>'[1]S4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'[1]S4 Maquette'!B223</f>
        <v>0</v>
      </c>
      <c r="B223" s="42">
        <f>'[1]S4 Maquette'!C223</f>
        <v>0</v>
      </c>
      <c r="C223" s="40">
        <f>'[1]S4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'[1]S4 Maquette'!B224</f>
        <v>0</v>
      </c>
      <c r="B224" s="42">
        <f>'[1]S4 Maquette'!C224</f>
        <v>0</v>
      </c>
      <c r="C224" s="40">
        <f>'[1]S4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'[1]S4 Maquette'!B225</f>
        <v>0</v>
      </c>
      <c r="B225" s="42">
        <f>'[1]S4 Maquette'!C225</f>
        <v>0</v>
      </c>
      <c r="C225" s="40">
        <f>'[1]S4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'[1]S4 Maquette'!B226</f>
        <v>0</v>
      </c>
      <c r="B226" s="42">
        <f>'[1]S4 Maquette'!C226</f>
        <v>0</v>
      </c>
      <c r="C226" s="40">
        <f>'[1]S4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'[1]S4 Maquette'!B227</f>
        <v>0</v>
      </c>
      <c r="B227" s="42">
        <f>'[1]S4 Maquette'!C227</f>
        <v>0</v>
      </c>
      <c r="C227" s="40">
        <f>'[1]S4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'[1]S4 Maquette'!B228</f>
        <v>0</v>
      </c>
      <c r="B228" s="42">
        <f>'[1]S4 Maquette'!C228</f>
        <v>0</v>
      </c>
      <c r="C228" s="40">
        <f>'[1]S4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'[1]S4 Maquette'!B229</f>
        <v>0</v>
      </c>
      <c r="B229" s="42">
        <f>'[1]S4 Maquette'!C229</f>
        <v>0</v>
      </c>
      <c r="C229" s="40">
        <f>'[1]S4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'[1]S4 Maquette'!B230</f>
        <v>0</v>
      </c>
      <c r="B230" s="42">
        <f>'[1]S4 Maquette'!C230</f>
        <v>0</v>
      </c>
      <c r="C230" s="40">
        <f>'[1]S4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'[1]S4 Maquette'!B231</f>
        <v>0</v>
      </c>
      <c r="B231" s="42">
        <f>'[1]S4 Maquette'!C231</f>
        <v>0</v>
      </c>
      <c r="C231" s="40">
        <f>'[1]S4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'[1]S4 Maquette'!B232</f>
        <v>0</v>
      </c>
      <c r="B232" s="42">
        <f>'[1]S4 Maquette'!C232</f>
        <v>0</v>
      </c>
      <c r="C232" s="40">
        <f>'[1]S4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'[1]S4 Maquette'!B233</f>
        <v>0</v>
      </c>
      <c r="B233" s="42">
        <f>'[1]S4 Maquette'!C233</f>
        <v>0</v>
      </c>
      <c r="C233" s="40">
        <f>'[1]S4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'[1]S4 Maquette'!B234</f>
        <v>0</v>
      </c>
      <c r="B234" s="42">
        <f>'[1]S4 Maquette'!C234</f>
        <v>0</v>
      </c>
      <c r="C234" s="40">
        <f>'[1]S4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'[1]S4 Maquette'!B235</f>
        <v>0</v>
      </c>
      <c r="B235" s="42">
        <f>'[1]S4 Maquette'!C235</f>
        <v>0</v>
      </c>
      <c r="C235" s="40">
        <f>'[1]S4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'[1]S4 Maquette'!B236</f>
        <v>0</v>
      </c>
      <c r="B236" s="42">
        <f>'[1]S4 Maquette'!C236</f>
        <v>0</v>
      </c>
      <c r="C236" s="40">
        <f>'[1]S4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'[1]S4 Maquette'!B237</f>
        <v>0</v>
      </c>
      <c r="B237" s="42">
        <f>'[1]S4 Maquette'!C237</f>
        <v>0</v>
      </c>
      <c r="C237" s="40">
        <f>'[1]S4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'[1]S4 Maquette'!B238</f>
        <v>0</v>
      </c>
      <c r="B238" s="42">
        <f>'[1]S4 Maquette'!C238</f>
        <v>0</v>
      </c>
      <c r="C238" s="40">
        <f>'[1]S4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'[1]S4 Maquette'!B239</f>
        <v>0</v>
      </c>
      <c r="B239" s="42">
        <f>'[1]S4 Maquette'!C239</f>
        <v>0</v>
      </c>
      <c r="C239" s="40">
        <f>'[1]S4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'[1]S4 Maquette'!B240</f>
        <v>0</v>
      </c>
      <c r="B240" s="42">
        <f>'[1]S4 Maquette'!C240</f>
        <v>0</v>
      </c>
      <c r="C240" s="40">
        <f>'[1]S4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'[1]S4 Maquette'!B241</f>
        <v>0</v>
      </c>
      <c r="B241" s="42">
        <f>'[1]S4 Maquette'!C241</f>
        <v>0</v>
      </c>
      <c r="C241" s="40">
        <f>'[1]S4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'[1]S4 Maquette'!B242</f>
        <v>0</v>
      </c>
      <c r="B242" s="42">
        <f>'[1]S4 Maquette'!C242</f>
        <v>0</v>
      </c>
      <c r="C242" s="40">
        <f>'[1]S4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'[1]S4 Maquette'!B243</f>
        <v>0</v>
      </c>
      <c r="B243" s="42">
        <f>'[1]S4 Maquette'!C243</f>
        <v>0</v>
      </c>
      <c r="C243" s="40">
        <f>'[1]S4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'[1]S4 Maquette'!B244</f>
        <v>0</v>
      </c>
      <c r="B244" s="42">
        <f>'[1]S4 Maquette'!C244</f>
        <v>0</v>
      </c>
      <c r="C244" s="40">
        <f>'[1]S4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'[1]S4 Maquette'!B245</f>
        <v>0</v>
      </c>
      <c r="B245" s="42">
        <f>'[1]S4 Maquette'!C245</f>
        <v>0</v>
      </c>
      <c r="C245" s="40">
        <f>'[1]S4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'[1]S4 Maquette'!B246</f>
        <v>0</v>
      </c>
      <c r="B246" s="42">
        <f>'[1]S4 Maquette'!C246</f>
        <v>0</v>
      </c>
      <c r="C246" s="40">
        <f>'[1]S4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'[1]S4 Maquette'!B247</f>
        <v>0</v>
      </c>
      <c r="B247" s="42">
        <f>'[1]S4 Maquette'!C247</f>
        <v>0</v>
      </c>
      <c r="C247" s="40">
        <f>'[1]S4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'[1]S4 Maquette'!B248</f>
        <v>0</v>
      </c>
      <c r="B248" s="42">
        <f>'[1]S4 Maquette'!C248</f>
        <v>0</v>
      </c>
      <c r="C248" s="40">
        <f>'[1]S4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'[1]S4 Maquette'!B249</f>
        <v>0</v>
      </c>
      <c r="B249" s="42">
        <f>'[1]S4 Maquette'!C249</f>
        <v>0</v>
      </c>
      <c r="C249" s="40">
        <f>'[1]S4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'[1]S4 Maquette'!B250</f>
        <v>0</v>
      </c>
      <c r="B250" s="42">
        <f>'[1]S4 Maquette'!C250</f>
        <v>0</v>
      </c>
      <c r="C250" s="40">
        <f>'[1]S4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'[1]S4 Maquette'!B251</f>
        <v>0</v>
      </c>
      <c r="B251" s="42">
        <f>'[1]S4 Maquette'!C251</f>
        <v>0</v>
      </c>
      <c r="C251" s="40">
        <f>'[1]S4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'[1]S4 Maquette'!B252</f>
        <v>0</v>
      </c>
      <c r="B252" s="42">
        <f>'[1]S4 Maquette'!C252</f>
        <v>0</v>
      </c>
      <c r="C252" s="40">
        <f>'[1]S4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'[1]S4 Maquette'!B253</f>
        <v>0</v>
      </c>
      <c r="B253" s="42">
        <f>'[1]S4 Maquette'!C253</f>
        <v>0</v>
      </c>
      <c r="C253" s="40">
        <f>'[1]S4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'[1]S4 Maquette'!B254</f>
        <v>0</v>
      </c>
      <c r="B254" s="42">
        <f>'[1]S4 Maquette'!C254</f>
        <v>0</v>
      </c>
      <c r="C254" s="40">
        <f>'[1]S4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'[1]S4 Maquette'!B255</f>
        <v>0</v>
      </c>
      <c r="B255" s="42">
        <f>'[1]S4 Maquette'!C255</f>
        <v>0</v>
      </c>
      <c r="C255" s="40">
        <f>'[1]S4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'[1]S4 Maquette'!B256</f>
        <v>0</v>
      </c>
      <c r="B256" s="42">
        <f>'[1]S4 Maquette'!C256</f>
        <v>0</v>
      </c>
      <c r="C256" s="40">
        <f>'[1]S4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'[1]S4 Maquette'!B257</f>
        <v>0</v>
      </c>
      <c r="B257" s="42">
        <f>'[1]S4 Maquette'!C257</f>
        <v>0</v>
      </c>
      <c r="C257" s="40">
        <f>'[1]S4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'[1]S4 Maquette'!B258</f>
        <v>0</v>
      </c>
      <c r="B258" s="42">
        <f>'[1]S4 Maquette'!C258</f>
        <v>0</v>
      </c>
      <c r="C258" s="40">
        <f>'[1]S4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'[1]S4 Maquette'!B259</f>
        <v>0</v>
      </c>
      <c r="B259" s="42">
        <f>'[1]S4 Maquette'!C259</f>
        <v>0</v>
      </c>
      <c r="C259" s="40">
        <f>'[1]S4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'[1]S4 Maquette'!B260</f>
        <v>0</v>
      </c>
      <c r="B260" s="42">
        <f>'[1]S4 Maquette'!C260</f>
        <v>0</v>
      </c>
      <c r="C260" s="40">
        <f>'[1]S4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'[1]S4 Maquette'!B261</f>
        <v>0</v>
      </c>
      <c r="B261" s="42">
        <f>'[1]S4 Maquette'!C261</f>
        <v>0</v>
      </c>
      <c r="C261" s="40">
        <f>'[1]S4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'[1]S4 Maquette'!B262</f>
        <v>0</v>
      </c>
      <c r="B262" s="42">
        <f>'[1]S4 Maquette'!C262</f>
        <v>0</v>
      </c>
      <c r="C262" s="40">
        <f>'[1]S4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'[1]S4 Maquette'!B263</f>
        <v>0</v>
      </c>
      <c r="B263" s="42">
        <f>'[1]S4 Maquette'!C263</f>
        <v>0</v>
      </c>
      <c r="C263" s="40">
        <f>'[1]S4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'[1]S4 Maquette'!B264</f>
        <v>0</v>
      </c>
      <c r="B264" s="42">
        <f>'[1]S4 Maquette'!C264</f>
        <v>0</v>
      </c>
      <c r="C264" s="40">
        <f>'[1]S4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'[1]S4 Maquette'!B265</f>
        <v>0</v>
      </c>
      <c r="B265" s="42">
        <f>'[1]S4 Maquette'!C265</f>
        <v>0</v>
      </c>
      <c r="C265" s="40">
        <f>'[1]S4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'[1]S4 Maquette'!B266</f>
        <v>0</v>
      </c>
      <c r="B266" s="42">
        <f>'[1]S4 Maquette'!C266</f>
        <v>0</v>
      </c>
      <c r="C266" s="40">
        <f>'[1]S4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'[1]S4 Maquette'!B267</f>
        <v>0</v>
      </c>
      <c r="B267" s="42">
        <f>'[1]S4 Maquette'!C267</f>
        <v>0</v>
      </c>
      <c r="C267" s="40">
        <f>'[1]S4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'[1]S4 Maquette'!B268</f>
        <v>0</v>
      </c>
      <c r="B268" s="42">
        <f>'[1]S4 Maquette'!C268</f>
        <v>0</v>
      </c>
      <c r="C268" s="40">
        <f>'[1]S4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'[1]S4 Maquette'!B269</f>
        <v>0</v>
      </c>
      <c r="B269" s="42">
        <f>'[1]S4 Maquette'!C269</f>
        <v>0</v>
      </c>
      <c r="C269" s="40">
        <f>'[1]S4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'[1]S4 Maquette'!B270</f>
        <v>0</v>
      </c>
      <c r="B270" s="42">
        <f>'[1]S4 Maquette'!C270</f>
        <v>0</v>
      </c>
      <c r="C270" s="40">
        <f>'[1]S4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'[1]S4 Maquette'!B271</f>
        <v>0</v>
      </c>
      <c r="B271" s="42">
        <f>'[1]S4 Maquette'!C271</f>
        <v>0</v>
      </c>
      <c r="C271" s="40">
        <f>'[1]S4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'[1]S4 Maquette'!B272</f>
        <v>0</v>
      </c>
      <c r="B272" s="42">
        <f>'[1]S4 Maquette'!C272</f>
        <v>0</v>
      </c>
      <c r="C272" s="40">
        <f>'[1]S4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'[1]S4 Maquette'!B273</f>
        <v>0</v>
      </c>
      <c r="B273" s="42">
        <f>'[1]S4 Maquette'!C273</f>
        <v>0</v>
      </c>
      <c r="C273" s="40">
        <f>'[1]S4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'[1]S4 Maquette'!B274</f>
        <v>0</v>
      </c>
      <c r="B274" s="42">
        <f>'[1]S4 Maquette'!C274</f>
        <v>0</v>
      </c>
      <c r="C274" s="40">
        <f>'[1]S4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'[1]S4 Maquette'!B275</f>
        <v>0</v>
      </c>
      <c r="B275" s="42">
        <f>'[1]S4 Maquette'!C275</f>
        <v>0</v>
      </c>
      <c r="C275" s="40">
        <f>'[1]S4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'[1]S4 Maquette'!B276</f>
        <v>0</v>
      </c>
      <c r="B276" s="42">
        <f>'[1]S4 Maquette'!C276</f>
        <v>0</v>
      </c>
      <c r="C276" s="40">
        <f>'[1]S4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'[1]S4 Maquette'!B277</f>
        <v>0</v>
      </c>
      <c r="B277" s="42">
        <f>'[1]S4 Maquette'!C277</f>
        <v>0</v>
      </c>
      <c r="C277" s="40">
        <f>'[1]S4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'[1]S4 Maquette'!B278</f>
        <v>0</v>
      </c>
      <c r="B278" s="42">
        <f>'[1]S4 Maquette'!C278</f>
        <v>0</v>
      </c>
      <c r="C278" s="40">
        <f>'[1]S4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'[1]S4 Maquette'!B279</f>
        <v>0</v>
      </c>
      <c r="B279" s="42">
        <f>'[1]S4 Maquette'!C279</f>
        <v>0</v>
      </c>
      <c r="C279" s="40">
        <f>'[1]S4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'[1]S4 Maquette'!B280</f>
        <v>0</v>
      </c>
      <c r="B280" s="42">
        <f>'[1]S4 Maquette'!C280</f>
        <v>0</v>
      </c>
      <c r="C280" s="40">
        <f>'[1]S4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'[1]S4 Maquette'!B281</f>
        <v>0</v>
      </c>
      <c r="B281" s="42">
        <f>'[1]S4 Maquette'!C281</f>
        <v>0</v>
      </c>
      <c r="C281" s="40">
        <f>'[1]S4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'[1]S4 Maquette'!B282</f>
        <v>0</v>
      </c>
      <c r="B282" s="42">
        <f>'[1]S4 Maquette'!C282</f>
        <v>0</v>
      </c>
      <c r="C282" s="40">
        <f>'[1]S4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'[1]S4 Maquette'!B283</f>
        <v>0</v>
      </c>
      <c r="B283" s="42">
        <f>'[1]S4 Maquette'!C283</f>
        <v>0</v>
      </c>
      <c r="C283" s="40">
        <f>'[1]S4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'[1]S4 Maquette'!B284</f>
        <v>0</v>
      </c>
      <c r="B284" s="42">
        <f>'[1]S4 Maquette'!C284</f>
        <v>0</v>
      </c>
      <c r="C284" s="40">
        <f>'[1]S4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'[1]S4 Maquette'!B285</f>
        <v>0</v>
      </c>
      <c r="B285" s="42">
        <f>'[1]S4 Maquette'!C285</f>
        <v>0</v>
      </c>
      <c r="C285" s="40">
        <f>'[1]S4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'[1]S4 Maquette'!B286</f>
        <v>0</v>
      </c>
      <c r="B286" s="42">
        <f>'[1]S4 Maquette'!C286</f>
        <v>0</v>
      </c>
      <c r="C286" s="40">
        <f>'[1]S4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'[1]S4 Maquette'!B287</f>
        <v>0</v>
      </c>
      <c r="B287" s="42">
        <f>'[1]S4 Maquette'!C287</f>
        <v>0</v>
      </c>
      <c r="C287" s="40">
        <f>'[1]S4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'[1]S4 Maquette'!B288</f>
        <v>0</v>
      </c>
      <c r="B288" s="42">
        <f>'[1]S4 Maquette'!C288</f>
        <v>0</v>
      </c>
      <c r="C288" s="40">
        <f>'[1]S4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'[1]S4 Maquette'!B289</f>
        <v>0</v>
      </c>
      <c r="B289" s="42">
        <f>'[1]S4 Maquette'!C289</f>
        <v>0</v>
      </c>
      <c r="C289" s="40">
        <f>'[1]S4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'[1]S4 Maquette'!B290</f>
        <v>0</v>
      </c>
      <c r="B290" s="42">
        <f>'[1]S4 Maquette'!C290</f>
        <v>0</v>
      </c>
      <c r="C290" s="40">
        <f>'[1]S4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'[1]S4 Maquette'!B291</f>
        <v>0</v>
      </c>
      <c r="B291" s="42">
        <f>'[1]S4 Maquette'!C291</f>
        <v>0</v>
      </c>
      <c r="C291" s="40">
        <f>'[1]S4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'[1]S4 Maquette'!B292</f>
        <v>0</v>
      </c>
      <c r="B292" s="42">
        <f>'[1]S4 Maquette'!C292</f>
        <v>0</v>
      </c>
      <c r="C292" s="40">
        <f>'[1]S4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'[1]S4 Maquette'!B293</f>
        <v>0</v>
      </c>
      <c r="B293" s="42">
        <f>'[1]S4 Maquette'!C293</f>
        <v>0</v>
      </c>
      <c r="C293" s="40">
        <f>'[1]S4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'[1]S4 Maquette'!B294</f>
        <v>0</v>
      </c>
      <c r="B294" s="42">
        <f>'[1]S4 Maquette'!C294</f>
        <v>0</v>
      </c>
      <c r="C294" s="40">
        <f>'[1]S4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'[1]S4 Maquette'!B295</f>
        <v>0</v>
      </c>
      <c r="B295" s="42">
        <f>'[1]S4 Maquette'!C295</f>
        <v>0</v>
      </c>
      <c r="C295" s="40">
        <f>'[1]S4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'[1]S4 Maquette'!B296</f>
        <v>0</v>
      </c>
      <c r="B296" s="42">
        <f>'[1]S4 Maquette'!C296</f>
        <v>0</v>
      </c>
      <c r="C296" s="40">
        <f>'[1]S4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'[1]S4 Maquette'!B297</f>
        <v>0</v>
      </c>
      <c r="B297" s="42">
        <f>'[1]S4 Maquette'!C297</f>
        <v>0</v>
      </c>
      <c r="C297" s="40">
        <f>'[1]S4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'[1]S4 Maquette'!B298</f>
        <v>0</v>
      </c>
      <c r="B298" s="42">
        <f>'[1]S4 Maquette'!C298</f>
        <v>0</v>
      </c>
      <c r="C298" s="40">
        <f>'[1]S4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'[1]S4 Maquette'!B299</f>
        <v>0</v>
      </c>
      <c r="B299" s="42">
        <f>'[1]S4 Maquette'!C299</f>
        <v>0</v>
      </c>
      <c r="C299" s="40">
        <f>'[1]S4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'[1]S4 Maquette'!B300</f>
        <v>0</v>
      </c>
      <c r="B300" s="42">
        <f>'[1]S4 Maquette'!C300</f>
        <v>0</v>
      </c>
      <c r="C300" s="40">
        <f>'[1]S4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91" priority="149">
      <formula>$C1="Parcours Pédagogique"</formula>
    </cfRule>
    <cfRule type="expression" dxfId="90" priority="150">
      <formula>$C1="BLOC"</formula>
    </cfRule>
    <cfRule type="expression" dxfId="89" priority="151">
      <formula>$C1="OPTION"</formula>
    </cfRule>
  </conditionalFormatting>
  <conditionalFormatting sqref="A18:S26 A27:J27 G28:J39 G40:S41 A85:S300 T18 A84:C84 A28:F41 A42:D83">
    <cfRule type="expression" dxfId="88" priority="156">
      <formula>$C18="Modification MCC"</formula>
    </cfRule>
  </conditionalFormatting>
  <conditionalFormatting sqref="B1:S7 C8:S9 C10 E10 J10:S11 B12:M12 P12 B13:L17 N14 P14:S17 B301:S999">
    <cfRule type="expression" dxfId="87" priority="153">
      <formula>$D1="Modification"</formula>
    </cfRule>
    <cfRule type="expression" dxfId="86" priority="154">
      <formula>$D1="Création"</formula>
    </cfRule>
    <cfRule type="expression" dxfId="85" priority="155">
      <formula>$D1="Fermeture"</formula>
    </cfRule>
  </conditionalFormatting>
  <conditionalFormatting sqref="B1:S7 C8:S9 J10:S11 B12:M12 B13:L17 B301:S999 C10 E10 P14:S17 P12 N14">
    <cfRule type="expression" dxfId="84" priority="152">
      <formula>$D1="Modification MCC"</formula>
    </cfRule>
  </conditionalFormatting>
  <conditionalFormatting sqref="C28:F41 C42:D83">
    <cfRule type="expression" dxfId="83" priority="123">
      <formula>$B28="Option"</formula>
    </cfRule>
  </conditionalFormatting>
  <conditionalFormatting sqref="C1:S9 C10 E10 J10:S11 C84 C85:S1001">
    <cfRule type="expression" dxfId="82" priority="144">
      <formula>$B1="Option"</formula>
    </cfRule>
  </conditionalFormatting>
  <conditionalFormatting sqref="C12:S27">
    <cfRule type="expression" dxfId="81" priority="65">
      <formula>$B12="Option"</formula>
    </cfRule>
  </conditionalFormatting>
  <conditionalFormatting sqref="E42">
    <cfRule type="expression" dxfId="80" priority="81">
      <formula>$C42="Fermeture"</formula>
    </cfRule>
    <cfRule type="expression" dxfId="79" priority="80">
      <formula>$C42="Création"</formula>
    </cfRule>
    <cfRule type="expression" dxfId="78" priority="79">
      <formula>$C42="Modification"</formula>
    </cfRule>
    <cfRule type="expression" dxfId="77" priority="78">
      <formula>$C42="Modification MCC"</formula>
    </cfRule>
    <cfRule type="expression" dxfId="76" priority="77">
      <formula>$B42="Option"</formula>
    </cfRule>
  </conditionalFormatting>
  <conditionalFormatting sqref="F84">
    <cfRule type="expression" dxfId="75" priority="140">
      <formula>$C84="Modification MCC"</formula>
    </cfRule>
    <cfRule type="expression" dxfId="74" priority="141">
      <formula>$C84="Modification"</formula>
    </cfRule>
    <cfRule type="expression" dxfId="73" priority="142">
      <formula>$C84="Création"</formula>
    </cfRule>
    <cfRule type="expression" dxfId="72" priority="143">
      <formula>$C84="Fermeture"</formula>
    </cfRule>
  </conditionalFormatting>
  <conditionalFormatting sqref="G28:J39 G40:S41 F84">
    <cfRule type="expression" dxfId="71" priority="124">
      <formula>$B28="Option"</formula>
    </cfRule>
  </conditionalFormatting>
  <conditionalFormatting sqref="J1:J41 J85:J1001">
    <cfRule type="expression" dxfId="70" priority="148">
      <formula>$I1="NON"</formula>
    </cfRule>
  </conditionalFormatting>
  <conditionalFormatting sqref="K35:L39">
    <cfRule type="expression" dxfId="69" priority="14">
      <formula>$B35="Option"</formula>
    </cfRule>
    <cfRule type="expression" dxfId="68" priority="15">
      <formula>$C35="Modification MCC"</formula>
    </cfRule>
    <cfRule type="expression" dxfId="67" priority="16">
      <formula>$C35="Modification"</formula>
    </cfRule>
    <cfRule type="expression" dxfId="66" priority="17">
      <formula>$C35="Création"</formula>
    </cfRule>
    <cfRule type="expression" dxfId="65" priority="18">
      <formula>$C35="Fermeture"</formula>
    </cfRule>
  </conditionalFormatting>
  <conditionalFormatting sqref="K32:M34">
    <cfRule type="expression" dxfId="64" priority="32">
      <formula>$C32="Fermeture"</formula>
    </cfRule>
    <cfRule type="expression" dxfId="63" priority="29">
      <formula>$C32="Modification MCC"</formula>
    </cfRule>
    <cfRule type="expression" dxfId="62" priority="30">
      <formula>$C32="Modification"</formula>
    </cfRule>
    <cfRule type="expression" dxfId="61" priority="31">
      <formula>$C32="Création"</formula>
    </cfRule>
  </conditionalFormatting>
  <conditionalFormatting sqref="K27:S27">
    <cfRule type="expression" dxfId="60" priority="66">
      <formula>$C27="Modification MCC"</formula>
    </cfRule>
    <cfRule type="expression" dxfId="59" priority="69">
      <formula>$C27="Fermeture"</formula>
    </cfRule>
    <cfRule type="expression" dxfId="58" priority="68">
      <formula>$C27="Création"</formula>
    </cfRule>
    <cfRule type="expression" dxfId="57" priority="67">
      <formula>$C27="Modification"</formula>
    </cfRule>
  </conditionalFormatting>
  <conditionalFormatting sqref="K28:S30">
    <cfRule type="expression" dxfId="56" priority="55">
      <formula>$C28="Fermeture"</formula>
    </cfRule>
    <cfRule type="expression" dxfId="55" priority="54">
      <formula>$C28="Création"</formula>
    </cfRule>
    <cfRule type="expression" dxfId="54" priority="53">
      <formula>$C28="Modification"</formula>
    </cfRule>
    <cfRule type="expression" dxfId="53" priority="52">
      <formula>$C28="Modification MCC"</formula>
    </cfRule>
  </conditionalFormatting>
  <conditionalFormatting sqref="K28:S34">
    <cfRule type="expression" dxfId="52" priority="22">
      <formula>$B28="Option"</formula>
    </cfRule>
  </conditionalFormatting>
  <conditionalFormatting sqref="K31:S31">
    <cfRule type="expression" dxfId="51" priority="38">
      <formula>$C31="Modification MCC"</formula>
    </cfRule>
    <cfRule type="expression" dxfId="50" priority="41">
      <formula>$C31="Fermeture"</formula>
    </cfRule>
    <cfRule type="expression" dxfId="49" priority="40">
      <formula>$C31="Création"</formula>
    </cfRule>
    <cfRule type="expression" dxfId="48" priority="39">
      <formula>$C31="Modification"</formula>
    </cfRule>
  </conditionalFormatting>
  <conditionalFormatting sqref="L18:L26 L40:L41 L85:L300">
    <cfRule type="expression" dxfId="47" priority="161">
      <formula>$K18="CCI (CC Intégral)"</formula>
    </cfRule>
  </conditionalFormatting>
  <conditionalFormatting sqref="L27:L30">
    <cfRule type="expression" dxfId="46" priority="76">
      <formula>$K27="CCI (CC Intégral)"</formula>
    </cfRule>
  </conditionalFormatting>
  <conditionalFormatting sqref="L31:L34">
    <cfRule type="expression" dxfId="45" priority="48">
      <formula>$K31="CCI (CC Intégral)"</formula>
    </cfRule>
  </conditionalFormatting>
  <conditionalFormatting sqref="L35:L39">
    <cfRule type="expression" dxfId="44" priority="20">
      <formula>$K35="CCI (CC Intégral)"</formula>
    </cfRule>
    <cfRule type="expression" dxfId="43" priority="19">
      <formula>$K35="CT (Contrôle terminal)"</formula>
    </cfRule>
  </conditionalFormatting>
  <conditionalFormatting sqref="L18:M26 L40:M41 L85:L300 M85:M1001 M1:M13">
    <cfRule type="expression" dxfId="42" priority="160">
      <formula>$K1="CT (Contrôle terminal)"</formula>
    </cfRule>
  </conditionalFormatting>
  <conditionalFormatting sqref="M14:M17">
    <cfRule type="expression" dxfId="41" priority="136">
      <formula>$D14="Modification"</formula>
    </cfRule>
    <cfRule type="expression" dxfId="40" priority="137">
      <formula>$D14="Création"</formula>
    </cfRule>
    <cfRule type="expression" dxfId="39" priority="138">
      <formula>$D14="Fermeture"</formula>
    </cfRule>
    <cfRule type="expression" dxfId="38" priority="139">
      <formula>$K14="CT (Contrôle terminal)"</formula>
    </cfRule>
    <cfRule type="expression" dxfId="37" priority="135">
      <formula>$D14="Modification MCC"</formula>
    </cfRule>
  </conditionalFormatting>
  <conditionalFormatting sqref="M27 L27:L30">
    <cfRule type="expression" dxfId="36" priority="75">
      <formula>$K27="CT (Contrôle terminal)"</formula>
    </cfRule>
  </conditionalFormatting>
  <conditionalFormatting sqref="M28:M30">
    <cfRule type="expression" dxfId="35" priority="61">
      <formula>$K28="CT (Contrôle terminal)"</formula>
    </cfRule>
  </conditionalFormatting>
  <conditionalFormatting sqref="M31 L31:L34">
    <cfRule type="expression" dxfId="34" priority="47">
      <formula>$K31="CT (Contrôle terminal)"</formula>
    </cfRule>
  </conditionalFormatting>
  <conditionalFormatting sqref="M32:M34">
    <cfRule type="expression" dxfId="33" priority="33">
      <formula>$K32="CT (Contrôle terminal)"</formula>
    </cfRule>
  </conditionalFormatting>
  <conditionalFormatting sqref="M37:M39">
    <cfRule type="expression" dxfId="32" priority="9">
      <formula>$C37="Modification MCC"</formula>
    </cfRule>
    <cfRule type="expression" dxfId="31" priority="13">
      <formula>$K37="CT (Contrôle terminal)"</formula>
    </cfRule>
    <cfRule type="expression" dxfId="30" priority="12">
      <formula>$C37="Fermeture"</formula>
    </cfRule>
    <cfRule type="expression" dxfId="29" priority="10">
      <formula>$C37="Modification"</formula>
    </cfRule>
    <cfRule type="expression" dxfId="28" priority="11">
      <formula>$C37="Création"</formula>
    </cfRule>
    <cfRule type="expression" dxfId="27" priority="8">
      <formula>$B37="Option"</formula>
    </cfRule>
  </conditionalFormatting>
  <conditionalFormatting sqref="N1:O34">
    <cfRule type="expression" dxfId="26" priority="35">
      <formula>$K1="CCI (CC Intégral)"</formula>
    </cfRule>
  </conditionalFormatting>
  <conditionalFormatting sqref="N32:O34">
    <cfRule type="expression" dxfId="25" priority="46">
      <formula>$C32="Fermeture"</formula>
    </cfRule>
    <cfRule type="expression" dxfId="24" priority="45">
      <formula>$C32="Création"</formula>
    </cfRule>
    <cfRule type="expression" dxfId="23" priority="44">
      <formula>$C32="Modification"</formula>
    </cfRule>
    <cfRule type="expression" dxfId="22" priority="43">
      <formula>$C32="Modification MCC"</formula>
    </cfRule>
  </conditionalFormatting>
  <conditionalFormatting sqref="N40:O41">
    <cfRule type="expression" dxfId="21" priority="83">
      <formula>$K40="CCI (CC Intégral)"</formula>
    </cfRule>
  </conditionalFormatting>
  <conditionalFormatting sqref="N85:O1001">
    <cfRule type="expression" dxfId="20" priority="147">
      <formula>$K85="CCI (CC Intégral)"</formula>
    </cfRule>
  </conditionalFormatting>
  <conditionalFormatting sqref="P32:S34">
    <cfRule type="expression" dxfId="19" priority="27">
      <formula>$C32="Fermeture"</formula>
    </cfRule>
    <cfRule type="expression" dxfId="18" priority="26">
      <formula>$C32="Création"</formula>
    </cfRule>
    <cfRule type="expression" dxfId="17" priority="25">
      <formula>$C32="Modification"</formula>
    </cfRule>
    <cfRule type="expression" dxfId="16" priority="24">
      <formula>$C32="Modification MCC"</formula>
    </cfRule>
  </conditionalFormatting>
  <conditionalFormatting sqref="P36:S39">
    <cfRule type="expression" dxfId="15" priority="2">
      <formula>$B36="Option"</formula>
    </cfRule>
    <cfRule type="expression" dxfId="14" priority="4">
      <formula>$C36="Modification MCC"</formula>
    </cfRule>
    <cfRule type="expression" dxfId="13" priority="5">
      <formula>$C36="Modification"</formula>
    </cfRule>
    <cfRule type="expression" dxfId="12" priority="6">
      <formula>$C36="Création"</formula>
    </cfRule>
    <cfRule type="expression" dxfId="11" priority="7">
      <formula>$C36="Fermeture"</formula>
    </cfRule>
  </conditionalFormatting>
  <conditionalFormatting sqref="Q1:R34">
    <cfRule type="expression" dxfId="10" priority="21">
      <formula>$P1="Autres"</formula>
    </cfRule>
  </conditionalFormatting>
  <conditionalFormatting sqref="Q36:R41">
    <cfRule type="expression" dxfId="9" priority="1">
      <formula>$P36="Autres"</formula>
    </cfRule>
  </conditionalFormatting>
  <conditionalFormatting sqref="Q85:R1001">
    <cfRule type="expression" dxfId="8" priority="146">
      <formula>$P85="Autres"</formula>
    </cfRule>
  </conditionalFormatting>
  <conditionalFormatting sqref="S1:S27">
    <cfRule type="expression" dxfId="7" priority="70">
      <formula>$P1="CT (Contrôle terminal)"</formula>
    </cfRule>
  </conditionalFormatting>
  <conditionalFormatting sqref="S28:S31">
    <cfRule type="expression" dxfId="6" priority="42">
      <formula>$P28="CT (Contrôle terminal)"</formula>
    </cfRule>
  </conditionalFormatting>
  <conditionalFormatting sqref="S32:S34">
    <cfRule type="expression" dxfId="5" priority="23">
      <formula>$P32="CT (Contrôle terminal)"</formula>
    </cfRule>
  </conditionalFormatting>
  <conditionalFormatting sqref="S36:S41">
    <cfRule type="expression" dxfId="4" priority="3">
      <formula>$P36="CT (Contrôle terminal)"</formula>
    </cfRule>
  </conditionalFormatting>
  <conditionalFormatting sqref="T18 A18:S26 A27:J27 G28:J39 A28:F41 G40:S41 A42:D83 A84:C84 A85:S300">
    <cfRule type="expression" dxfId="3" priority="159">
      <formula>$C18="Fermeture"</formula>
    </cfRule>
    <cfRule type="expression" dxfId="2" priority="158">
      <formula>$C18="Création"</formula>
    </cfRule>
    <cfRule type="expression" dxfId="1" priority="157">
      <formula>$C18="Modification"</formula>
    </cfRule>
  </conditionalFormatting>
  <conditionalFormatting sqref="T18 S85:S1001">
    <cfRule type="expression" dxfId="0" priority="145">
      <formula>$P18="CT (Contrôle terminal)"</formula>
    </cfRule>
  </conditionalFormatting>
  <dataValidations count="6">
    <dataValidation type="list" allowBlank="1" showInputMessage="1" showErrorMessage="1" sqref="E85:I300 F84 E19:I41" xr:uid="{700D20E3-E916-4CA4-B7A5-B8385207E90B}">
      <formula1>"OUI, NON"</formula1>
    </dataValidation>
    <dataValidation type="list" allowBlank="1" showInputMessage="1" showErrorMessage="1" sqref="P85:P300 P19:P34 P36:P41" xr:uid="{365FACC9-0EB8-4298-8D5B-38FB53B35F5F}">
      <formula1>"CT (Contrôle terminal), Autres"</formula1>
    </dataValidation>
    <dataValidation type="list" allowBlank="1" showInputMessage="1" showErrorMessage="1" sqref="D1:D6" xr:uid="{C8DF76D4-2C1D-4213-8981-1FC036F720EC}">
      <formula1>"Obligatoire, Facultatif, Complémentaire"</formula1>
    </dataValidation>
    <dataValidation type="list" allowBlank="1" showInputMessage="1" showErrorMessage="1" sqref="C19:C300" xr:uid="{07316C13-82A2-458B-96C8-AFAE90D3865A}">
      <formula1>"Modification MCC"</formula1>
    </dataValidation>
    <dataValidation type="list" allowBlank="1" showInputMessage="1" showErrorMessage="1" sqref="K85:K300 K19:K41" xr:uid="{D84789C3-C0AB-4C15-9947-8FE83A40C07C}">
      <formula1>List_Controle2</formula1>
    </dataValidation>
    <dataValidation type="list" allowBlank="1" showInputMessage="1" showErrorMessage="1" sqref="N85:N300 Q85:Q300 Q36:Q41 Q19:Q34 N19:N34 N40:N41" xr:uid="{5251A4BA-4ED5-4CBF-90E0-D2739C38964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 x14ac:dyDescent="0.2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 x14ac:dyDescent="0.2">
      <c r="A1" s="101" t="s">
        <v>141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AA1" s="100" t="s">
        <v>142</v>
      </c>
      <c r="AB1" s="100"/>
      <c r="AC1" s="100"/>
      <c r="AD1" s="100"/>
    </row>
    <row r="2" spans="1:30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AA2" s="100"/>
      <c r="AB2" s="100"/>
      <c r="AC2" s="100"/>
      <c r="AD2" s="100"/>
    </row>
    <row r="3" spans="1:30" ht="24.5" customHeight="1" x14ac:dyDescent="0.2">
      <c r="A3" s="100" t="s">
        <v>143</v>
      </c>
      <c r="B3" s="100"/>
      <c r="C3" s="100"/>
      <c r="D3" s="100" t="s">
        <v>144</v>
      </c>
      <c r="E3" s="100"/>
      <c r="F3" s="100"/>
      <c r="G3" s="100" t="s">
        <v>145</v>
      </c>
      <c r="H3" s="100"/>
      <c r="I3" s="100"/>
      <c r="J3" s="100" t="s">
        <v>146</v>
      </c>
      <c r="K3" s="100"/>
      <c r="L3" s="100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">
      <c r="A4" s="9" t="s">
        <v>142</v>
      </c>
      <c r="B4" s="9" t="s">
        <v>147</v>
      </c>
      <c r="C4" s="9" t="s">
        <v>148</v>
      </c>
      <c r="D4" s="30" t="s">
        <v>142</v>
      </c>
      <c r="E4" s="30" t="s">
        <v>147</v>
      </c>
      <c r="F4" s="30" t="s">
        <v>148</v>
      </c>
      <c r="G4" s="30" t="s">
        <v>142</v>
      </c>
      <c r="H4" s="30" t="s">
        <v>147</v>
      </c>
      <c r="I4" s="30" t="s">
        <v>148</v>
      </c>
      <c r="J4" s="30" t="s">
        <v>142</v>
      </c>
      <c r="K4" s="30" t="s">
        <v>147</v>
      </c>
      <c r="L4" s="30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">
      <c r="A5" s="9">
        <f>SUM(AA4:AA291)</f>
        <v>303</v>
      </c>
      <c r="B5" s="9">
        <f>SUM('S1 Maquette'!J19:J300)</f>
        <v>642</v>
      </c>
      <c r="C5" s="9">
        <f>SUM('S1 Maquette'!K19:K300)</f>
        <v>22</v>
      </c>
      <c r="D5" s="9">
        <f>SUM(AB4:AB291)</f>
        <v>333</v>
      </c>
      <c r="E5" s="9">
        <f>SUM('S2 Maquette'!J19:J300)</f>
        <v>690</v>
      </c>
      <c r="F5" s="9">
        <f>SUM('S2 Maquette'!K19:K300)</f>
        <v>36</v>
      </c>
      <c r="G5" s="9">
        <f>SUM(AC4:AC291)</f>
        <v>315</v>
      </c>
      <c r="H5" s="9">
        <f>SUM('S3 Maquette'!J19:J300)</f>
        <v>618</v>
      </c>
      <c r="I5" s="9">
        <f>SUM('S3 Maquette'!K19:K300)</f>
        <v>96</v>
      </c>
      <c r="J5" s="9">
        <f>SUM(AD4:AD291)</f>
        <v>315</v>
      </c>
      <c r="K5" s="9">
        <f>SUM('S4 Maquette'!J19:J300)</f>
        <v>606</v>
      </c>
      <c r="L5" s="9">
        <f>SUM('S4 Maquette'!K19:K300)</f>
        <v>96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25" customHeight="1" x14ac:dyDescent="0.2">
      <c r="A6" s="100" t="s">
        <v>149</v>
      </c>
      <c r="B6" s="100"/>
      <c r="C6" s="100"/>
      <c r="D6" s="100" t="s">
        <v>149</v>
      </c>
      <c r="E6" s="100"/>
      <c r="F6" s="100"/>
      <c r="G6" s="100" t="s">
        <v>149</v>
      </c>
      <c r="H6" s="100"/>
      <c r="I6" s="100"/>
      <c r="J6" s="100" t="s">
        <v>149</v>
      </c>
      <c r="K6" s="100"/>
      <c r="L6" s="100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5" customHeight="1" x14ac:dyDescent="0.2">
      <c r="A7" s="100">
        <f>SUM(A5,B5,C5)</f>
        <v>967</v>
      </c>
      <c r="B7" s="100"/>
      <c r="C7" s="100"/>
      <c r="D7" s="100">
        <f>SUM(D5,E5,F5)</f>
        <v>1059</v>
      </c>
      <c r="E7" s="100"/>
      <c r="F7" s="100"/>
      <c r="G7" s="100">
        <f>SUM(G5,H5,I5)</f>
        <v>1029</v>
      </c>
      <c r="H7" s="100"/>
      <c r="I7" s="100"/>
      <c r="J7" s="100">
        <f>SUM(J5,K5,L5)</f>
        <v>1017</v>
      </c>
      <c r="K7" s="100"/>
      <c r="L7" s="100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">
      <c r="A8" s="102" t="s">
        <v>149</v>
      </c>
      <c r="B8" s="103"/>
      <c r="C8" s="103"/>
      <c r="D8" s="103"/>
      <c r="E8" s="103"/>
      <c r="F8" s="104"/>
      <c r="G8" s="102" t="s">
        <v>149</v>
      </c>
      <c r="H8" s="103"/>
      <c r="I8" s="103"/>
      <c r="J8" s="103"/>
      <c r="K8" s="103"/>
      <c r="L8" s="104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">
      <c r="A9" s="105"/>
      <c r="B9" s="106"/>
      <c r="C9" s="106"/>
      <c r="D9" s="106"/>
      <c r="E9" s="106"/>
      <c r="F9" s="107"/>
      <c r="G9" s="105"/>
      <c r="H9" s="106"/>
      <c r="I9" s="106"/>
      <c r="J9" s="106"/>
      <c r="K9" s="106"/>
      <c r="L9" s="107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">
      <c r="A10" s="102">
        <f>SUM(A7,D7)</f>
        <v>2026</v>
      </c>
      <c r="B10" s="103"/>
      <c r="C10" s="103"/>
      <c r="D10" s="103"/>
      <c r="E10" s="103"/>
      <c r="F10" s="104"/>
      <c r="G10" s="102">
        <f>SUM(G7,J7)</f>
        <v>2046</v>
      </c>
      <c r="H10" s="103"/>
      <c r="I10" s="103"/>
      <c r="J10" s="103"/>
      <c r="K10" s="103"/>
      <c r="L10" s="104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">
      <c r="A11" s="105"/>
      <c r="B11" s="106"/>
      <c r="C11" s="106"/>
      <c r="D11" s="106"/>
      <c r="E11" s="106"/>
      <c r="F11" s="107"/>
      <c r="G11" s="105"/>
      <c r="H11" s="106"/>
      <c r="I11" s="106"/>
      <c r="J11" s="106"/>
      <c r="K11" s="106"/>
      <c r="L11" s="107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">
      <c r="AA13" s="9">
        <f>'S1 Maquette'!I28*1.5</f>
        <v>16.5</v>
      </c>
      <c r="AB13" s="9">
        <f>'S2 Maquette'!I28*1.5</f>
        <v>18</v>
      </c>
      <c r="AC13" s="9">
        <f>'S3 Maquette'!I28*1.5</f>
        <v>18</v>
      </c>
      <c r="AD13" s="9">
        <f>'S4 Maquette'!I28*1.5</f>
        <v>18</v>
      </c>
    </row>
    <row r="14" spans="1:30" x14ac:dyDescent="0.2">
      <c r="A14" s="108" t="s">
        <v>150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N14" s="112" t="s">
        <v>151</v>
      </c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5" customHeight="1" x14ac:dyDescent="0.2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" customHeight="1" x14ac:dyDescent="0.2">
      <c r="A16" s="100" t="s">
        <v>143</v>
      </c>
      <c r="B16" s="100"/>
      <c r="C16" s="100"/>
      <c r="D16" s="109" t="s">
        <v>144</v>
      </c>
      <c r="E16" s="110"/>
      <c r="F16" s="111"/>
      <c r="G16" s="100" t="s">
        <v>145</v>
      </c>
      <c r="H16" s="100"/>
      <c r="I16" s="100"/>
      <c r="J16" s="100" t="s">
        <v>146</v>
      </c>
      <c r="K16" s="100"/>
      <c r="L16" s="100"/>
      <c r="N16" s="100" t="s">
        <v>143</v>
      </c>
      <c r="O16" s="100"/>
      <c r="P16" s="100"/>
      <c r="Q16" s="100" t="s">
        <v>144</v>
      </c>
      <c r="R16" s="100"/>
      <c r="S16" s="100"/>
      <c r="T16" s="100" t="s">
        <v>145</v>
      </c>
      <c r="U16" s="100"/>
      <c r="V16" s="100"/>
      <c r="W16" s="100" t="s">
        <v>146</v>
      </c>
      <c r="X16" s="100"/>
      <c r="Y16" s="100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25" customHeight="1" x14ac:dyDescent="0.2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18</v>
      </c>
      <c r="AD17" s="9">
        <f>'S4 Maquette'!I32*1.5</f>
        <v>18</v>
      </c>
    </row>
    <row r="18" spans="1:30" ht="25.25" customHeight="1" x14ac:dyDescent="0.2">
      <c r="A18" s="9">
        <f>A5-N18</f>
        <v>165</v>
      </c>
      <c r="B18" s="9">
        <f>B5-O18</f>
        <v>280.5</v>
      </c>
      <c r="C18" s="9">
        <f>C5-P18</f>
        <v>11</v>
      </c>
      <c r="D18" s="9">
        <f t="shared" ref="D18:K18" si="0">D5-Q18</f>
        <v>180</v>
      </c>
      <c r="E18" s="9">
        <f t="shared" si="0"/>
        <v>294</v>
      </c>
      <c r="F18" s="9">
        <f t="shared" ca="1" si="0"/>
        <v>36</v>
      </c>
      <c r="G18" s="9">
        <f t="shared" si="0"/>
        <v>126</v>
      </c>
      <c r="H18" s="9">
        <f t="shared" si="0"/>
        <v>264</v>
      </c>
      <c r="I18" s="9">
        <f t="shared" si="0"/>
        <v>24</v>
      </c>
      <c r="J18" s="9">
        <f t="shared" si="0"/>
        <v>126</v>
      </c>
      <c r="K18" s="9">
        <f t="shared" si="0"/>
        <v>252</v>
      </c>
      <c r="L18" s="9">
        <f>L5-Y18</f>
        <v>24</v>
      </c>
      <c r="N18" s="9">
        <f>SUMIF('S1 Maquette'!M19:M300,"Portée",'S1 Maquette'!I19:I300)*1.5</f>
        <v>138</v>
      </c>
      <c r="O18" s="9">
        <f>SUMIF('S1 Maquette'!M19:M300,"Portée",'S1 Maquette'!J19:J300)</f>
        <v>361.5</v>
      </c>
      <c r="P18" s="9">
        <f>SUMIF('S1 Maquette'!M19:M300,"Portée",'S1 Maquette'!K19:K300)</f>
        <v>11</v>
      </c>
      <c r="Q18" s="9">
        <f>SUMIF('S2 Maquette'!M19:M300,"Portée",'S2 Maquette'!I19:I300)*1.5</f>
        <v>153</v>
      </c>
      <c r="R18" s="9">
        <f>SUMIF('S2 Maquette'!M19:M300,"Portée",'S2 Maquette'!J19:J300)</f>
        <v>396</v>
      </c>
      <c r="S18" s="9">
        <f ca="1">SUMIF('S2 Maquette'!M9:M300,"Portée",'S2 Maquette'!K19:K300)</f>
        <v>0</v>
      </c>
      <c r="T18" s="9">
        <f>SUMIF('S3 Maquette'!M19:M300,"Portée",'S3 Maquette'!I19:I300)*1.5</f>
        <v>189</v>
      </c>
      <c r="U18" s="9">
        <f>SUMIF('S3 Maquette'!M19:M300,"Portée",'S3 Maquette'!J19:J300)</f>
        <v>354</v>
      </c>
      <c r="V18" s="9">
        <f>SUMIF('S3 Maquette'!M19:M300,"Portée",'S3 Maquette'!K19:K300)</f>
        <v>72</v>
      </c>
      <c r="W18" s="9">
        <f>SUMIF('S4 Maquette'!M19:M300,"Portée",'S4 Maquette'!I19:I300)*1.5</f>
        <v>189</v>
      </c>
      <c r="X18" s="9">
        <f>SUMIF('S4 Maquette'!M19:M300,"Portée",'S4 Maquette'!J19:J300)</f>
        <v>354</v>
      </c>
      <c r="Y18" s="9">
        <f>SUMIF('S4 Maquette'!M19:M300,"Portée",'S4 Maquette'!K19:K300)</f>
        <v>72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">
      <c r="A19" s="100" t="s">
        <v>149</v>
      </c>
      <c r="B19" s="100"/>
      <c r="C19" s="100"/>
      <c r="D19" s="100" t="s">
        <v>149</v>
      </c>
      <c r="E19" s="100"/>
      <c r="F19" s="100"/>
      <c r="G19" s="100" t="s">
        <v>149</v>
      </c>
      <c r="H19" s="100"/>
      <c r="I19" s="100"/>
      <c r="J19" s="100" t="s">
        <v>149</v>
      </c>
      <c r="K19" s="100"/>
      <c r="L19" s="100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" customHeight="1" x14ac:dyDescent="0.2">
      <c r="A20" s="100">
        <f>SUM(A18,B18,C18)</f>
        <v>456.5</v>
      </c>
      <c r="B20" s="100"/>
      <c r="C20" s="100"/>
      <c r="D20" s="100">
        <f ca="1">SUM(D18,E18,F18)</f>
        <v>510</v>
      </c>
      <c r="E20" s="100"/>
      <c r="F20" s="100"/>
      <c r="G20" s="100">
        <f>SUM(G18,H18,I18)</f>
        <v>414</v>
      </c>
      <c r="H20" s="100"/>
      <c r="I20" s="100"/>
      <c r="J20" s="100">
        <f>SUM(J18,K18,L18)</f>
        <v>402</v>
      </c>
      <c r="K20" s="100"/>
      <c r="L20" s="100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5" customHeight="1" x14ac:dyDescent="0.2">
      <c r="A21" s="109" t="s">
        <v>149</v>
      </c>
      <c r="B21" s="110"/>
      <c r="C21" s="110"/>
      <c r="D21" s="110"/>
      <c r="E21" s="110"/>
      <c r="F21" s="111"/>
      <c r="G21" s="109" t="s">
        <v>149</v>
      </c>
      <c r="H21" s="110"/>
      <c r="I21" s="110"/>
      <c r="J21" s="110"/>
      <c r="K21" s="110"/>
      <c r="L21" s="111"/>
      <c r="AA21" s="9">
        <f>'S1 Maquette'!I36*1.5</f>
        <v>16.5</v>
      </c>
      <c r="AB21" s="9">
        <f>'S2 Maquette'!I36*1.5</f>
        <v>18</v>
      </c>
      <c r="AC21" s="9">
        <f>'S3 Maquette'!I36*1.5</f>
        <v>18</v>
      </c>
      <c r="AD21" s="9">
        <f>'S4 Maquette'!I36*1.5</f>
        <v>18</v>
      </c>
    </row>
    <row r="22" spans="1:30" ht="25.25" customHeight="1" x14ac:dyDescent="0.2">
      <c r="A22" s="109">
        <f ca="1">SUM(A20,D20)</f>
        <v>966.5</v>
      </c>
      <c r="B22" s="110"/>
      <c r="C22" s="110"/>
      <c r="D22" s="110"/>
      <c r="E22" s="110"/>
      <c r="F22" s="111"/>
      <c r="G22" s="109">
        <f>SUM(G20,J20)</f>
        <v>816</v>
      </c>
      <c r="H22" s="110"/>
      <c r="I22" s="110"/>
      <c r="J22" s="110"/>
      <c r="K22" s="110"/>
      <c r="L22" s="111"/>
      <c r="AA22" s="9">
        <f>'S1 Maquette'!I37*1.5</f>
        <v>16.5</v>
      </c>
      <c r="AB22" s="9">
        <f>'S2 Maquette'!I37*1.5</f>
        <v>18</v>
      </c>
      <c r="AC22" s="9">
        <f>'S3 Maquette'!I37*1.5</f>
        <v>0</v>
      </c>
      <c r="AD22" s="9">
        <f>'S4 Maquette'!I37*1.5</f>
        <v>0</v>
      </c>
    </row>
    <row r="23" spans="1:30" x14ac:dyDescent="0.2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 x14ac:dyDescent="0.2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 x14ac:dyDescent="0.2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 x14ac:dyDescent="0.2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 x14ac:dyDescent="0.2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 x14ac:dyDescent="0.2">
      <c r="AA28" s="9">
        <f>'S1 Maquette'!I43*1.5</f>
        <v>0</v>
      </c>
      <c r="AB28" s="9">
        <f>'S2 Maquette'!I43*1.5</f>
        <v>0</v>
      </c>
      <c r="AC28" s="9">
        <f>'S3 Maquette'!I43*1.5</f>
        <v>18</v>
      </c>
      <c r="AD28" s="9">
        <f>'S4 Maquette'!I43*1.5</f>
        <v>18</v>
      </c>
    </row>
    <row r="29" spans="1:30" x14ac:dyDescent="0.2">
      <c r="AA29" s="9">
        <f>'S1 Maquette'!I44*1.5</f>
        <v>16.5</v>
      </c>
      <c r="AB29" s="9">
        <f>'S2 Maquette'!I44*1.5</f>
        <v>18</v>
      </c>
      <c r="AC29" s="9">
        <f>'S3 Maquette'!I44*1.5</f>
        <v>18</v>
      </c>
      <c r="AD29" s="9">
        <f>'S4 Maquette'!I44*1.5</f>
        <v>18</v>
      </c>
    </row>
    <row r="30" spans="1:30" x14ac:dyDescent="0.2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 x14ac:dyDescent="0.2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 x14ac:dyDescent="0.2">
      <c r="AA32" s="9">
        <f>'S1 Maquette'!I47*1.5</f>
        <v>16.5</v>
      </c>
      <c r="AB32" s="9">
        <f>'S2 Maquette'!I47*1.5</f>
        <v>18</v>
      </c>
      <c r="AC32" s="9">
        <f>'S3 Maquette'!I47*1.5</f>
        <v>0</v>
      </c>
      <c r="AD32" s="9">
        <f>'S4 Maquette'!I47*1.5</f>
        <v>0</v>
      </c>
    </row>
    <row r="33" spans="27:30" x14ac:dyDescent="0.2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 x14ac:dyDescent="0.2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 x14ac:dyDescent="0.2">
      <c r="AA35" s="9">
        <f>'S1 Maquette'!I50*1.5</f>
        <v>0</v>
      </c>
      <c r="AB35" s="9">
        <f>'S2 Maquette'!I50*1.5</f>
        <v>0</v>
      </c>
      <c r="AC35" s="9">
        <f>'S3 Maquette'!I50*1.5</f>
        <v>18</v>
      </c>
      <c r="AD35" s="9">
        <f>'S4 Maquette'!I50*1.5</f>
        <v>18</v>
      </c>
    </row>
    <row r="36" spans="27:30" x14ac:dyDescent="0.2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 x14ac:dyDescent="0.2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 x14ac:dyDescent="0.2">
      <c r="AA38" s="9">
        <f>'S1 Maquette'!I53*1.5</f>
        <v>16.5</v>
      </c>
      <c r="AB38" s="9">
        <f>'S2 Maquette'!I53*1.5</f>
        <v>18</v>
      </c>
      <c r="AC38" s="9">
        <f>'S3 Maquette'!I53*1.5</f>
        <v>0</v>
      </c>
      <c r="AD38" s="9">
        <f>'S4 Maquette'!I53*1.5</f>
        <v>0</v>
      </c>
    </row>
    <row r="39" spans="27:30" x14ac:dyDescent="0.2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 x14ac:dyDescent="0.2">
      <c r="AA40" s="9">
        <f>'S1 Maquette'!I55*1.5</f>
        <v>0</v>
      </c>
      <c r="AB40" s="9">
        <f>'S2 Maquette'!I55*1.5</f>
        <v>0</v>
      </c>
      <c r="AC40" s="9">
        <f>'S3 Maquette'!I55*1.5</f>
        <v>18</v>
      </c>
      <c r="AD40" s="9">
        <f>'S4 Maquette'!I55*1.5</f>
        <v>18</v>
      </c>
    </row>
    <row r="41" spans="27:30" x14ac:dyDescent="0.2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 x14ac:dyDescent="0.2">
      <c r="AA42" s="9">
        <f>'S1 Maquette'!I57*1.5</f>
        <v>16.5</v>
      </c>
      <c r="AB42" s="9">
        <f>'S2 Maquette'!I57*1.5</f>
        <v>18</v>
      </c>
      <c r="AC42" s="9">
        <f>'S3 Maquette'!I57*1.5</f>
        <v>18</v>
      </c>
      <c r="AD42" s="9">
        <f>'S4 Maquette'!I57*1.5</f>
        <v>18</v>
      </c>
    </row>
    <row r="43" spans="27:30" x14ac:dyDescent="0.2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 x14ac:dyDescent="0.2">
      <c r="AA44" s="9">
        <f>'S1 Maquette'!I59*1.5</f>
        <v>16.5</v>
      </c>
      <c r="AB44" s="9">
        <f>'S2 Maquette'!I59*1.5</f>
        <v>18</v>
      </c>
      <c r="AC44" s="9">
        <f>'S3 Maquette'!I59*1.5</f>
        <v>18</v>
      </c>
      <c r="AD44" s="9">
        <f>'S4 Maquette'!I59*1.5</f>
        <v>18</v>
      </c>
    </row>
    <row r="45" spans="27:30" x14ac:dyDescent="0.2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 x14ac:dyDescent="0.2">
      <c r="AA46" s="9">
        <f>'S1 Maquette'!I61*1.5</f>
        <v>16.5</v>
      </c>
      <c r="AB46" s="9">
        <f>'S2 Maquette'!I61*1.5</f>
        <v>18</v>
      </c>
      <c r="AC46" s="9">
        <f>'S3 Maquette'!I61*1.5</f>
        <v>0</v>
      </c>
      <c r="AD46" s="9">
        <f>'S4 Maquette'!I61*1.5</f>
        <v>0</v>
      </c>
    </row>
    <row r="47" spans="27:30" x14ac:dyDescent="0.2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 x14ac:dyDescent="0.2">
      <c r="AA48" s="9">
        <f>'S1 Maquette'!I63*1.5</f>
        <v>0</v>
      </c>
      <c r="AB48" s="9">
        <f>'S2 Maquette'!I63*1.5</f>
        <v>0</v>
      </c>
      <c r="AC48" s="9">
        <f>'S3 Maquette'!I63*1.5</f>
        <v>18</v>
      </c>
      <c r="AD48" s="9">
        <f>'S4 Maquette'!I63*1.5</f>
        <v>18</v>
      </c>
    </row>
    <row r="49" spans="27:30" x14ac:dyDescent="0.2">
      <c r="AA49" s="9">
        <f>'S1 Maquette'!I64*1.5</f>
        <v>16.5</v>
      </c>
      <c r="AB49" s="9">
        <f>'S2 Maquette'!I64*1.5</f>
        <v>18</v>
      </c>
      <c r="AC49" s="9">
        <f>'S3 Maquette'!I64*1.5</f>
        <v>0</v>
      </c>
      <c r="AD49" s="9">
        <f>'S4 Maquette'!I64*1.5</f>
        <v>0</v>
      </c>
    </row>
    <row r="50" spans="27:30" x14ac:dyDescent="0.2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 x14ac:dyDescent="0.2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 x14ac:dyDescent="0.2">
      <c r="AA52" s="9">
        <f>'S1 Maquette'!I67*1.5</f>
        <v>0</v>
      </c>
      <c r="AB52" s="9">
        <f>'S2 Maquette'!I67*1.5</f>
        <v>0</v>
      </c>
      <c r="AC52" s="9">
        <f>'S3 Maquette'!I67*1.5</f>
        <v>18</v>
      </c>
      <c r="AD52" s="9">
        <f>'S4 Maquette'!I67*1.5</f>
        <v>18</v>
      </c>
    </row>
    <row r="53" spans="27:30" x14ac:dyDescent="0.2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 x14ac:dyDescent="0.2">
      <c r="AA54" s="9">
        <f>'S1 Maquette'!I69*1.5</f>
        <v>16.5</v>
      </c>
      <c r="AB54" s="9">
        <f>'S2 Maquette'!I69*1.5</f>
        <v>18</v>
      </c>
      <c r="AC54" s="9">
        <f>'S3 Maquette'!I69*1.5</f>
        <v>0</v>
      </c>
      <c r="AD54" s="9">
        <f>'S4 Maquette'!I69*1.5</f>
        <v>0</v>
      </c>
    </row>
    <row r="55" spans="27:30" x14ac:dyDescent="0.2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 x14ac:dyDescent="0.2">
      <c r="AA56" s="9">
        <f>'S1 Maquette'!I71*1.5</f>
        <v>0</v>
      </c>
      <c r="AB56" s="9">
        <f>'S2 Maquette'!I71*1.5</f>
        <v>0</v>
      </c>
      <c r="AC56" s="9">
        <f>'S3 Maquette'!I71*1.5</f>
        <v>18</v>
      </c>
      <c r="AD56" s="9">
        <f>'S4 Maquette'!I71*1.5</f>
        <v>18</v>
      </c>
    </row>
    <row r="57" spans="27:30" x14ac:dyDescent="0.2">
      <c r="AA57" s="9">
        <f>'S1 Maquette'!I72*1.5</f>
        <v>16.5</v>
      </c>
      <c r="AB57" s="9">
        <f>'S2 Maquette'!I72*1.5</f>
        <v>18</v>
      </c>
      <c r="AC57" s="9">
        <f>'S3 Maquette'!I72*1.5</f>
        <v>0</v>
      </c>
      <c r="AD57" s="9">
        <f>'S4 Maquette'!I72*1.5</f>
        <v>0</v>
      </c>
    </row>
    <row r="58" spans="27:30" x14ac:dyDescent="0.2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 x14ac:dyDescent="0.2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 x14ac:dyDescent="0.2">
      <c r="AA60" s="9">
        <f>'S1 Maquette'!I75*1.5</f>
        <v>0</v>
      </c>
      <c r="AB60" s="9">
        <f>'S2 Maquette'!I75*1.5</f>
        <v>0</v>
      </c>
      <c r="AC60" s="9">
        <f>'S3 Maquette'!I75*1.5</f>
        <v>18</v>
      </c>
      <c r="AD60" s="9">
        <f>'S4 Maquette'!I75*1.5</f>
        <v>18</v>
      </c>
    </row>
    <row r="61" spans="27:30" x14ac:dyDescent="0.2">
      <c r="AA61" s="9">
        <f>'S1 Maquette'!I76*1.5</f>
        <v>16.5</v>
      </c>
      <c r="AB61" s="9">
        <f>'S2 Maquette'!I76*1.5</f>
        <v>18</v>
      </c>
      <c r="AC61" s="9">
        <f>'S3 Maquette'!I76*1.5</f>
        <v>0</v>
      </c>
      <c r="AD61" s="9">
        <f>'S4 Maquette'!I76*1.5</f>
        <v>0</v>
      </c>
    </row>
    <row r="62" spans="27:30" x14ac:dyDescent="0.2">
      <c r="AA62" s="9">
        <f>'S1 Maquette'!I77*1.5</f>
        <v>0</v>
      </c>
      <c r="AB62" s="9">
        <f>'S2 Maquette'!I77*1.5</f>
        <v>0</v>
      </c>
      <c r="AC62" s="9">
        <f>'S3 Maquette'!I77*1.5</f>
        <v>18</v>
      </c>
      <c r="AD62" s="9">
        <f>'S4 Maquette'!I77*1.5</f>
        <v>18</v>
      </c>
    </row>
    <row r="63" spans="27:30" x14ac:dyDescent="0.2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 x14ac:dyDescent="0.2">
      <c r="AA64" s="9">
        <f>'S1 Maquette'!I79*1.5</f>
        <v>0</v>
      </c>
      <c r="AB64" s="9">
        <f>'S2 Maquette'!I79*1.5</f>
        <v>0</v>
      </c>
      <c r="AC64" s="9">
        <f>'S3 Maquette'!I79*1.5</f>
        <v>18</v>
      </c>
      <c r="AD64" s="9">
        <f>'S4 Maquette'!I79*1.5</f>
        <v>18</v>
      </c>
    </row>
    <row r="65" spans="27:30" x14ac:dyDescent="0.2">
      <c r="AA65" s="9">
        <f>'S1 Maquette'!I80*1.5</f>
        <v>16.5</v>
      </c>
      <c r="AB65" s="9">
        <f>'S2 Maquette'!I80*1.5</f>
        <v>18</v>
      </c>
      <c r="AC65" s="9">
        <f>'S3 Maquette'!I80*1.5</f>
        <v>0</v>
      </c>
      <c r="AD65" s="9">
        <f>'S4 Maquette'!I80*1.5</f>
        <v>0</v>
      </c>
    </row>
    <row r="66" spans="27:30" x14ac:dyDescent="0.2">
      <c r="AA66" s="9">
        <f>'S1 Maquette'!I81*1.5</f>
        <v>0</v>
      </c>
      <c r="AB66" s="9">
        <f>'S2 Maquette'!I81*1.5</f>
        <v>0</v>
      </c>
      <c r="AC66" s="9">
        <f>'S3 Maquette'!I81*1.5</f>
        <v>18</v>
      </c>
      <c r="AD66" s="9">
        <f>'S4 Maquette'!I81*1.5</f>
        <v>18</v>
      </c>
    </row>
    <row r="67" spans="27:30" x14ac:dyDescent="0.2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 x14ac:dyDescent="0.2">
      <c r="AA68" s="9">
        <f>'S1 Maquette'!I83*1.5</f>
        <v>0</v>
      </c>
      <c r="AB68" s="9">
        <f>'S2 Maquette'!I83*1.5</f>
        <v>0</v>
      </c>
      <c r="AC68" s="9">
        <f>'S3 Maquette'!I83*1.5</f>
        <v>27</v>
      </c>
      <c r="AD68" s="9">
        <f>'S4 Maquette'!I83*1.5</f>
        <v>27</v>
      </c>
    </row>
    <row r="69" spans="27:30" x14ac:dyDescent="0.2">
      <c r="AA69" s="9">
        <f>'S1 Maquette'!I84*1.5</f>
        <v>16.5</v>
      </c>
      <c r="AB69" s="9">
        <f>'S2 Maquette'!I84*1.5</f>
        <v>18</v>
      </c>
      <c r="AC69" s="9">
        <f>'S3 Maquette'!I84*1.5</f>
        <v>0</v>
      </c>
      <c r="AD69" s="9">
        <f>'S4 Maquette'!I84*1.5</f>
        <v>0</v>
      </c>
    </row>
    <row r="70" spans="27:30" x14ac:dyDescent="0.2">
      <c r="AA70" s="9">
        <f>'S1 Maquette'!I85*1.5</f>
        <v>16.5</v>
      </c>
      <c r="AB70" s="9">
        <f>'S2 Maquette'!I85*1.5</f>
        <v>18</v>
      </c>
      <c r="AC70" s="9">
        <f>'S3 Maquette'!I85*1.5</f>
        <v>0</v>
      </c>
      <c r="AD70" s="9">
        <f>'S4 Maquette'!I85*1.5</f>
        <v>0</v>
      </c>
    </row>
    <row r="71" spans="27:30" x14ac:dyDescent="0.2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 x14ac:dyDescent="0.2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 x14ac:dyDescent="0.2">
      <c r="AA73" s="9">
        <f>'S1 Maquette'!I88*1.5</f>
        <v>22.5</v>
      </c>
      <c r="AB73" s="9">
        <f>'S2 Maquette'!I88*1.5</f>
        <v>27</v>
      </c>
      <c r="AC73" s="9">
        <f>'S3 Maquette'!I88*1.5</f>
        <v>0</v>
      </c>
      <c r="AD73" s="9">
        <f>'S4 Maquette'!I88*1.5</f>
        <v>0</v>
      </c>
    </row>
    <row r="74" spans="27:30" x14ac:dyDescent="0.2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 x14ac:dyDescent="0.2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 x14ac:dyDescent="0.2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 x14ac:dyDescent="0.2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 x14ac:dyDescent="0.2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 x14ac:dyDescent="0.2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 x14ac:dyDescent="0.2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 x14ac:dyDescent="0.2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 x14ac:dyDescent="0.2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 x14ac:dyDescent="0.2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 x14ac:dyDescent="0.2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 x14ac:dyDescent="0.2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 x14ac:dyDescent="0.2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 x14ac:dyDescent="0.2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 x14ac:dyDescent="0.2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 x14ac:dyDescent="0.2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 x14ac:dyDescent="0.2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 x14ac:dyDescent="0.2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 x14ac:dyDescent="0.2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 x14ac:dyDescent="0.2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 x14ac:dyDescent="0.2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 x14ac:dyDescent="0.2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 x14ac:dyDescent="0.2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 x14ac:dyDescent="0.2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 x14ac:dyDescent="0.2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 x14ac:dyDescent="0.2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 x14ac:dyDescent="0.2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 x14ac:dyDescent="0.2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 x14ac:dyDescent="0.2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 x14ac:dyDescent="0.2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 x14ac:dyDescent="0.2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 x14ac:dyDescent="0.2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 x14ac:dyDescent="0.2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 x14ac:dyDescent="0.2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 x14ac:dyDescent="0.2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 x14ac:dyDescent="0.2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 x14ac:dyDescent="0.2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 x14ac:dyDescent="0.2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 x14ac:dyDescent="0.2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 x14ac:dyDescent="0.2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 x14ac:dyDescent="0.2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 x14ac:dyDescent="0.2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 x14ac:dyDescent="0.2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 x14ac:dyDescent="0.2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 x14ac:dyDescent="0.2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 x14ac:dyDescent="0.2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 x14ac:dyDescent="0.2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 x14ac:dyDescent="0.2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 x14ac:dyDescent="0.2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 x14ac:dyDescent="0.2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 x14ac:dyDescent="0.2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 x14ac:dyDescent="0.2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 x14ac:dyDescent="0.2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 x14ac:dyDescent="0.2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 x14ac:dyDescent="0.2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 x14ac:dyDescent="0.2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 x14ac:dyDescent="0.2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 x14ac:dyDescent="0.2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 x14ac:dyDescent="0.2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 x14ac:dyDescent="0.2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 x14ac:dyDescent="0.2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 x14ac:dyDescent="0.2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 x14ac:dyDescent="0.2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 x14ac:dyDescent="0.2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 x14ac:dyDescent="0.2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 x14ac:dyDescent="0.2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 x14ac:dyDescent="0.2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 x14ac:dyDescent="0.2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 x14ac:dyDescent="0.2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 x14ac:dyDescent="0.2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 x14ac:dyDescent="0.2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 x14ac:dyDescent="0.2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 x14ac:dyDescent="0.2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 x14ac:dyDescent="0.2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 x14ac:dyDescent="0.2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 x14ac:dyDescent="0.2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 x14ac:dyDescent="0.2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 x14ac:dyDescent="0.2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 x14ac:dyDescent="0.2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 x14ac:dyDescent="0.2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 x14ac:dyDescent="0.2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 x14ac:dyDescent="0.2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 x14ac:dyDescent="0.2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 x14ac:dyDescent="0.2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 x14ac:dyDescent="0.2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 x14ac:dyDescent="0.2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 x14ac:dyDescent="0.2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 x14ac:dyDescent="0.2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 x14ac:dyDescent="0.2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 x14ac:dyDescent="0.2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 x14ac:dyDescent="0.2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 x14ac:dyDescent="0.2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 x14ac:dyDescent="0.2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 x14ac:dyDescent="0.2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 x14ac:dyDescent="0.2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 x14ac:dyDescent="0.2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 x14ac:dyDescent="0.2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 x14ac:dyDescent="0.2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 x14ac:dyDescent="0.2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 x14ac:dyDescent="0.2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 x14ac:dyDescent="0.2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 x14ac:dyDescent="0.2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 x14ac:dyDescent="0.2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 x14ac:dyDescent="0.2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 x14ac:dyDescent="0.2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 x14ac:dyDescent="0.2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 x14ac:dyDescent="0.2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 x14ac:dyDescent="0.2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 x14ac:dyDescent="0.2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 x14ac:dyDescent="0.2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 x14ac:dyDescent="0.2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 x14ac:dyDescent="0.2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 x14ac:dyDescent="0.2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 x14ac:dyDescent="0.2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 x14ac:dyDescent="0.2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 x14ac:dyDescent="0.2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 x14ac:dyDescent="0.2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 x14ac:dyDescent="0.2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 x14ac:dyDescent="0.2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 x14ac:dyDescent="0.2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 x14ac:dyDescent="0.2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 x14ac:dyDescent="0.2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 x14ac:dyDescent="0.2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 x14ac:dyDescent="0.2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 x14ac:dyDescent="0.2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 x14ac:dyDescent="0.2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 x14ac:dyDescent="0.2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 x14ac:dyDescent="0.2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 x14ac:dyDescent="0.2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 x14ac:dyDescent="0.2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 x14ac:dyDescent="0.2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 x14ac:dyDescent="0.2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 x14ac:dyDescent="0.2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 x14ac:dyDescent="0.2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 x14ac:dyDescent="0.2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 x14ac:dyDescent="0.2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 x14ac:dyDescent="0.2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 x14ac:dyDescent="0.2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 x14ac:dyDescent="0.2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 x14ac:dyDescent="0.2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 x14ac:dyDescent="0.2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 x14ac:dyDescent="0.2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 x14ac:dyDescent="0.2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 x14ac:dyDescent="0.2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 x14ac:dyDescent="0.2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 x14ac:dyDescent="0.2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 x14ac:dyDescent="0.2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 x14ac:dyDescent="0.2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 x14ac:dyDescent="0.2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 x14ac:dyDescent="0.2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 x14ac:dyDescent="0.2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 x14ac:dyDescent="0.2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 x14ac:dyDescent="0.2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 x14ac:dyDescent="0.2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 x14ac:dyDescent="0.2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 x14ac:dyDescent="0.2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 x14ac:dyDescent="0.2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 x14ac:dyDescent="0.2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 x14ac:dyDescent="0.2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 x14ac:dyDescent="0.2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 x14ac:dyDescent="0.2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 x14ac:dyDescent="0.2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 x14ac:dyDescent="0.2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 x14ac:dyDescent="0.2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 x14ac:dyDescent="0.2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 x14ac:dyDescent="0.2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 x14ac:dyDescent="0.2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 x14ac:dyDescent="0.2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 x14ac:dyDescent="0.2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 x14ac:dyDescent="0.2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 x14ac:dyDescent="0.2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 x14ac:dyDescent="0.2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 x14ac:dyDescent="0.2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 x14ac:dyDescent="0.2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 x14ac:dyDescent="0.2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 x14ac:dyDescent="0.2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 x14ac:dyDescent="0.2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 x14ac:dyDescent="0.2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 x14ac:dyDescent="0.2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 x14ac:dyDescent="0.2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 x14ac:dyDescent="0.2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 x14ac:dyDescent="0.2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 x14ac:dyDescent="0.2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 x14ac:dyDescent="0.2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 x14ac:dyDescent="0.2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 x14ac:dyDescent="0.2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 x14ac:dyDescent="0.2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 x14ac:dyDescent="0.2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 x14ac:dyDescent="0.2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 x14ac:dyDescent="0.2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 x14ac:dyDescent="0.2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 x14ac:dyDescent="0.2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 x14ac:dyDescent="0.2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 x14ac:dyDescent="0.2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 x14ac:dyDescent="0.2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 x14ac:dyDescent="0.2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 x14ac:dyDescent="0.2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 x14ac:dyDescent="0.2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 x14ac:dyDescent="0.2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 x14ac:dyDescent="0.2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 x14ac:dyDescent="0.2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 x14ac:dyDescent="0.2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 x14ac:dyDescent="0.2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 x14ac:dyDescent="0.2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 x14ac:dyDescent="0.2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 x14ac:dyDescent="0.2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 x14ac:dyDescent="0.2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 x14ac:dyDescent="0.2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 x14ac:dyDescent="0.2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 x14ac:dyDescent="0.2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 x14ac:dyDescent="0.2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 x14ac:dyDescent="0.2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 x14ac:dyDescent="0.2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 x14ac:dyDescent="0.2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 x14ac:dyDescent="0.2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 x14ac:dyDescent="0.2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 x14ac:dyDescent="0.2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 x14ac:dyDescent="0.2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10" zoomScaleNormal="100" workbookViewId="0">
      <selection activeCell="A22" sqref="A22:D36"/>
    </sheetView>
  </sheetViews>
  <sheetFormatPr baseColWidth="10" defaultColWidth="11.5" defaultRowHeight="15" x14ac:dyDescent="0.2"/>
  <cols>
    <col min="1" max="1" width="42.5" customWidth="1"/>
    <col min="2" max="3" width="66.5" bestFit="1" customWidth="1"/>
    <col min="4" max="5" width="50" bestFit="1" customWidth="1"/>
  </cols>
  <sheetData>
    <row r="1" spans="1:160" ht="39.5" customHeight="1" x14ac:dyDescent="0.2">
      <c r="A1" s="115" t="s">
        <v>152</v>
      </c>
      <c r="B1" s="115"/>
      <c r="C1" s="115"/>
      <c r="D1" s="115"/>
      <c r="E1" s="11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25" customHeight="1" x14ac:dyDescent="0.2">
      <c r="A2" s="47" t="s">
        <v>153</v>
      </c>
      <c r="B2" s="45" t="s">
        <v>15</v>
      </c>
      <c r="C2" s="44"/>
      <c r="D2" s="46"/>
      <c r="E2" s="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 x14ac:dyDescent="0.2">
      <c r="A3" s="31" t="s">
        <v>154</v>
      </c>
      <c r="B3" s="9" t="s">
        <v>77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 x14ac:dyDescent="0.2">
      <c r="A4" s="1" t="s">
        <v>155</v>
      </c>
      <c r="B4" s="9" t="s">
        <v>156</v>
      </c>
      <c r="C4" s="12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 x14ac:dyDescent="0.2">
      <c r="A5" s="1" t="s">
        <v>157</v>
      </c>
      <c r="B5" s="9"/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5" customHeight="1" x14ac:dyDescent="0.2">
      <c r="A6" s="1" t="s">
        <v>2</v>
      </c>
      <c r="B6" s="41" t="s">
        <v>10</v>
      </c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 x14ac:dyDescent="0.25">
      <c r="A8" s="113" t="s">
        <v>158</v>
      </c>
      <c r="B8" s="113"/>
      <c r="C8" s="113"/>
      <c r="D8" s="11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5" customHeight="1" x14ac:dyDescent="0.2">
      <c r="A9" s="16" t="s">
        <v>159</v>
      </c>
      <c r="B9" s="114" t="s">
        <v>160</v>
      </c>
      <c r="C9" s="114"/>
      <c r="D9" s="11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134" t="s">
        <v>161</v>
      </c>
      <c r="B13" s="134" t="s">
        <v>162</v>
      </c>
      <c r="C13" s="134" t="s">
        <v>163</v>
      </c>
      <c r="D13" s="134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135"/>
      <c r="B14" s="135"/>
      <c r="C14" s="135"/>
      <c r="D14" s="13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">
      <c r="A15" s="134">
        <f>Calcul!A10</f>
        <v>2026</v>
      </c>
      <c r="B15" s="134">
        <f ca="1">Calcul!A22</f>
        <v>966.5</v>
      </c>
      <c r="C15" s="134">
        <f>Calcul!G10</f>
        <v>2046</v>
      </c>
      <c r="D15" s="134">
        <f>Calcul!G22</f>
        <v>816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25" customHeight="1" x14ac:dyDescent="0.2">
      <c r="A16" s="135"/>
      <c r="B16" s="135"/>
      <c r="C16" s="135"/>
      <c r="D16" s="13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25">
      <c r="A19" s="123" t="s">
        <v>165</v>
      </c>
      <c r="B19" s="123"/>
      <c r="C19" s="123"/>
      <c r="D19" s="12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117" t="s">
        <v>168</v>
      </c>
      <c r="B21" s="118"/>
      <c r="C21" s="118"/>
      <c r="D21" s="11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ht="15" customHeight="1" x14ac:dyDescent="0.2">
      <c r="A22" s="124" t="s">
        <v>509</v>
      </c>
      <c r="B22" s="120"/>
      <c r="C22" s="120"/>
      <c r="D22" s="12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20"/>
      <c r="B23" s="120"/>
      <c r="C23" s="120"/>
      <c r="D23" s="12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120"/>
      <c r="B24" s="120"/>
      <c r="C24" s="120"/>
      <c r="D24" s="12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117" t="s">
        <v>169</v>
      </c>
      <c r="B25" s="118"/>
      <c r="C25" s="118"/>
      <c r="D25" s="11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15" customHeight="1" x14ac:dyDescent="0.2">
      <c r="A26" s="125" t="s">
        <v>505</v>
      </c>
      <c r="B26" s="126"/>
      <c r="C26" s="126"/>
      <c r="D26" s="12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128"/>
      <c r="B27" s="129"/>
      <c r="C27" s="129"/>
      <c r="D27" s="13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131"/>
      <c r="B28" s="132"/>
      <c r="C28" s="132"/>
      <c r="D28" s="13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117" t="s">
        <v>170</v>
      </c>
      <c r="B29" s="118"/>
      <c r="C29" s="118"/>
      <c r="D29" s="11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15" customHeight="1" x14ac:dyDescent="0.2">
      <c r="A30" s="124" t="s">
        <v>508</v>
      </c>
      <c r="B30" s="120"/>
      <c r="C30" s="120"/>
      <c r="D30" s="12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120"/>
      <c r="B31" s="120"/>
      <c r="C31" s="120"/>
      <c r="D31" s="12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120"/>
      <c r="B32" s="120"/>
      <c r="C32" s="120"/>
      <c r="D32" s="12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117" t="s">
        <v>171</v>
      </c>
      <c r="B33" s="118"/>
      <c r="C33" s="118"/>
      <c r="D33" s="11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122" t="s">
        <v>510</v>
      </c>
      <c r="B34" s="120"/>
      <c r="C34" s="120"/>
      <c r="D34" s="12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120"/>
      <c r="B35" s="120"/>
      <c r="C35" s="120"/>
      <c r="D35" s="12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120"/>
      <c r="B36" s="120"/>
      <c r="C36" s="120"/>
      <c r="D36" s="12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25">
      <c r="A37" s="123" t="s">
        <v>172</v>
      </c>
      <c r="B37" s="123"/>
      <c r="C37" s="123"/>
      <c r="D37" s="12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120" t="s">
        <v>506</v>
      </c>
      <c r="B38" s="120"/>
      <c r="C38" s="120"/>
      <c r="D38" s="12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120"/>
      <c r="B39" s="120"/>
      <c r="C39" s="120"/>
      <c r="D39" s="12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121" t="s">
        <v>173</v>
      </c>
      <c r="B40" s="121"/>
      <c r="C40" s="121"/>
      <c r="D40" s="12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116" t="s">
        <v>174</v>
      </c>
      <c r="B41" s="116"/>
      <c r="C41" s="116"/>
      <c r="D41" s="11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116" t="s">
        <v>175</v>
      </c>
      <c r="B42" s="116"/>
      <c r="C42" s="116"/>
      <c r="D42" s="11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</mergeCells>
  <dataValidations count="3"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16"/>
  <sheetViews>
    <sheetView topLeftCell="A34" zoomScale="110" zoomScaleNormal="110" workbookViewId="0">
      <selection activeCell="B38" sqref="B38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 x14ac:dyDescent="0.2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x14ac:dyDescent="0.2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 x14ac:dyDescent="0.2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 x14ac:dyDescent="0.2">
      <c r="A6" s="142"/>
      <c r="B6" s="143"/>
      <c r="C6" s="142"/>
      <c r="D6" s="142"/>
      <c r="E6" s="142"/>
      <c r="F6" s="142"/>
      <c r="G6" s="142"/>
      <c r="H6" s="142"/>
      <c r="I6" s="142"/>
      <c r="J6" s="142"/>
    </row>
    <row r="7" spans="1:10" ht="18" customHeight="1" x14ac:dyDescent="0.2">
      <c r="A7" s="144" t="s">
        <v>176</v>
      </c>
      <c r="B7" s="141" t="str">
        <f>'Fiche Générale'!B3</f>
        <v>Portail_LLAC</v>
      </c>
      <c r="C7" s="145" t="s">
        <v>177</v>
      </c>
      <c r="D7" s="146"/>
      <c r="E7" s="151" t="str">
        <f>'Fiche Générale'!B4</f>
        <v>Langues Etrangères Appliquées</v>
      </c>
      <c r="F7" s="152"/>
      <c r="G7" s="144" t="s">
        <v>178</v>
      </c>
      <c r="H7" s="141">
        <f>'Fiche Générale'!B5</f>
        <v>0</v>
      </c>
      <c r="I7" s="141"/>
      <c r="J7" s="141"/>
    </row>
    <row r="8" spans="1:10" ht="18" customHeight="1" x14ac:dyDescent="0.2">
      <c r="A8" s="144"/>
      <c r="B8" s="141"/>
      <c r="C8" s="147"/>
      <c r="D8" s="148"/>
      <c r="E8" s="153"/>
      <c r="F8" s="154"/>
      <c r="G8" s="144"/>
      <c r="H8" s="141"/>
      <c r="I8" s="141"/>
      <c r="J8" s="141"/>
    </row>
    <row r="9" spans="1:10" ht="18" customHeight="1" x14ac:dyDescent="0.2">
      <c r="A9" s="144"/>
      <c r="B9" s="141"/>
      <c r="C9" s="149"/>
      <c r="D9" s="150"/>
      <c r="E9" s="155"/>
      <c r="F9" s="156"/>
      <c r="G9" s="144"/>
      <c r="H9" s="141"/>
      <c r="I9" s="141"/>
      <c r="J9" s="141"/>
    </row>
    <row r="10" spans="1:10" ht="18" customHeight="1" x14ac:dyDescent="0.2">
      <c r="A10" s="144"/>
      <c r="B10" s="141"/>
      <c r="C10" s="157" t="s">
        <v>179</v>
      </c>
      <c r="D10" s="157"/>
      <c r="E10" s="158" t="str">
        <f>'Fiche Générale'!B9</f>
        <v>LEA Anglais - Portugais</v>
      </c>
      <c r="F10" s="159"/>
      <c r="G10" s="159"/>
      <c r="H10" s="159"/>
      <c r="I10" s="159"/>
      <c r="J10" s="160"/>
    </row>
    <row r="11" spans="1:10" ht="18" customHeight="1" x14ac:dyDescent="0.2">
      <c r="A11" s="144"/>
      <c r="B11" s="141"/>
      <c r="C11" s="157"/>
      <c r="D11" s="157"/>
      <c r="E11" s="161"/>
      <c r="F11" s="162"/>
      <c r="G11" s="162"/>
      <c r="H11" s="162"/>
      <c r="I11" s="162"/>
      <c r="J11" s="163"/>
    </row>
    <row r="13" spans="1:10" x14ac:dyDescent="0.2">
      <c r="A13" s="136" t="s">
        <v>180</v>
      </c>
      <c r="B13" s="104" t="s">
        <v>181</v>
      </c>
      <c r="C13" s="136" t="s">
        <v>182</v>
      </c>
      <c r="D13" s="136"/>
      <c r="E13" s="136"/>
      <c r="F13" s="136"/>
      <c r="G13" s="136" t="s">
        <v>183</v>
      </c>
      <c r="H13" s="100">
        <f>Calcul!A7</f>
        <v>967</v>
      </c>
      <c r="I13" s="100"/>
    </row>
    <row r="14" spans="1:10" x14ac:dyDescent="0.2">
      <c r="A14" s="136"/>
      <c r="B14" s="107"/>
      <c r="C14" s="136"/>
      <c r="D14" s="136"/>
      <c r="E14" s="136"/>
      <c r="F14" s="136"/>
      <c r="G14" s="136"/>
      <c r="H14" s="100"/>
      <c r="I14" s="100"/>
    </row>
    <row r="15" spans="1:10" x14ac:dyDescent="0.2">
      <c r="A15" s="136" t="s">
        <v>184</v>
      </c>
      <c r="B15" s="100" t="s">
        <v>143</v>
      </c>
      <c r="C15" s="137" t="s">
        <v>185</v>
      </c>
      <c r="D15" s="138"/>
      <c r="E15" s="136"/>
      <c r="F15" s="136"/>
      <c r="G15" s="136" t="s">
        <v>186</v>
      </c>
      <c r="H15" s="100">
        <f>Calcul!A20</f>
        <v>456.5</v>
      </c>
      <c r="I15" s="100"/>
    </row>
    <row r="16" spans="1:10" x14ac:dyDescent="0.2">
      <c r="A16" s="136"/>
      <c r="B16" s="100"/>
      <c r="C16" s="139"/>
      <c r="D16" s="140"/>
      <c r="E16" s="136"/>
      <c r="F16" s="136"/>
      <c r="G16" s="136"/>
      <c r="H16" s="100"/>
      <c r="I16" s="100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194</v>
      </c>
      <c r="C19" s="52" t="s">
        <v>11</v>
      </c>
      <c r="D19" s="52">
        <v>6</v>
      </c>
      <c r="E19" s="69"/>
      <c r="F19" s="69"/>
      <c r="G19" s="69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196</v>
      </c>
      <c r="C20" s="52" t="s">
        <v>19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198</v>
      </c>
      <c r="C21" s="52" t="s">
        <v>19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200</v>
      </c>
      <c r="C22" s="52" t="s">
        <v>19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204</v>
      </c>
      <c r="C24" s="52" t="s">
        <v>19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209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210</v>
      </c>
      <c r="C28" s="19" t="s">
        <v>19</v>
      </c>
      <c r="D28" s="19"/>
      <c r="E28" s="19"/>
      <c r="F28" s="19"/>
      <c r="G28" s="19"/>
      <c r="H28" s="19"/>
      <c r="I28" s="19">
        <v>11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211</v>
      </c>
      <c r="C29" s="19" t="s">
        <v>19</v>
      </c>
      <c r="D29" s="19"/>
      <c r="E29" s="19"/>
      <c r="F29" s="19"/>
      <c r="G29" s="19"/>
      <c r="H29" s="19"/>
      <c r="I29" s="19"/>
      <c r="J29" s="19">
        <v>22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212</v>
      </c>
      <c r="C30" s="19" t="s">
        <v>19</v>
      </c>
      <c r="D30" s="19"/>
      <c r="E30" s="19"/>
      <c r="F30" s="19"/>
      <c r="G30" s="19"/>
      <c r="H30" s="19"/>
      <c r="I30" s="19"/>
      <c r="J30" s="19">
        <v>11</v>
      </c>
      <c r="K30" s="19">
        <v>11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213</v>
      </c>
      <c r="C31" s="19" t="s">
        <v>11</v>
      </c>
      <c r="D31" s="19">
        <v>6</v>
      </c>
      <c r="E31" s="19"/>
      <c r="F31" s="19"/>
      <c r="G31" s="19"/>
      <c r="H31" s="19"/>
      <c r="I31" s="19"/>
      <c r="J31" s="19"/>
      <c r="K31" s="19"/>
      <c r="L31" s="19"/>
      <c r="M31" s="19" t="s">
        <v>12</v>
      </c>
      <c r="N31" s="6"/>
      <c r="O31" s="5" t="s">
        <v>214</v>
      </c>
    </row>
    <row r="32" spans="1:15" ht="43.25" customHeight="1" x14ac:dyDescent="0.2">
      <c r="A32" s="22"/>
      <c r="B32" s="24" t="s">
        <v>215</v>
      </c>
      <c r="C32" s="19" t="s">
        <v>19</v>
      </c>
      <c r="D32" s="19"/>
      <c r="E32" s="19"/>
      <c r="F32" s="19"/>
      <c r="G32" s="19"/>
      <c r="H32" s="19"/>
      <c r="I32" s="19">
        <v>11</v>
      </c>
      <c r="J32" s="19">
        <v>11</v>
      </c>
      <c r="K32" s="19"/>
      <c r="L32" s="19"/>
      <c r="M32" s="19" t="s">
        <v>12</v>
      </c>
      <c r="N32" s="5"/>
      <c r="O32" s="5" t="s">
        <v>214</v>
      </c>
    </row>
    <row r="33" spans="1:15" ht="43.25" customHeight="1" x14ac:dyDescent="0.2">
      <c r="A33" s="22"/>
      <c r="B33" s="24" t="s">
        <v>216</v>
      </c>
      <c r="C33" s="19" t="s">
        <v>19</v>
      </c>
      <c r="D33" s="19"/>
      <c r="E33" s="19"/>
      <c r="F33" s="19"/>
      <c r="G33" s="19"/>
      <c r="H33" s="19"/>
      <c r="I33" s="19"/>
      <c r="J33" s="19">
        <v>11</v>
      </c>
      <c r="K33" s="19"/>
      <c r="L33" s="19"/>
      <c r="M33" s="19" t="s">
        <v>12</v>
      </c>
      <c r="N33" s="5"/>
      <c r="O33" s="5" t="s">
        <v>214</v>
      </c>
    </row>
    <row r="34" spans="1:15" ht="43.25" customHeight="1" x14ac:dyDescent="0.2">
      <c r="A34" s="22"/>
      <c r="B34" s="24" t="s">
        <v>217</v>
      </c>
      <c r="C34" s="19" t="s">
        <v>19</v>
      </c>
      <c r="D34" s="19"/>
      <c r="E34" s="19"/>
      <c r="F34" s="19"/>
      <c r="G34" s="19"/>
      <c r="H34" s="19"/>
      <c r="I34" s="19"/>
      <c r="J34" s="19">
        <v>38.5</v>
      </c>
      <c r="K34" s="19"/>
      <c r="L34" s="19"/>
      <c r="M34" s="19" t="s">
        <v>12</v>
      </c>
      <c r="N34" s="5"/>
      <c r="O34" s="5" t="s">
        <v>214</v>
      </c>
    </row>
    <row r="35" spans="1:15" ht="43.25" customHeight="1" x14ac:dyDescent="0.2">
      <c r="A35" s="22">
        <v>3</v>
      </c>
      <c r="B35" s="24" t="s">
        <v>218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219</v>
      </c>
      <c r="C36" s="19" t="s">
        <v>19</v>
      </c>
      <c r="D36" s="19"/>
      <c r="E36" s="19"/>
      <c r="F36" s="19"/>
      <c r="G36" s="19"/>
      <c r="H36" s="19"/>
      <c r="I36" s="19">
        <v>11</v>
      </c>
      <c r="J36" s="19"/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220</v>
      </c>
      <c r="C37" s="19" t="s">
        <v>19</v>
      </c>
      <c r="D37" s="19"/>
      <c r="E37" s="19"/>
      <c r="F37" s="19"/>
      <c r="G37" s="19"/>
      <c r="H37" s="19"/>
      <c r="I37" s="19">
        <v>11</v>
      </c>
      <c r="J37" s="19"/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221</v>
      </c>
      <c r="C38" s="19" t="s">
        <v>19</v>
      </c>
      <c r="D38" s="19"/>
      <c r="E38" s="19"/>
      <c r="F38" s="19"/>
      <c r="G38" s="19"/>
      <c r="H38" s="19"/>
      <c r="I38" s="19"/>
      <c r="J38" s="19">
        <v>11</v>
      </c>
      <c r="K38" s="19"/>
      <c r="L38" s="19"/>
      <c r="M38" s="19"/>
      <c r="N38" s="5"/>
      <c r="O38" s="5"/>
    </row>
    <row r="39" spans="1:15" ht="43.25" customHeight="1" x14ac:dyDescent="0.2">
      <c r="A39" s="72">
        <v>4</v>
      </c>
      <c r="B39" s="73" t="s">
        <v>222</v>
      </c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25" customHeight="1" x14ac:dyDescent="0.25">
      <c r="A40" s="74"/>
      <c r="B40" s="73" t="s">
        <v>223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25" customHeight="1" x14ac:dyDescent="0.2">
      <c r="A41" s="72" t="s">
        <v>224</v>
      </c>
      <c r="B41" s="73" t="s">
        <v>225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/>
      <c r="B42" s="73" t="s">
        <v>226</v>
      </c>
      <c r="C42" s="19" t="s">
        <v>19</v>
      </c>
      <c r="D42" s="19"/>
      <c r="E42" s="19"/>
      <c r="F42" s="19"/>
      <c r="G42" s="19"/>
      <c r="H42" s="19"/>
      <c r="I42" s="19"/>
      <c r="J42" s="19">
        <v>44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228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">
      <c r="A44" s="72"/>
      <c r="B44" s="73" t="s">
        <v>229</v>
      </c>
      <c r="C44" s="19" t="s">
        <v>19</v>
      </c>
      <c r="D44" s="19"/>
      <c r="E44" s="19"/>
      <c r="F44" s="19"/>
      <c r="G44" s="19"/>
      <c r="H44" s="19"/>
      <c r="I44" s="19">
        <v>11</v>
      </c>
      <c r="J44" s="19"/>
      <c r="K44" s="19"/>
      <c r="L44" s="19"/>
      <c r="M44" s="19"/>
      <c r="N44" s="6"/>
      <c r="O44" s="6"/>
    </row>
    <row r="45" spans="1:15" ht="43.25" customHeight="1" x14ac:dyDescent="0.2">
      <c r="A45" s="72"/>
      <c r="B45" s="73" t="s">
        <v>230</v>
      </c>
      <c r="C45" s="19" t="s">
        <v>19</v>
      </c>
      <c r="D45" s="19"/>
      <c r="E45" s="19"/>
      <c r="F45" s="19"/>
      <c r="G45" s="19"/>
      <c r="H45" s="19"/>
      <c r="I45" s="11"/>
      <c r="J45" s="71">
        <v>22</v>
      </c>
      <c r="K45" s="19"/>
      <c r="L45" s="19"/>
      <c r="M45" s="19"/>
      <c r="N45" s="6"/>
      <c r="O45" s="6"/>
    </row>
    <row r="46" spans="1:15" ht="43.25" customHeight="1" x14ac:dyDescent="0.2">
      <c r="A46" s="72" t="s">
        <v>231</v>
      </c>
      <c r="B46" s="73" t="s">
        <v>232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2"/>
      <c r="B47" s="73" t="s">
        <v>233</v>
      </c>
      <c r="C47" s="19" t="s">
        <v>19</v>
      </c>
      <c r="D47" s="19"/>
      <c r="E47" s="19"/>
      <c r="F47" s="19"/>
      <c r="G47" s="19"/>
      <c r="H47" s="19"/>
      <c r="I47" s="19">
        <v>11</v>
      </c>
      <c r="J47" s="19"/>
      <c r="K47" s="19"/>
      <c r="L47" s="19"/>
      <c r="M47" s="19"/>
      <c r="N47" s="6"/>
      <c r="O47" s="6"/>
    </row>
    <row r="48" spans="1:15" ht="43.25" customHeight="1" x14ac:dyDescent="0.2">
      <c r="A48" s="72"/>
      <c r="B48" s="73" t="s">
        <v>234</v>
      </c>
      <c r="C48" s="19" t="s">
        <v>19</v>
      </c>
      <c r="D48" s="20"/>
      <c r="E48" s="20"/>
      <c r="F48" s="20"/>
      <c r="G48" s="20"/>
      <c r="H48" s="20"/>
      <c r="I48" s="20"/>
      <c r="J48" s="20">
        <v>22</v>
      </c>
      <c r="K48" s="20"/>
      <c r="L48" s="20"/>
      <c r="M48" s="20"/>
      <c r="N48" s="7"/>
      <c r="O48" s="7"/>
    </row>
    <row r="49" spans="1:15" ht="43.25" customHeight="1" x14ac:dyDescent="0.2">
      <c r="A49" s="72" t="s">
        <v>235</v>
      </c>
      <c r="B49" s="73" t="s">
        <v>236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 t="s">
        <v>237</v>
      </c>
      <c r="O49" s="6"/>
    </row>
    <row r="50" spans="1:15" ht="43.25" customHeight="1" x14ac:dyDescent="0.2">
      <c r="A50" s="72"/>
      <c r="B50" s="73" t="s">
        <v>238</v>
      </c>
      <c r="C50" s="19" t="s">
        <v>19</v>
      </c>
      <c r="D50" s="19"/>
      <c r="E50" s="19"/>
      <c r="F50" s="19"/>
      <c r="G50" s="19"/>
      <c r="H50" s="19"/>
      <c r="I50" s="19"/>
      <c r="J50" s="19">
        <v>22</v>
      </c>
      <c r="K50" s="19"/>
      <c r="L50" s="19"/>
      <c r="M50" s="19" t="s">
        <v>20</v>
      </c>
      <c r="N50" s="6" t="s">
        <v>239</v>
      </c>
      <c r="O50" s="6"/>
    </row>
    <row r="51" spans="1:15" ht="43.25" customHeight="1" x14ac:dyDescent="0.2">
      <c r="A51" s="72"/>
      <c r="B51" s="73" t="s">
        <v>240</v>
      </c>
      <c r="C51" s="19" t="s">
        <v>19</v>
      </c>
      <c r="D51" s="19"/>
      <c r="E51" s="19"/>
      <c r="F51" s="19"/>
      <c r="G51" s="19"/>
      <c r="H51" s="19"/>
      <c r="I51" s="19"/>
      <c r="J51" s="19">
        <v>11</v>
      </c>
      <c r="K51" s="19">
        <v>11</v>
      </c>
      <c r="L51" s="19"/>
      <c r="M51" s="19" t="s">
        <v>20</v>
      </c>
      <c r="N51" s="6" t="s">
        <v>241</v>
      </c>
      <c r="O51" s="6"/>
    </row>
    <row r="52" spans="1:15" ht="43.25" customHeight="1" x14ac:dyDescent="0.2">
      <c r="A52" s="72" t="s">
        <v>242</v>
      </c>
      <c r="B52" s="73" t="s">
        <v>243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244</v>
      </c>
      <c r="C53" s="19" t="s">
        <v>19</v>
      </c>
      <c r="D53" s="19"/>
      <c r="E53" s="19"/>
      <c r="F53" s="19"/>
      <c r="G53" s="19"/>
      <c r="H53" s="19"/>
      <c r="I53" s="19">
        <v>11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2"/>
      <c r="B54" s="73" t="s">
        <v>245</v>
      </c>
      <c r="C54" s="19" t="s">
        <v>19</v>
      </c>
      <c r="D54" s="19"/>
      <c r="E54" s="19"/>
      <c r="F54" s="19"/>
      <c r="G54" s="19"/>
      <c r="H54" s="19"/>
      <c r="I54" s="19"/>
      <c r="J54" s="19">
        <v>22</v>
      </c>
      <c r="K54" s="19"/>
      <c r="L54" s="19"/>
      <c r="M54" s="19"/>
      <c r="N54" s="6"/>
      <c r="O54" s="6"/>
    </row>
    <row r="55" spans="1:15" ht="43.25" customHeight="1" x14ac:dyDescent="0.2">
      <c r="A55" s="72" t="s">
        <v>246</v>
      </c>
      <c r="B55" s="73" t="s">
        <v>247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25" customHeight="1" x14ac:dyDescent="0.25">
      <c r="A56" s="74"/>
      <c r="B56" s="75" t="s">
        <v>248</v>
      </c>
      <c r="C56" s="19" t="s">
        <v>19</v>
      </c>
      <c r="D56" s="19"/>
      <c r="E56" s="19"/>
      <c r="F56" s="19"/>
      <c r="G56" s="19"/>
      <c r="H56" s="19"/>
      <c r="I56" s="19"/>
      <c r="J56" s="19">
        <v>11</v>
      </c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249</v>
      </c>
      <c r="C57" s="19" t="s">
        <v>19</v>
      </c>
      <c r="D57" s="19"/>
      <c r="E57" s="19"/>
      <c r="F57" s="19"/>
      <c r="G57" s="19"/>
      <c r="H57" s="19"/>
      <c r="I57" s="19">
        <v>11</v>
      </c>
      <c r="J57" s="19">
        <v>11</v>
      </c>
      <c r="K57" s="19"/>
      <c r="L57" s="19"/>
      <c r="M57" s="19"/>
      <c r="N57" s="6"/>
      <c r="O57" s="6"/>
    </row>
    <row r="58" spans="1:15" ht="43.25" customHeight="1" x14ac:dyDescent="0.2">
      <c r="A58" s="72" t="s">
        <v>250</v>
      </c>
      <c r="B58" s="73" t="s">
        <v>251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2"/>
      <c r="B59" s="73" t="s">
        <v>252</v>
      </c>
      <c r="C59" s="19" t="s">
        <v>19</v>
      </c>
      <c r="D59" s="19"/>
      <c r="E59" s="19"/>
      <c r="F59" s="19"/>
      <c r="G59" s="19"/>
      <c r="H59" s="19"/>
      <c r="I59" s="19">
        <v>11</v>
      </c>
      <c r="J59" s="19">
        <v>22</v>
      </c>
      <c r="K59" s="19"/>
      <c r="L59" s="19"/>
      <c r="M59" s="19"/>
      <c r="N59" s="6"/>
      <c r="O59" s="6"/>
    </row>
    <row r="60" spans="1:15" ht="43.25" customHeight="1" x14ac:dyDescent="0.2">
      <c r="A60" s="72" t="s">
        <v>253</v>
      </c>
      <c r="B60" s="73" t="s">
        <v>254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25" customHeight="1" x14ac:dyDescent="0.2">
      <c r="A61" s="72"/>
      <c r="B61" s="77" t="s">
        <v>255</v>
      </c>
      <c r="C61" s="19" t="s">
        <v>19</v>
      </c>
      <c r="D61" s="19"/>
      <c r="E61" s="19"/>
      <c r="F61" s="19"/>
      <c r="G61" s="19"/>
      <c r="H61" s="19"/>
      <c r="I61" s="19">
        <v>11</v>
      </c>
      <c r="J61" s="19">
        <v>22</v>
      </c>
      <c r="K61" s="19"/>
      <c r="L61" s="19"/>
      <c r="M61" s="19"/>
      <c r="N61" s="6"/>
      <c r="O61" s="6"/>
    </row>
    <row r="62" spans="1:15" ht="43.25" customHeight="1" x14ac:dyDescent="0.2">
      <c r="A62" s="72"/>
      <c r="B62" s="7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25" customHeight="1" x14ac:dyDescent="0.2">
      <c r="A63" s="72" t="s">
        <v>256</v>
      </c>
      <c r="B63" s="73" t="s">
        <v>257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259</v>
      </c>
      <c r="C64" s="19" t="s">
        <v>19</v>
      </c>
      <c r="D64" s="19"/>
      <c r="E64" s="19"/>
      <c r="F64" s="19"/>
      <c r="G64" s="19"/>
      <c r="H64" s="19"/>
      <c r="I64" s="19">
        <v>11</v>
      </c>
      <c r="J64" s="19"/>
      <c r="K64" s="19"/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260</v>
      </c>
      <c r="C65" s="19" t="s">
        <v>19</v>
      </c>
      <c r="D65" s="19"/>
      <c r="E65" s="19"/>
      <c r="F65" s="19"/>
      <c r="G65" s="19"/>
      <c r="H65" s="19"/>
      <c r="I65" s="19"/>
      <c r="J65" s="19">
        <v>33</v>
      </c>
      <c r="K65" s="19"/>
      <c r="L65" s="19"/>
      <c r="M65" s="19" t="s">
        <v>20</v>
      </c>
      <c r="N65" s="6" t="s">
        <v>258</v>
      </c>
      <c r="O65" s="6"/>
    </row>
    <row r="66" spans="1:15" s="70" customFormat="1" ht="43.25" customHeight="1" x14ac:dyDescent="0.2">
      <c r="A66" s="72"/>
      <c r="B66" s="73" t="s">
        <v>261</v>
      </c>
      <c r="C66" s="19" t="s">
        <v>19</v>
      </c>
      <c r="D66" s="19"/>
      <c r="E66" s="19"/>
      <c r="F66" s="19"/>
      <c r="G66" s="19"/>
      <c r="H66" s="19"/>
      <c r="I66" s="19"/>
      <c r="J66" s="19">
        <v>33</v>
      </c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 t="s">
        <v>262</v>
      </c>
      <c r="B67" s="73" t="s">
        <v>263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264</v>
      </c>
      <c r="C68" s="19" t="s">
        <v>19</v>
      </c>
      <c r="D68" s="19"/>
      <c r="E68" s="19"/>
      <c r="F68" s="19"/>
      <c r="G68" s="19"/>
      <c r="H68" s="19"/>
      <c r="I68" s="19"/>
      <c r="J68" s="19">
        <v>22</v>
      </c>
      <c r="K68" s="19"/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265</v>
      </c>
      <c r="C69" s="19" t="s">
        <v>19</v>
      </c>
      <c r="D69" s="19"/>
      <c r="E69" s="19"/>
      <c r="F69" s="19"/>
      <c r="G69" s="19"/>
      <c r="H69" s="19"/>
      <c r="I69" s="19">
        <v>11</v>
      </c>
      <c r="J69" s="19"/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/>
      <c r="B70" s="73" t="s">
        <v>266</v>
      </c>
      <c r="C70" s="19" t="s">
        <v>19</v>
      </c>
      <c r="D70" s="19"/>
      <c r="E70" s="19"/>
      <c r="F70" s="19"/>
      <c r="G70" s="19"/>
      <c r="H70" s="19"/>
      <c r="I70" s="19"/>
      <c r="J70" s="19">
        <v>38.5</v>
      </c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 t="s">
        <v>267</v>
      </c>
      <c r="B71" s="75" t="s">
        <v>268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269</v>
      </c>
      <c r="C72" s="19" t="s">
        <v>19</v>
      </c>
      <c r="D72" s="19"/>
      <c r="E72" s="19"/>
      <c r="F72" s="19"/>
      <c r="G72" s="19"/>
      <c r="H72" s="19"/>
      <c r="I72" s="19">
        <v>11</v>
      </c>
      <c r="J72" s="19">
        <v>11</v>
      </c>
      <c r="K72" s="19"/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270</v>
      </c>
      <c r="C73" s="19" t="s">
        <v>19</v>
      </c>
      <c r="D73" s="19"/>
      <c r="E73" s="19"/>
      <c r="F73" s="19"/>
      <c r="G73" s="19"/>
      <c r="H73" s="19"/>
      <c r="I73" s="19"/>
      <c r="J73" s="19">
        <v>11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/>
      <c r="B74" s="73" t="s">
        <v>271</v>
      </c>
      <c r="C74" s="19" t="s">
        <v>19</v>
      </c>
      <c r="D74" s="19"/>
      <c r="E74" s="19"/>
      <c r="F74" s="19"/>
      <c r="G74" s="19"/>
      <c r="H74" s="19"/>
      <c r="I74" s="19"/>
      <c r="J74" s="19">
        <v>38.5</v>
      </c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 t="s">
        <v>272</v>
      </c>
      <c r="B75" s="73" t="s">
        <v>213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215</v>
      </c>
      <c r="C76" s="19" t="s">
        <v>19</v>
      </c>
      <c r="D76" s="19"/>
      <c r="E76" s="19"/>
      <c r="F76" s="19"/>
      <c r="G76" s="19"/>
      <c r="H76" s="19"/>
      <c r="I76" s="19">
        <v>11</v>
      </c>
      <c r="J76" s="19">
        <v>11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216</v>
      </c>
      <c r="C77" s="19" t="s">
        <v>19</v>
      </c>
      <c r="D77" s="19"/>
      <c r="E77" s="19"/>
      <c r="F77" s="19"/>
      <c r="G77" s="19"/>
      <c r="H77" s="19"/>
      <c r="I77" s="19"/>
      <c r="J77" s="19">
        <v>11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/>
      <c r="B78" s="73" t="s">
        <v>217</v>
      </c>
      <c r="C78" s="19" t="s">
        <v>19</v>
      </c>
      <c r="D78" s="19"/>
      <c r="E78" s="19"/>
      <c r="F78" s="19"/>
      <c r="G78" s="19"/>
      <c r="H78" s="19"/>
      <c r="I78" s="19"/>
      <c r="J78" s="19">
        <v>38.5</v>
      </c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 t="s">
        <v>273</v>
      </c>
      <c r="B79" s="73" t="s">
        <v>274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275</v>
      </c>
      <c r="C80" s="19" t="s">
        <v>19</v>
      </c>
      <c r="D80" s="19"/>
      <c r="E80" s="19"/>
      <c r="F80" s="19"/>
      <c r="G80" s="19"/>
      <c r="H80" s="19"/>
      <c r="I80" s="19">
        <v>11</v>
      </c>
      <c r="J80" s="19"/>
      <c r="K80" s="19"/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276</v>
      </c>
      <c r="C81" s="19" t="s">
        <v>19</v>
      </c>
      <c r="D81" s="19"/>
      <c r="E81" s="19"/>
      <c r="F81" s="19"/>
      <c r="G81" s="19"/>
      <c r="H81" s="19"/>
      <c r="I81" s="19"/>
      <c r="J81" s="19">
        <v>11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/>
      <c r="B82" s="73" t="s">
        <v>277</v>
      </c>
      <c r="C82" s="19" t="s">
        <v>19</v>
      </c>
      <c r="D82" s="19"/>
      <c r="E82" s="19"/>
      <c r="F82" s="19"/>
      <c r="G82" s="19"/>
      <c r="H82" s="19"/>
      <c r="I82" s="19"/>
      <c r="J82" s="19">
        <v>11</v>
      </c>
      <c r="K82" s="19"/>
      <c r="L82" s="19"/>
      <c r="M82" s="19" t="s">
        <v>20</v>
      </c>
      <c r="N82" s="6" t="s">
        <v>258</v>
      </c>
      <c r="O82" s="6"/>
    </row>
    <row r="83" spans="1:15" ht="43.25" customHeight="1" x14ac:dyDescent="0.2">
      <c r="A83" s="72" t="s">
        <v>278</v>
      </c>
      <c r="B83" s="73" t="s">
        <v>279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258</v>
      </c>
      <c r="O83" s="6"/>
    </row>
    <row r="84" spans="1:15" ht="43.25" customHeight="1" x14ac:dyDescent="0.2">
      <c r="A84" s="72"/>
      <c r="B84" s="73" t="s">
        <v>280</v>
      </c>
      <c r="C84" s="19" t="s">
        <v>19</v>
      </c>
      <c r="D84" s="19"/>
      <c r="E84" s="19"/>
      <c r="F84" s="19"/>
      <c r="G84" s="19"/>
      <c r="H84" s="19"/>
      <c r="I84" s="19">
        <v>11</v>
      </c>
      <c r="J84" s="19">
        <v>33</v>
      </c>
      <c r="K84" s="19"/>
      <c r="L84" s="19"/>
      <c r="M84" s="19" t="s">
        <v>20</v>
      </c>
      <c r="N84" s="6" t="s">
        <v>258</v>
      </c>
      <c r="O84" s="6"/>
    </row>
    <row r="85" spans="1:15" ht="43.25" customHeight="1" x14ac:dyDescent="0.2">
      <c r="A85" s="72"/>
      <c r="B85" s="73" t="s">
        <v>281</v>
      </c>
      <c r="C85" s="19" t="s">
        <v>19</v>
      </c>
      <c r="D85" s="19"/>
      <c r="E85" s="19"/>
      <c r="F85" s="19"/>
      <c r="G85" s="19"/>
      <c r="H85" s="19"/>
      <c r="I85" s="19">
        <v>11</v>
      </c>
      <c r="J85" s="19"/>
      <c r="K85" s="19"/>
      <c r="L85" s="19"/>
      <c r="M85" s="19" t="s">
        <v>20</v>
      </c>
      <c r="N85" s="6" t="s">
        <v>258</v>
      </c>
      <c r="O85" s="6"/>
    </row>
    <row r="86" spans="1:15" ht="43.25" customHeight="1" x14ac:dyDescent="0.25">
      <c r="A86" s="74"/>
      <c r="B86" s="75" t="s">
        <v>282</v>
      </c>
      <c r="C86" s="19" t="s">
        <v>19</v>
      </c>
      <c r="D86" s="19"/>
      <c r="E86" s="19"/>
      <c r="F86" s="19"/>
      <c r="G86" s="19"/>
      <c r="H86" s="19"/>
      <c r="I86" s="19"/>
      <c r="J86" s="19">
        <v>11</v>
      </c>
      <c r="K86" s="19"/>
      <c r="L86" s="19"/>
      <c r="M86" s="19" t="s">
        <v>20</v>
      </c>
      <c r="N86" s="6" t="s">
        <v>258</v>
      </c>
      <c r="O86" s="6"/>
    </row>
    <row r="87" spans="1:15" ht="43.25" customHeight="1" x14ac:dyDescent="0.2">
      <c r="A87" s="72" t="s">
        <v>283</v>
      </c>
      <c r="B87" s="73" t="s">
        <v>284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285</v>
      </c>
      <c r="O87" s="6"/>
    </row>
    <row r="88" spans="1:15" ht="43.25" customHeight="1" x14ac:dyDescent="0.25">
      <c r="A88" s="74"/>
      <c r="B88" s="73" t="s">
        <v>284</v>
      </c>
      <c r="C88" s="19" t="s">
        <v>19</v>
      </c>
      <c r="D88" s="19"/>
      <c r="E88" s="19"/>
      <c r="F88" s="19"/>
      <c r="G88" s="19"/>
      <c r="H88" s="19"/>
      <c r="I88" s="19">
        <v>15</v>
      </c>
      <c r="J88" s="19">
        <v>15</v>
      </c>
      <c r="K88" s="19"/>
      <c r="L88" s="19"/>
      <c r="M88" s="19" t="s">
        <v>20</v>
      </c>
      <c r="N88" s="6" t="s">
        <v>285</v>
      </c>
      <c r="O88" s="6"/>
    </row>
    <row r="89" spans="1:15" ht="43.25" customHeight="1" x14ac:dyDescent="0.2">
      <c r="A89" s="22" t="s">
        <v>286</v>
      </c>
      <c r="B89" s="24" t="s">
        <v>287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2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2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2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25" customHeight="1" x14ac:dyDescent="0.2">
      <c r="A94" s="22"/>
      <c r="B94" s="79"/>
      <c r="C94" s="80"/>
      <c r="D94" s="80"/>
      <c r="E94" s="80"/>
      <c r="F94" s="80"/>
      <c r="G94" s="80"/>
      <c r="H94" s="80"/>
      <c r="I94" s="80"/>
      <c r="J94" s="80"/>
      <c r="K94" s="19"/>
      <c r="L94" s="19"/>
      <c r="M94" s="19"/>
      <c r="N94" s="6"/>
      <c r="O94" s="5"/>
    </row>
    <row r="95" spans="1:15" ht="43.25" customHeight="1" x14ac:dyDescent="0.2">
      <c r="A95" s="22"/>
      <c r="B95" s="81"/>
      <c r="C95" s="82"/>
      <c r="D95" s="82"/>
      <c r="E95" s="82"/>
      <c r="F95" s="82"/>
      <c r="G95" s="82"/>
      <c r="H95" s="82"/>
      <c r="I95" s="82"/>
      <c r="J95" s="82"/>
      <c r="K95" s="19"/>
      <c r="L95" s="19"/>
      <c r="M95" s="19"/>
      <c r="N95" s="6"/>
      <c r="O95" s="5"/>
    </row>
    <row r="96" spans="1:15" ht="43.25" customHeight="1" x14ac:dyDescent="0.2">
      <c r="A96" s="22"/>
      <c r="B96" s="81"/>
      <c r="C96" s="82"/>
      <c r="D96" s="82"/>
      <c r="E96" s="82"/>
      <c r="F96" s="82"/>
      <c r="G96" s="82"/>
      <c r="H96" s="82"/>
      <c r="I96" s="82"/>
      <c r="J96" s="82"/>
      <c r="K96" s="19"/>
      <c r="L96" s="19"/>
      <c r="M96" s="19"/>
      <c r="N96" s="6"/>
      <c r="O96" s="5"/>
    </row>
    <row r="97" spans="1:15" ht="43.25" customHeight="1" x14ac:dyDescent="0.2">
      <c r="A97" s="22"/>
      <c r="B97" s="81"/>
      <c r="C97" s="82"/>
      <c r="D97" s="82"/>
      <c r="E97" s="82"/>
      <c r="F97" s="82"/>
      <c r="G97" s="82"/>
      <c r="H97" s="82"/>
      <c r="I97" s="82"/>
      <c r="J97" s="82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7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7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7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7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7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2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7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">
      <c r="A198" s="22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">
      <c r="A199" s="22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">
      <c r="A200" s="22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">
      <c r="A202" s="22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">
      <c r="A203" s="22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">
      <c r="A204" s="22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">
      <c r="A205" s="22"/>
      <c r="B205" s="24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">
      <c r="A206" s="22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">
      <c r="A207" s="22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">
      <c r="A208" s="22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">
      <c r="A209" s="22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">
      <c r="A210" s="22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">
      <c r="A211" s="22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">
      <c r="A212" s="22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">
      <c r="A213" s="22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">
      <c r="A214" s="22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">
      <c r="A215" s="22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">
      <c r="A216" s="22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">
      <c r="A218" s="22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">
      <c r="A219" s="22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">
      <c r="A220" s="22"/>
      <c r="B220" s="24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">
      <c r="A221" s="22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">
      <c r="A222" s="22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">
      <c r="A223" s="22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">
      <c r="A224" s="22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">
      <c r="A225" s="22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">
      <c r="A226" s="22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">
      <c r="A227" s="22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5"/>
    </row>
    <row r="228" spans="1:15" ht="43.25" customHeight="1" x14ac:dyDescent="0.2">
      <c r="A228" s="22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5"/>
      <c r="O228" s="5"/>
    </row>
    <row r="229" spans="1:15" ht="43.25" customHeight="1" x14ac:dyDescent="0.2">
      <c r="A229" s="22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5"/>
      <c r="O229" s="5"/>
    </row>
    <row r="230" spans="1:15" ht="43.25" customHeight="1" x14ac:dyDescent="0.2">
      <c r="A230" s="22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5"/>
      <c r="O230" s="5"/>
    </row>
    <row r="231" spans="1:15" ht="43.25" customHeight="1" x14ac:dyDescent="0.2">
      <c r="A231" s="22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5"/>
      <c r="O231" s="5"/>
    </row>
    <row r="232" spans="1:15" ht="43.25" customHeight="1" x14ac:dyDescent="0.2">
      <c r="A232" s="22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5"/>
      <c r="O232" s="5"/>
    </row>
    <row r="233" spans="1:15" ht="43.25" customHeight="1" x14ac:dyDescent="0.25">
      <c r="A233" s="23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">
      <c r="A234" s="22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">
      <c r="A235" s="22"/>
      <c r="B235" s="24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">
      <c r="A236" s="22"/>
      <c r="B236" s="2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">
      <c r="A237" s="22"/>
      <c r="B237" s="2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">
      <c r="A238" s="22"/>
      <c r="B238" s="24"/>
      <c r="C238" s="19"/>
      <c r="D238" s="19"/>
      <c r="E238" s="19"/>
      <c r="F238" s="19"/>
      <c r="G238" s="19"/>
      <c r="H238" s="19"/>
      <c r="I238" s="11"/>
      <c r="J238" s="71"/>
      <c r="K238" s="19"/>
      <c r="L238" s="19"/>
      <c r="M238" s="19"/>
      <c r="N238" s="6"/>
      <c r="O238" s="6"/>
    </row>
    <row r="239" spans="1:15" ht="43.25" customHeight="1" x14ac:dyDescent="0.2">
      <c r="A239" s="22"/>
      <c r="B239" s="2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">
      <c r="A240" s="22"/>
      <c r="B240" s="2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">
      <c r="A241" s="22"/>
      <c r="B241" s="24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7"/>
      <c r="O241" s="7"/>
    </row>
    <row r="242" spans="1:15" ht="43.25" customHeight="1" x14ac:dyDescent="0.2">
      <c r="A242" s="22"/>
      <c r="B242" s="2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">
      <c r="A243" s="22"/>
      <c r="B243" s="2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">
      <c r="A244" s="22"/>
      <c r="B244" s="2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">
      <c r="A245" s="22"/>
      <c r="B245" s="2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">
      <c r="A246" s="22"/>
      <c r="B246" s="2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">
      <c r="A247" s="22"/>
      <c r="B247" s="2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">
      <c r="A248" s="22"/>
      <c r="B248" s="2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">
      <c r="A250" s="22"/>
      <c r="B250" s="2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">
      <c r="A251" s="22"/>
      <c r="B251" s="2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">
      <c r="A252" s="22"/>
      <c r="B252" s="2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">
      <c r="A253" s="22"/>
      <c r="B253" s="2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">
      <c r="A254" s="22"/>
      <c r="B254" s="2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">
      <c r="A255" s="22"/>
      <c r="B255" s="2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">
      <c r="A256" s="22"/>
      <c r="B256" s="2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">
      <c r="A257" s="22"/>
      <c r="B257" s="2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">
      <c r="A258" s="22"/>
      <c r="B258" s="2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">
      <c r="A259" s="22"/>
      <c r="B259" s="2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">
      <c r="A260" s="22"/>
      <c r="B260" s="2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">
      <c r="A261" s="22"/>
      <c r="B261" s="2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">
      <c r="A262" s="22"/>
      <c r="B262" s="2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">
      <c r="A263" s="22"/>
      <c r="B263" s="2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">
      <c r="A264" s="22"/>
      <c r="B264" s="2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">
      <c r="A266" s="22"/>
      <c r="B266" s="24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">
      <c r="A267" s="22"/>
      <c r="B267" s="24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">
      <c r="A268" s="22"/>
      <c r="B268" s="24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">
      <c r="A269" s="22"/>
      <c r="B269" s="24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">
      <c r="A270" s="22"/>
      <c r="B270" s="24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">
      <c r="A271" s="22"/>
      <c r="B271" s="24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">
      <c r="A272" s="22"/>
      <c r="B272" s="24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">
      <c r="A273" s="22"/>
      <c r="B273" s="24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">
      <c r="A274" s="22"/>
      <c r="B274" s="24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">
      <c r="A275" s="22"/>
      <c r="B275" s="24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">
      <c r="A276" s="22"/>
      <c r="B276" s="24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">
      <c r="A277" s="22"/>
      <c r="B277" s="24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">
      <c r="A278" s="22"/>
      <c r="B278" s="24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">
      <c r="A279" s="22"/>
      <c r="B279" s="24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">
      <c r="A280" s="22"/>
      <c r="B280" s="24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5" customHeight="1" x14ac:dyDescent="0.25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  <row r="301" spans="1:15" ht="19" x14ac:dyDescent="0.25">
      <c r="A301" s="23"/>
      <c r="B301" s="25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6"/>
      <c r="O301" s="6"/>
    </row>
    <row r="302" spans="1:15" ht="19" x14ac:dyDescent="0.25">
      <c r="A302" s="23"/>
      <c r="B302" s="25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6"/>
      <c r="O302" s="6"/>
    </row>
    <row r="303" spans="1:15" ht="19" x14ac:dyDescent="0.25">
      <c r="A303" s="23"/>
      <c r="B303" s="25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6"/>
      <c r="O303" s="6"/>
    </row>
    <row r="304" spans="1:15" ht="19" x14ac:dyDescent="0.25">
      <c r="A304" s="23"/>
      <c r="B304" s="25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6"/>
      <c r="O304" s="6"/>
    </row>
    <row r="305" spans="1:15" ht="19" x14ac:dyDescent="0.25">
      <c r="A305" s="23"/>
      <c r="B305" s="25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6"/>
      <c r="O305" s="6"/>
    </row>
    <row r="306" spans="1:15" ht="19" x14ac:dyDescent="0.25">
      <c r="A306" s="23"/>
      <c r="B306" s="25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6"/>
      <c r="O306" s="6"/>
    </row>
    <row r="307" spans="1:15" ht="19" x14ac:dyDescent="0.25">
      <c r="A307" s="23"/>
      <c r="B307" s="25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6"/>
      <c r="O307" s="6"/>
    </row>
    <row r="308" spans="1:15" ht="19" x14ac:dyDescent="0.25">
      <c r="A308" s="23"/>
      <c r="B308" s="25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6"/>
      <c r="O308" s="6"/>
    </row>
    <row r="309" spans="1:15" ht="19" x14ac:dyDescent="0.25">
      <c r="A309" s="23"/>
      <c r="B309" s="25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6"/>
      <c r="O309" s="6"/>
    </row>
    <row r="310" spans="1:15" ht="19" x14ac:dyDescent="0.25">
      <c r="A310" s="23"/>
      <c r="B310" s="25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6"/>
      <c r="O310" s="6"/>
    </row>
    <row r="311" spans="1:15" ht="19" x14ac:dyDescent="0.25">
      <c r="A311" s="23"/>
      <c r="B311" s="25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6"/>
      <c r="O311" s="6"/>
    </row>
    <row r="312" spans="1:15" ht="19" x14ac:dyDescent="0.25">
      <c r="A312" s="23"/>
      <c r="B312" s="25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6"/>
      <c r="O312" s="6"/>
    </row>
    <row r="313" spans="1:15" ht="19" x14ac:dyDescent="0.25">
      <c r="A313" s="23"/>
      <c r="B313" s="25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6"/>
      <c r="O313" s="6"/>
    </row>
    <row r="314" spans="1:15" ht="19" x14ac:dyDescent="0.25">
      <c r="A314" s="23"/>
      <c r="B314" s="25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6"/>
      <c r="O314" s="6"/>
    </row>
    <row r="315" spans="1:15" ht="19" x14ac:dyDescent="0.25">
      <c r="A315" s="23"/>
      <c r="B315" s="25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6"/>
      <c r="O315" s="6"/>
    </row>
    <row r="316" spans="1:15" ht="19" x14ac:dyDescent="0.25">
      <c r="A316" s="23"/>
      <c r="B316" s="25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6"/>
      <c r="O316" s="6"/>
    </row>
  </sheetData>
  <sheetProtection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">
    <cfRule type="expression" dxfId="3022" priority="40">
      <formula>$C1="Option"</formula>
    </cfRule>
  </conditionalFormatting>
  <conditionalFormatting sqref="A12:A1001">
    <cfRule type="expression" dxfId="3021" priority="4">
      <formula>$C12="Option"</formula>
    </cfRule>
  </conditionalFormatting>
  <conditionalFormatting sqref="A27:A86">
    <cfRule type="expression" dxfId="3020" priority="32">
      <formula>$F27="Création"</formula>
    </cfRule>
    <cfRule type="expression" dxfId="3019" priority="31">
      <formula>$F27="Modification"</formula>
    </cfRule>
    <cfRule type="expression" dxfId="3018" priority="30">
      <formula>$F27="Fermeture"</formula>
    </cfRule>
  </conditionalFormatting>
  <conditionalFormatting sqref="A19:B26">
    <cfRule type="expression" dxfId="3017" priority="36">
      <formula>$F19="Création"</formula>
    </cfRule>
    <cfRule type="expression" dxfId="3016" priority="35">
      <formula>$F19="Modification"</formula>
    </cfRule>
    <cfRule type="expression" dxfId="3015" priority="34">
      <formula>$F19="Fermeture"</formula>
    </cfRule>
  </conditionalFormatting>
  <conditionalFormatting sqref="A89:B89">
    <cfRule type="expression" dxfId="3014" priority="5">
      <formula>$F89="Fermeture"</formula>
    </cfRule>
    <cfRule type="expression" dxfId="3013" priority="6">
      <formula>$F89="Modification"</formula>
    </cfRule>
    <cfRule type="expression" dxfId="3012" priority="7">
      <formula>$F89="Création"</formula>
    </cfRule>
  </conditionalFormatting>
  <conditionalFormatting sqref="A1:O7 C8:O9 C10 E10 K10:O11 A12:O12 A13:H13 J13:O16 A14:F14 A15:H15 A16:F16 A17:O18 C19:O26 B27:O36 C37:O37 B38:O60 C61:O61 B62:O86 A90:O98 K94:O101 A94:A105 B99:O101 A102:O999">
    <cfRule type="expression" dxfId="3011" priority="48">
      <formula>$F1="Modification"</formula>
    </cfRule>
    <cfRule type="expression" dxfId="3010" priority="49">
      <formula>$F1="Création"</formula>
    </cfRule>
  </conditionalFormatting>
  <conditionalFormatting sqref="A1:O7 C8:O9 K10:O11 A12:O12 J13:O16 A17:O18 C19:O26 B27:O36 C37:O37 B38:O60 C61:O61 B62:O86 E10 K94:O101 B99:O101 A102:O999 A13:H13 A15:H15 A14:F14 A16:F16 A94:A105 C10">
    <cfRule type="expression" dxfId="3009" priority="47">
      <formula>$F1="Fermeture"</formula>
    </cfRule>
  </conditionalFormatting>
  <conditionalFormatting sqref="A87:O88 A90:O98">
    <cfRule type="expression" dxfId="3008" priority="26">
      <formula>$F87="Fermeture"</formula>
    </cfRule>
  </conditionalFormatting>
  <conditionalFormatting sqref="A87:O88">
    <cfRule type="expression" dxfId="3007" priority="28">
      <formula>$F87="Création"</formula>
    </cfRule>
    <cfRule type="expression" dxfId="3006" priority="27">
      <formula>$F87="Modification"</formula>
    </cfRule>
  </conditionalFormatting>
  <conditionalFormatting sqref="B37">
    <cfRule type="expression" dxfId="3005" priority="1">
      <formula>$F37="Fermeture"</formula>
    </cfRule>
    <cfRule type="expression" dxfId="3004" priority="3">
      <formula>$F37="Création"</formula>
    </cfRule>
    <cfRule type="expression" dxfId="3003" priority="2">
      <formula>$F37="Modification"</formula>
    </cfRule>
  </conditionalFormatting>
  <conditionalFormatting sqref="B61">
    <cfRule type="expression" dxfId="3002" priority="19">
      <formula>$F61="Création"</formula>
    </cfRule>
    <cfRule type="expression" dxfId="3001" priority="18">
      <formula>$F61="Modification"</formula>
    </cfRule>
    <cfRule type="expression" dxfId="3000" priority="17">
      <formula>$F61="Fermeture"</formula>
    </cfRule>
  </conditionalFormatting>
  <conditionalFormatting sqref="C89:D89">
    <cfRule type="expression" dxfId="2999" priority="11">
      <formula>$F89="Création"</formula>
    </cfRule>
    <cfRule type="expression" dxfId="2998" priority="10">
      <formula>$F89="Modification"</formula>
    </cfRule>
    <cfRule type="expression" dxfId="2997" priority="9">
      <formula>$F89="Fermeture"</formula>
    </cfRule>
  </conditionalFormatting>
  <conditionalFormatting sqref="D12:E1001">
    <cfRule type="expression" dxfId="2996" priority="8">
      <formula>$C12="Option"</formula>
    </cfRule>
  </conditionalFormatting>
  <conditionalFormatting sqref="E89:O89">
    <cfRule type="expression" dxfId="2995" priority="16">
      <formula>$F89="Création"</formula>
    </cfRule>
    <cfRule type="expression" dxfId="2994" priority="15">
      <formula>$F89="Modification"</formula>
    </cfRule>
    <cfRule type="expression" dxfId="2993" priority="14">
      <formula>$F89="Fermeture"</formula>
    </cfRule>
  </conditionalFormatting>
  <conditionalFormatting sqref="G12:N1001">
    <cfRule type="expression" dxfId="2992" priority="12">
      <formula>$C12="Option"</formula>
    </cfRule>
  </conditionalFormatting>
  <conditionalFormatting sqref="N1:N86">
    <cfRule type="expression" dxfId="2991" priority="42">
      <formula>$M1="Porteuse"</formula>
    </cfRule>
  </conditionalFormatting>
  <conditionalFormatting sqref="N87:N999">
    <cfRule type="expression" dxfId="2990" priority="13">
      <formula>$M87="Porteuse"</formula>
    </cfRule>
  </conditionalFormatting>
  <dataValidations count="6">
    <dataValidation type="list" allowBlank="1" showInputMessage="1" showErrorMessage="1" sqref="F102:F300 F19:F97" xr:uid="{30697DA2-C6C6-4315-945B-9E629C0E14C5}">
      <formula1>List_Statut</formula1>
    </dataValidation>
    <dataValidation type="list" allowBlank="1" showInputMessage="1" showErrorMessage="1" sqref="C102:C300 C19:C97" xr:uid="{409539C7-ECB2-4ACC-860B-53A7F308A523}">
      <formula1>"UE, ECUE, BLOC, OPTION, Parcours Pédagogique"</formula1>
    </dataValidation>
    <dataValidation type="list" allowBlank="1" showInputMessage="1" showErrorMessage="1" sqref="H102:H300 H19:H97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02:E300 E19:E97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E1" zoomScale="90" zoomScaleNormal="90" workbookViewId="0">
      <pane ySplit="18" topLeftCell="A22" activePane="bottomLeft" state="frozen"/>
      <selection activeCell="D25" sqref="D25"/>
      <selection pane="bottomLeft" activeCell="P36" sqref="P36:S38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42"/>
      <c r="B1" s="142"/>
      <c r="C1" s="142"/>
      <c r="D1" s="142"/>
      <c r="E1" s="142"/>
      <c r="F1" s="142"/>
      <c r="G1" s="142"/>
      <c r="H1" s="142"/>
      <c r="I1" s="142"/>
      <c r="J1" s="32"/>
      <c r="T1" s="29"/>
    </row>
    <row r="2" spans="1:20" x14ac:dyDescent="0.2">
      <c r="A2" s="142"/>
      <c r="B2" s="142"/>
      <c r="C2" s="142"/>
      <c r="D2" s="142"/>
      <c r="E2" s="142"/>
      <c r="F2" s="142"/>
      <c r="G2" s="142"/>
      <c r="H2" s="142"/>
      <c r="I2" s="142"/>
      <c r="J2" s="32"/>
      <c r="T2" s="29"/>
    </row>
    <row r="3" spans="1:20" x14ac:dyDescent="0.2">
      <c r="A3" s="142"/>
      <c r="B3" s="142"/>
      <c r="C3" s="142"/>
      <c r="D3" s="142"/>
      <c r="E3" s="142"/>
      <c r="F3" s="142"/>
      <c r="G3" s="142"/>
      <c r="H3" s="142"/>
      <c r="I3" s="142"/>
      <c r="J3" s="32"/>
      <c r="T3" s="29"/>
    </row>
    <row r="4" spans="1:20" x14ac:dyDescent="0.2">
      <c r="A4" s="142"/>
      <c r="B4" s="142"/>
      <c r="C4" s="142"/>
      <c r="D4" s="142"/>
      <c r="E4" s="142"/>
      <c r="F4" s="142"/>
      <c r="G4" s="142"/>
      <c r="H4" s="142"/>
      <c r="I4" s="142"/>
      <c r="J4" s="32"/>
      <c r="T4" s="29"/>
    </row>
    <row r="5" spans="1:20" x14ac:dyDescent="0.2">
      <c r="A5" s="142"/>
      <c r="B5" s="142"/>
      <c r="C5" s="142"/>
      <c r="D5" s="142"/>
      <c r="E5" s="142"/>
      <c r="F5" s="142"/>
      <c r="G5" s="142"/>
      <c r="H5" s="142"/>
      <c r="I5" s="142"/>
      <c r="J5" s="32"/>
      <c r="T5" s="29"/>
    </row>
    <row r="6" spans="1:20" x14ac:dyDescent="0.2">
      <c r="A6" s="142"/>
      <c r="B6" s="142"/>
      <c r="C6" s="142"/>
      <c r="D6" s="142"/>
      <c r="E6" s="142"/>
      <c r="F6" s="142"/>
      <c r="G6" s="142"/>
      <c r="H6" s="142"/>
      <c r="I6" s="142"/>
      <c r="J6" s="32"/>
      <c r="T6" s="29"/>
    </row>
    <row r="7" spans="1:20" ht="14.5" customHeight="1" x14ac:dyDescent="0.2">
      <c r="A7" s="144" t="s">
        <v>288</v>
      </c>
      <c r="B7" s="141" t="str">
        <f>'Fiche Générale'!B3</f>
        <v>Portail_LLAC</v>
      </c>
      <c r="C7" s="175" t="s">
        <v>289</v>
      </c>
      <c r="D7" s="144"/>
      <c r="E7" s="173" t="str">
        <f>'Fiche Générale'!B4</f>
        <v>Langues Etrangères Appliquées</v>
      </c>
      <c r="F7" s="141"/>
      <c r="G7" s="144" t="s">
        <v>290</v>
      </c>
      <c r="H7" s="174">
        <f>'Fiche Générale'!B5</f>
        <v>0</v>
      </c>
      <c r="I7" s="174"/>
      <c r="J7" s="33"/>
      <c r="K7" s="18"/>
      <c r="T7" s="29"/>
    </row>
    <row r="8" spans="1:20" ht="14.5" customHeight="1" x14ac:dyDescent="0.2">
      <c r="A8" s="144"/>
      <c r="B8" s="141"/>
      <c r="C8" s="175"/>
      <c r="D8" s="144"/>
      <c r="E8" s="173"/>
      <c r="F8" s="141"/>
      <c r="G8" s="144"/>
      <c r="H8" s="174"/>
      <c r="I8" s="174"/>
      <c r="J8" s="33"/>
      <c r="K8" s="18"/>
      <c r="T8" s="29"/>
    </row>
    <row r="9" spans="1:20" ht="14.5" customHeight="1" x14ac:dyDescent="0.2">
      <c r="A9" s="144"/>
      <c r="B9" s="141"/>
      <c r="C9" s="175"/>
      <c r="D9" s="144"/>
      <c r="E9" s="173"/>
      <c r="F9" s="141"/>
      <c r="G9" s="144"/>
      <c r="H9" s="174"/>
      <c r="I9" s="174"/>
      <c r="J9" s="33"/>
      <c r="K9" s="18"/>
      <c r="T9" s="29"/>
    </row>
    <row r="10" spans="1:20" ht="14.5" customHeight="1" x14ac:dyDescent="0.2">
      <c r="A10" s="144"/>
      <c r="B10" s="141"/>
      <c r="C10" s="157" t="s">
        <v>179</v>
      </c>
      <c r="D10" s="157"/>
      <c r="E10" s="176" t="str">
        <f>'Fiche Générale'!B9</f>
        <v>LEA Anglais - Portugais</v>
      </c>
      <c r="F10" s="176"/>
      <c r="G10" s="176"/>
      <c r="H10" s="176"/>
      <c r="I10" s="176"/>
      <c r="J10" s="33"/>
      <c r="K10" s="18"/>
      <c r="T10" s="29"/>
    </row>
    <row r="11" spans="1:20" ht="14.5" customHeight="1" x14ac:dyDescent="0.2">
      <c r="A11" s="144"/>
      <c r="B11" s="141"/>
      <c r="C11" s="157"/>
      <c r="D11" s="157"/>
      <c r="E11" s="176"/>
      <c r="F11" s="176"/>
      <c r="G11" s="176"/>
      <c r="H11" s="176"/>
      <c r="I11" s="176"/>
      <c r="J11" s="33"/>
      <c r="K11" s="18"/>
      <c r="T11" s="29"/>
    </row>
    <row r="12" spans="1:20" x14ac:dyDescent="0.2">
      <c r="C12" s="13"/>
      <c r="I12" s="36"/>
      <c r="J12" s="36"/>
      <c r="M12" s="137" t="s">
        <v>291</v>
      </c>
      <c r="N12" s="138"/>
      <c r="O12" s="186"/>
      <c r="P12" s="137" t="s">
        <v>292</v>
      </c>
      <c r="Q12" s="138"/>
      <c r="R12" s="138"/>
      <c r="S12" s="186"/>
      <c r="T12" s="29"/>
    </row>
    <row r="13" spans="1:20" x14ac:dyDescent="0.2">
      <c r="A13" s="183" t="s">
        <v>180</v>
      </c>
      <c r="B13" s="102" t="str">
        <f>'S1 Maquette'!B13</f>
        <v>1ère année de Portail</v>
      </c>
      <c r="C13" s="104"/>
      <c r="D13" s="183" t="s">
        <v>293</v>
      </c>
      <c r="E13" s="177">
        <f>'S1 Maquette'!E13</f>
        <v>0</v>
      </c>
      <c r="F13" s="178"/>
      <c r="G13" s="179"/>
      <c r="I13" s="36"/>
      <c r="J13" s="36"/>
      <c r="M13" s="139"/>
      <c r="N13" s="140"/>
      <c r="O13" s="187"/>
      <c r="P13" s="139"/>
      <c r="Q13" s="140"/>
      <c r="R13" s="140"/>
      <c r="S13" s="187"/>
      <c r="T13" s="29"/>
    </row>
    <row r="14" spans="1:20" x14ac:dyDescent="0.2">
      <c r="A14" s="185"/>
      <c r="B14" s="105"/>
      <c r="C14" s="107"/>
      <c r="D14" s="185"/>
      <c r="E14" s="180"/>
      <c r="F14" s="181"/>
      <c r="G14" s="182"/>
      <c r="I14" s="36"/>
      <c r="J14" s="36"/>
      <c r="M14" s="183" t="s">
        <v>294</v>
      </c>
      <c r="N14" s="137" t="s">
        <v>295</v>
      </c>
      <c r="O14" s="186"/>
      <c r="P14" s="143"/>
      <c r="Q14" s="190"/>
      <c r="R14" s="190"/>
      <c r="S14" s="183"/>
      <c r="T14" s="29"/>
    </row>
    <row r="15" spans="1:20" x14ac:dyDescent="0.2">
      <c r="A15" s="183" t="s">
        <v>296</v>
      </c>
      <c r="B15" s="102" t="str">
        <f>'S1 Maquette'!B15</f>
        <v>Semestre 1</v>
      </c>
      <c r="C15" s="104"/>
      <c r="D15" s="183" t="s">
        <v>297</v>
      </c>
      <c r="E15" s="177">
        <f>'S1 Maquette'!E15:F16</f>
        <v>0</v>
      </c>
      <c r="F15" s="178"/>
      <c r="G15" s="179"/>
      <c r="I15" s="36"/>
      <c r="J15" s="36"/>
      <c r="M15" s="184"/>
      <c r="N15" s="193"/>
      <c r="O15" s="194"/>
      <c r="P15" s="188"/>
      <c r="Q15" s="191"/>
      <c r="R15" s="191"/>
      <c r="S15" s="184"/>
      <c r="T15" s="29"/>
    </row>
    <row r="16" spans="1:20" x14ac:dyDescent="0.2">
      <c r="A16" s="185"/>
      <c r="B16" s="105"/>
      <c r="C16" s="107"/>
      <c r="D16" s="185"/>
      <c r="E16" s="180"/>
      <c r="F16" s="181"/>
      <c r="G16" s="182"/>
      <c r="I16" s="36"/>
      <c r="J16" s="36"/>
      <c r="M16" s="184"/>
      <c r="N16" s="193"/>
      <c r="O16" s="194"/>
      <c r="P16" s="188"/>
      <c r="Q16" s="191"/>
      <c r="R16" s="191"/>
      <c r="S16" s="184"/>
      <c r="T16" s="29"/>
    </row>
    <row r="17" spans="1:23" x14ac:dyDescent="0.2">
      <c r="L17" s="14"/>
      <c r="M17" s="185"/>
      <c r="N17" s="139"/>
      <c r="O17" s="187"/>
      <c r="P17" s="189"/>
      <c r="Q17" s="192"/>
      <c r="R17" s="192"/>
      <c r="S17" s="185"/>
      <c r="T17" s="29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'S1 Maquette'!B19</f>
        <v xml:space="preserve">Compétences transversales S1 </v>
      </c>
      <c r="B19" s="39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'S1 Maquette'!B20</f>
        <v>Compétences écrites 1</v>
      </c>
      <c r="B20" s="39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'S1 Maquette'!B21</f>
        <v>Compétences informationnelles</v>
      </c>
      <c r="B21" s="39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'S1 Maquette'!B22</f>
        <v>Langue Vivante-1</v>
      </c>
      <c r="B22" s="39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'S1 Maquette'!B23</f>
        <v>Min 1 Max 1</v>
      </c>
      <c r="B23" s="39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'S1 Maquette'!B24</f>
        <v>Anglais 1</v>
      </c>
      <c r="B24" s="39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'S1 Maquette'!B25</f>
        <v>Espagnol</v>
      </c>
      <c r="B25" s="39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'S1 Maquette'!B26</f>
        <v>Italien</v>
      </c>
      <c r="B26" s="39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'S1 Maquette'!B27</f>
        <v>Langue A : Anglais Non Débutant 1</v>
      </c>
      <c r="B27" s="42" t="str">
        <f>'S1 Maquette'!C27</f>
        <v>UE</v>
      </c>
      <c r="C27" s="40">
        <f>'S1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2" t="s">
        <v>8</v>
      </c>
      <c r="L27" s="92"/>
      <c r="M27" s="92">
        <v>5</v>
      </c>
      <c r="N27" s="92"/>
      <c r="O27" s="92"/>
      <c r="P27" s="92" t="s">
        <v>315</v>
      </c>
      <c r="Q27" s="92"/>
      <c r="R27" s="92"/>
      <c r="S27" s="93" t="s">
        <v>316</v>
      </c>
      <c r="T27" s="43"/>
      <c r="W27"/>
    </row>
    <row r="28" spans="1:23" ht="30.5" customHeight="1" x14ac:dyDescent="0.2">
      <c r="A28" s="42" t="str">
        <f>'S1 Maquette'!B28</f>
        <v>Culture 1 ANGLAIS</v>
      </c>
      <c r="B28" s="42" t="str">
        <f>'S1 Maquette'!C28</f>
        <v>ECUE</v>
      </c>
      <c r="C28" s="40">
        <f>'S1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5" t="s">
        <v>315</v>
      </c>
      <c r="Q28" s="38"/>
      <c r="R28" s="38"/>
      <c r="S28" s="96" t="s">
        <v>513</v>
      </c>
      <c r="T28" s="43"/>
      <c r="W28"/>
    </row>
    <row r="29" spans="1:23" ht="30.5" customHeight="1" x14ac:dyDescent="0.2">
      <c r="A29" s="42" t="str">
        <f>'S1 Maquette'!B29</f>
        <v>Grammaire et traduction 1 ANGLAIS</v>
      </c>
      <c r="B29" s="42" t="str">
        <f>'S1 Maquette'!C29</f>
        <v>ECUE</v>
      </c>
      <c r="C29" s="40">
        <f>'S1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5" t="s">
        <v>315</v>
      </c>
      <c r="Q29" s="38"/>
      <c r="R29" s="38"/>
      <c r="S29" s="96" t="s">
        <v>513</v>
      </c>
      <c r="T29" s="43"/>
      <c r="W29"/>
    </row>
    <row r="30" spans="1:23" ht="30.5" customHeight="1" x14ac:dyDescent="0.2">
      <c r="A30" s="42" t="str">
        <f>'S1 Maquette'!B30</f>
        <v>Expression écrite et orale 1 ANGLAIS</v>
      </c>
      <c r="B30" s="42" t="str">
        <f>'S1 Maquette'!C30</f>
        <v>ECUE</v>
      </c>
      <c r="C30" s="40">
        <f>'S1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4" t="s">
        <v>512</v>
      </c>
      <c r="N30" s="38"/>
      <c r="O30" s="38"/>
      <c r="P30" s="95" t="s">
        <v>315</v>
      </c>
      <c r="Q30" s="38"/>
      <c r="R30" s="38"/>
      <c r="S30" s="96" t="s">
        <v>513</v>
      </c>
      <c r="T30" s="43"/>
      <c r="W30"/>
    </row>
    <row r="31" spans="1:23" ht="30.5" customHeight="1" x14ac:dyDescent="0.2">
      <c r="A31" s="42" t="str">
        <f>'S1 Maquette'!B31</f>
        <v>Langue B : Portugais Débutant 1</v>
      </c>
      <c r="B31" s="42" t="str">
        <f>'S1 Maquette'!C31</f>
        <v>UE</v>
      </c>
      <c r="C31" s="40">
        <f>'S1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2" t="s">
        <v>8</v>
      </c>
      <c r="L31" s="92"/>
      <c r="M31" s="92">
        <v>5</v>
      </c>
      <c r="N31" s="92"/>
      <c r="O31" s="92"/>
      <c r="P31" s="92" t="s">
        <v>315</v>
      </c>
      <c r="Q31" s="92"/>
      <c r="R31" s="92"/>
      <c r="S31" s="93" t="s">
        <v>316</v>
      </c>
      <c r="T31" s="43"/>
      <c r="W31"/>
    </row>
    <row r="32" spans="1:23" ht="30.5" customHeight="1" x14ac:dyDescent="0.2">
      <c r="A32" s="42" t="str">
        <f>'S1 Maquette'!B32</f>
        <v>Grammaire 1 PORTUGAIS</v>
      </c>
      <c r="B32" s="42" t="str">
        <f>'S1 Maquette'!C32</f>
        <v>ECUE</v>
      </c>
      <c r="C32" s="40">
        <f>'S1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4" t="s">
        <v>512</v>
      </c>
      <c r="N32" s="38"/>
      <c r="O32" s="38"/>
      <c r="P32" s="95" t="s">
        <v>315</v>
      </c>
      <c r="Q32" s="38"/>
      <c r="R32" s="38"/>
      <c r="S32" s="96" t="s">
        <v>513</v>
      </c>
      <c r="T32" s="43"/>
      <c r="W32"/>
    </row>
    <row r="33" spans="1:23" ht="30.5" customHeight="1" x14ac:dyDescent="0.2">
      <c r="A33" s="42" t="str">
        <f>'S1 Maquette'!B33</f>
        <v>Langue et culture de spécialité 1 PORTUGAIS</v>
      </c>
      <c r="B33" s="42" t="str">
        <f>'S1 Maquette'!C33</f>
        <v>ECUE</v>
      </c>
      <c r="C33" s="40">
        <f>'S1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4" t="s">
        <v>512</v>
      </c>
      <c r="N33" s="38"/>
      <c r="O33" s="38"/>
      <c r="P33" s="95" t="s">
        <v>315</v>
      </c>
      <c r="Q33" s="38"/>
      <c r="R33" s="38"/>
      <c r="S33" s="96" t="s">
        <v>513</v>
      </c>
      <c r="T33" s="43"/>
      <c r="W33"/>
    </row>
    <row r="34" spans="1:23" ht="30.5" customHeight="1" x14ac:dyDescent="0.2">
      <c r="A34" s="42" t="str">
        <f>'S1 Maquette'!B34</f>
        <v>Expression écrite et orale 1 PORTUGAIS</v>
      </c>
      <c r="B34" s="42" t="str">
        <f>'S1 Maquette'!C34</f>
        <v>ECUE</v>
      </c>
      <c r="C34" s="40">
        <f>'S1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38">
        <v>3</v>
      </c>
      <c r="N34" s="38"/>
      <c r="O34" s="38"/>
      <c r="P34" s="95" t="s">
        <v>315</v>
      </c>
      <c r="Q34" s="38"/>
      <c r="R34" s="38"/>
      <c r="S34" s="96" t="s">
        <v>513</v>
      </c>
      <c r="T34" s="43"/>
      <c r="W34"/>
    </row>
    <row r="35" spans="1:23" ht="30.5" customHeight="1" x14ac:dyDescent="0.2">
      <c r="A35" s="42" t="str">
        <f>'S1 Maquette'!B35</f>
        <v>Matières d'application 1</v>
      </c>
      <c r="B35" s="42" t="str">
        <f>'S1 Maquette'!C35</f>
        <v>UE</v>
      </c>
      <c r="C35" s="40">
        <f>'S1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6</v>
      </c>
      <c r="N35" s="92"/>
      <c r="O35" s="92"/>
      <c r="P35" s="92" t="s">
        <v>315</v>
      </c>
      <c r="Q35" s="92"/>
      <c r="R35" s="92"/>
      <c r="S35" s="93" t="s">
        <v>316</v>
      </c>
      <c r="T35" s="43"/>
      <c r="W35"/>
    </row>
    <row r="36" spans="1:23" ht="30.5" customHeight="1" x14ac:dyDescent="0.2">
      <c r="A36" s="42" t="str">
        <f>'S1 Maquette'!B36</f>
        <v>Introduction à l’analyse économique &amp; histoire de la pensée économique/Introduction to economic analysis and history of economic thought 1</v>
      </c>
      <c r="B36" s="42" t="str">
        <f>'S1 Maquette'!C36</f>
        <v>ECUE</v>
      </c>
      <c r="C36" s="40">
        <f>'S1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5" t="s">
        <v>315</v>
      </c>
      <c r="Q36" s="38"/>
      <c r="R36" s="38"/>
      <c r="S36" s="96" t="s">
        <v>513</v>
      </c>
      <c r="T36" s="43"/>
      <c r="W36"/>
    </row>
    <row r="37" spans="1:23" ht="30.5" customHeight="1" x14ac:dyDescent="0.2">
      <c r="A37" s="42" t="str">
        <f>'S1 Maquette'!B37</f>
        <v>Introduction à l'économie du tourisme 1</v>
      </c>
      <c r="B37" s="42" t="str">
        <f>'S1 Maquette'!C37</f>
        <v>ECUE</v>
      </c>
      <c r="C37" s="40">
        <f>'S1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5" t="s">
        <v>315</v>
      </c>
      <c r="Q37" s="38"/>
      <c r="R37" s="38"/>
      <c r="S37" s="96" t="s">
        <v>513</v>
      </c>
      <c r="T37" s="43"/>
      <c r="W37"/>
    </row>
    <row r="38" spans="1:23" ht="30.5" customHeight="1" x14ac:dyDescent="0.2">
      <c r="A38" s="42" t="str">
        <f>'S1 Maquette'!B38</f>
        <v>Communication professionnelle 1</v>
      </c>
      <c r="B38" s="42" t="str">
        <f>'S1 Maquette'!C38</f>
        <v>ECUE</v>
      </c>
      <c r="C38" s="40">
        <f>'S1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5" t="s">
        <v>315</v>
      </c>
      <c r="Q38" s="38"/>
      <c r="R38" s="38"/>
      <c r="S38" s="96" t="s">
        <v>513</v>
      </c>
      <c r="T38" s="43"/>
      <c r="W38"/>
    </row>
    <row r="39" spans="1:23" ht="30.5" customHeight="1" x14ac:dyDescent="0.2">
      <c r="A39" s="42" t="str">
        <f>'S1 Maquette'!B39</f>
        <v>Découverte ou langue C</v>
      </c>
      <c r="B39" s="42" t="str">
        <f>'S1 Maquette'!C39</f>
        <v>UE</v>
      </c>
      <c r="C39" s="40">
        <f>'S1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5"/>
      <c r="T39" s="43" t="s">
        <v>317</v>
      </c>
      <c r="W39"/>
    </row>
    <row r="40" spans="1:23" ht="30.5" customHeight="1" x14ac:dyDescent="0.2">
      <c r="A40" s="42" t="str">
        <f>'S1 Maquette'!B40</f>
        <v>1 UE au choix</v>
      </c>
      <c r="B40" s="42" t="str">
        <f>'S1 Maquette'!C40</f>
        <v>OPTION</v>
      </c>
      <c r="C40" s="40">
        <f>'S1 Maquette'!F40</f>
        <v>0</v>
      </c>
      <c r="D40" s="19"/>
      <c r="E40" s="19"/>
      <c r="F40" s="19"/>
      <c r="G40" s="38"/>
      <c r="H40" s="38" t="s">
        <v>314</v>
      </c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5"/>
      <c r="T40" s="43"/>
      <c r="W40"/>
    </row>
    <row r="41" spans="1:23" ht="30.5" customHeight="1" x14ac:dyDescent="0.2">
      <c r="A41" s="42" t="str">
        <f>'S1 Maquette'!B41</f>
        <v>Découverte Allemand Non débutant 1</v>
      </c>
      <c r="B41" s="42" t="str">
        <f>'S1 Maquette'!C41</f>
        <v>UE</v>
      </c>
      <c r="C41" s="40">
        <f>'S1 Maquette'!F41</f>
        <v>0</v>
      </c>
      <c r="D41" s="19">
        <v>1</v>
      </c>
      <c r="E41" s="164" t="s">
        <v>511</v>
      </c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6"/>
      <c r="W41"/>
    </row>
    <row r="42" spans="1:23" ht="30.5" customHeight="1" x14ac:dyDescent="0.2">
      <c r="A42" s="42" t="str">
        <f>'S1 Maquette'!B42</f>
        <v>Travail autour d'une série 1 ALLEMAND</v>
      </c>
      <c r="B42" s="42" t="str">
        <f>'S1 Maquette'!C42</f>
        <v>ECUE</v>
      </c>
      <c r="C42" s="40">
        <f>'S1 Maquette'!F42</f>
        <v>0</v>
      </c>
      <c r="D42" s="19">
        <v>1</v>
      </c>
      <c r="E42" s="167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9"/>
      <c r="W42"/>
    </row>
    <row r="43" spans="1:23" ht="30.5" customHeight="1" x14ac:dyDescent="0.2">
      <c r="A43" s="42" t="str">
        <f>'S1 Maquette'!B43</f>
        <v>Découverte Arabe Débutant 1</v>
      </c>
      <c r="B43" s="42" t="str">
        <f>'S1 Maquette'!C43</f>
        <v>UE</v>
      </c>
      <c r="C43" s="40">
        <f>'S1 Maquette'!F43</f>
        <v>0</v>
      </c>
      <c r="D43" s="19">
        <v>1</v>
      </c>
      <c r="E43" s="167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9"/>
      <c r="W43"/>
    </row>
    <row r="44" spans="1:23" ht="30.5" customHeight="1" x14ac:dyDescent="0.2">
      <c r="A44" s="42" t="str">
        <f>'S1 Maquette'!B44</f>
        <v>Culture 1 ARABE</v>
      </c>
      <c r="B44" s="42" t="str">
        <f>'S1 Maquette'!C44</f>
        <v>ECUE</v>
      </c>
      <c r="C44" s="40">
        <f>'S1 Maquette'!F44</f>
        <v>0</v>
      </c>
      <c r="D44" s="19">
        <v>1</v>
      </c>
      <c r="E44" s="167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9"/>
      <c r="W44"/>
    </row>
    <row r="45" spans="1:23" ht="30.5" customHeight="1" x14ac:dyDescent="0.2">
      <c r="A45" s="42" t="str">
        <f>'S1 Maquette'!B45</f>
        <v>Langue 1 ARABE</v>
      </c>
      <c r="B45" s="42" t="str">
        <f>'S1 Maquette'!C45</f>
        <v>ECUE</v>
      </c>
      <c r="C45" s="40">
        <f>'S1 Maquette'!F45</f>
        <v>0</v>
      </c>
      <c r="D45" s="19">
        <v>1</v>
      </c>
      <c r="E45" s="167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9"/>
      <c r="W45"/>
    </row>
    <row r="46" spans="1:23" ht="30.5" customHeight="1" x14ac:dyDescent="0.2">
      <c r="A46" s="42" t="str">
        <f>'S1 Maquette'!B46</f>
        <v>Découverte Chinois Débutant 1</v>
      </c>
      <c r="B46" s="42" t="str">
        <f>'S1 Maquette'!C46</f>
        <v>UE</v>
      </c>
      <c r="C46" s="40">
        <f>'S1 Maquette'!F46</f>
        <v>0</v>
      </c>
      <c r="D46" s="19">
        <v>1</v>
      </c>
      <c r="E46" s="167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9"/>
      <c r="W46"/>
    </row>
    <row r="47" spans="1:23" ht="30.5" customHeight="1" x14ac:dyDescent="0.2">
      <c r="A47" s="42" t="str">
        <f>'S1 Maquette'!B47</f>
        <v>Culture 1 CHINOIS</v>
      </c>
      <c r="B47" s="42" t="str">
        <f>'S1 Maquette'!C47</f>
        <v>ECUE</v>
      </c>
      <c r="C47" s="40">
        <f>'S1 Maquette'!F47</f>
        <v>0</v>
      </c>
      <c r="D47" s="19">
        <v>1</v>
      </c>
      <c r="E47" s="167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9"/>
      <c r="W47"/>
    </row>
    <row r="48" spans="1:23" ht="30.5" customHeight="1" x14ac:dyDescent="0.2">
      <c r="A48" s="42" t="str">
        <f>'S1 Maquette'!B48</f>
        <v>Langue 1 CHINOIS</v>
      </c>
      <c r="B48" s="42" t="str">
        <f>'S1 Maquette'!C48</f>
        <v>ECUE</v>
      </c>
      <c r="C48" s="40">
        <f>'S1 Maquette'!F48</f>
        <v>0</v>
      </c>
      <c r="D48" s="19">
        <v>1</v>
      </c>
      <c r="E48" s="167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9"/>
      <c r="W48"/>
    </row>
    <row r="49" spans="1:23" ht="30.5" customHeight="1" x14ac:dyDescent="0.2">
      <c r="A49" s="42" t="str">
        <f>'S1 Maquette'!B49</f>
        <v>Découverte Espagnol Non débutant 1</v>
      </c>
      <c r="B49" s="42" t="str">
        <f>'S1 Maquette'!C49</f>
        <v>UE</v>
      </c>
      <c r="C49" s="40">
        <f>'S1 Maquette'!F49</f>
        <v>0</v>
      </c>
      <c r="D49" s="38">
        <v>1</v>
      </c>
      <c r="E49" s="167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9"/>
      <c r="W49"/>
    </row>
    <row r="50" spans="1:23" ht="30.5" customHeight="1" x14ac:dyDescent="0.2">
      <c r="A50" s="42" t="str">
        <f>'S1 Maquette'!B50</f>
        <v>Langue 1 ESPAGNOL</v>
      </c>
      <c r="B50" s="42" t="str">
        <f>'S1 Maquette'!C50</f>
        <v>ECUE</v>
      </c>
      <c r="C50" s="40">
        <f>'S1 Maquette'!F50</f>
        <v>0</v>
      </c>
      <c r="D50" s="38">
        <v>1</v>
      </c>
      <c r="E50" s="167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9"/>
      <c r="W50"/>
    </row>
    <row r="51" spans="1:23" ht="30.5" customHeight="1" x14ac:dyDescent="0.2">
      <c r="A51" s="42" t="str">
        <f>'S1 Maquette'!B51</f>
        <v>Communication écrite et orale 1 ESPAGNOL</v>
      </c>
      <c r="B51" s="42" t="str">
        <f>'S1 Maquette'!C51</f>
        <v>ECUE</v>
      </c>
      <c r="C51" s="40">
        <f>'S1 Maquette'!F51</f>
        <v>0</v>
      </c>
      <c r="D51" s="38">
        <v>1</v>
      </c>
      <c r="E51" s="167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9"/>
      <c r="W51"/>
    </row>
    <row r="52" spans="1:23" ht="30.5" customHeight="1" x14ac:dyDescent="0.2">
      <c r="A52" s="42" t="str">
        <f>'S1 Maquette'!B52</f>
        <v>Découverte Italien Non débutant 1</v>
      </c>
      <c r="B52" s="42" t="str">
        <f>'S1 Maquette'!C52</f>
        <v>UE</v>
      </c>
      <c r="C52" s="40">
        <f>'S1 Maquette'!F52</f>
        <v>0</v>
      </c>
      <c r="D52" s="38">
        <v>1</v>
      </c>
      <c r="E52" s="167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9"/>
      <c r="W52"/>
    </row>
    <row r="53" spans="1:23" ht="30.5" customHeight="1" x14ac:dyDescent="0.2">
      <c r="A53" s="42" t="str">
        <f>'S1 Maquette'!B53</f>
        <v>Culture et expression 1 ITALIEN</v>
      </c>
      <c r="B53" s="42" t="str">
        <f>'S1 Maquette'!C53</f>
        <v>ECUE</v>
      </c>
      <c r="C53" s="40">
        <f>'S1 Maquette'!F53</f>
        <v>0</v>
      </c>
      <c r="D53" s="38">
        <v>1</v>
      </c>
      <c r="E53" s="167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9"/>
      <c r="W53"/>
    </row>
    <row r="54" spans="1:23" ht="30.5" customHeight="1" x14ac:dyDescent="0.2">
      <c r="A54" s="42" t="str">
        <f>'S1 Maquette'!B54</f>
        <v>Langue 1 ITALIEN</v>
      </c>
      <c r="B54" s="42" t="str">
        <f>'S1 Maquette'!C54</f>
        <v>ECUE</v>
      </c>
      <c r="C54" s="40">
        <f>'S1 Maquette'!F54</f>
        <v>0</v>
      </c>
      <c r="D54" s="38">
        <v>1</v>
      </c>
      <c r="E54" s="167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9"/>
      <c r="W54"/>
    </row>
    <row r="55" spans="1:23" ht="30.5" customHeight="1" x14ac:dyDescent="0.2">
      <c r="A55" s="42" t="str">
        <f>'S1 Maquette'!B55</f>
        <v>Découverte Portugais Débutant 1</v>
      </c>
      <c r="B55" s="42" t="str">
        <f>'S1 Maquette'!C55</f>
        <v>UE</v>
      </c>
      <c r="C55" s="40">
        <f>'S1 Maquette'!F55</f>
        <v>0</v>
      </c>
      <c r="D55" s="38">
        <v>1</v>
      </c>
      <c r="E55" s="167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W55"/>
    </row>
    <row r="56" spans="1:23" ht="30.5" customHeight="1" x14ac:dyDescent="0.2">
      <c r="A56" s="42" t="str">
        <f>'S1 Maquette'!B56</f>
        <v>Culture 1 PORTUGAIS</v>
      </c>
      <c r="B56" s="42" t="str">
        <f>'S1 Maquette'!C56</f>
        <v>ECUE</v>
      </c>
      <c r="C56" s="40">
        <f>'S1 Maquette'!F56</f>
        <v>0</v>
      </c>
      <c r="D56" s="38">
        <v>1</v>
      </c>
      <c r="E56" s="167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9"/>
      <c r="W56"/>
    </row>
    <row r="57" spans="1:23" ht="30.5" customHeight="1" x14ac:dyDescent="0.2">
      <c r="A57" s="42" t="str">
        <f>'S1 Maquette'!B57</f>
        <v>Langue 1 PORTUGAIS</v>
      </c>
      <c r="B57" s="42" t="str">
        <f>'S1 Maquette'!C57</f>
        <v>ECUE</v>
      </c>
      <c r="C57" s="40">
        <f>'S1 Maquette'!F57</f>
        <v>0</v>
      </c>
      <c r="D57" s="38">
        <v>1</v>
      </c>
      <c r="E57" s="167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W57"/>
    </row>
    <row r="58" spans="1:23" ht="30.5" customHeight="1" x14ac:dyDescent="0.2">
      <c r="A58" s="42" t="str">
        <f>'S1 Maquette'!B58</f>
        <v>Découverte Russe Débutant 1</v>
      </c>
      <c r="B58" s="42" t="str">
        <f>'S1 Maquette'!C58</f>
        <v>UE</v>
      </c>
      <c r="C58" s="40">
        <f>'S1 Maquette'!F58</f>
        <v>0</v>
      </c>
      <c r="D58" s="38">
        <v>1</v>
      </c>
      <c r="E58" s="167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9"/>
      <c r="W58"/>
    </row>
    <row r="59" spans="1:23" ht="30.5" customHeight="1" x14ac:dyDescent="0.2">
      <c r="A59" s="42" t="str">
        <f>'S1 Maquette'!B59</f>
        <v>Langue et culture 1 RUSSE</v>
      </c>
      <c r="B59" s="42" t="str">
        <f>'S1 Maquette'!C59</f>
        <v>ECUE</v>
      </c>
      <c r="C59" s="40">
        <f>'S1 Maquette'!F59</f>
        <v>0</v>
      </c>
      <c r="D59" s="38">
        <v>1</v>
      </c>
      <c r="E59" s="167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9"/>
      <c r="W59"/>
    </row>
    <row r="60" spans="1:23" ht="30.5" customHeight="1" x14ac:dyDescent="0.2">
      <c r="A60" s="42" t="str">
        <f>'S1 Maquette'!B60</f>
        <v>Découverte Matières d'application 1</v>
      </c>
      <c r="B60" s="42" t="str">
        <f>'S1 Maquette'!C60</f>
        <v>UE</v>
      </c>
      <c r="C60" s="40">
        <f>'S1 Maquette'!F60</f>
        <v>0</v>
      </c>
      <c r="D60" s="38">
        <v>1</v>
      </c>
      <c r="E60" s="167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9"/>
      <c r="W60"/>
    </row>
    <row r="61" spans="1:23" ht="30.5" customHeight="1" x14ac:dyDescent="0.2">
      <c r="A61" s="42" t="str">
        <f>'S1 Maquette'!B61</f>
        <v>Introduction au droit et organisation juridictionnelle/Introduction to law and the judiciary system 1</v>
      </c>
      <c r="B61" s="42" t="str">
        <f>'S1 Maquette'!C61</f>
        <v>ECUE</v>
      </c>
      <c r="C61" s="40">
        <f>'S1 Maquette'!F61</f>
        <v>0</v>
      </c>
      <c r="D61" s="38">
        <v>1</v>
      </c>
      <c r="E61" s="167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9"/>
      <c r="W61"/>
    </row>
    <row r="62" spans="1:23" ht="30.5" customHeight="1" x14ac:dyDescent="0.2">
      <c r="A62" s="42">
        <f>'S1 Maquette'!B62</f>
        <v>0</v>
      </c>
      <c r="B62" s="42">
        <f>'S1 Maquette'!C62</f>
        <v>0</v>
      </c>
      <c r="C62" s="40">
        <f>'S1 Maquette'!F62</f>
        <v>0</v>
      </c>
      <c r="D62" s="38"/>
      <c r="E62" s="167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9"/>
      <c r="W62"/>
    </row>
    <row r="63" spans="1:23" ht="30.5" customHeight="1" x14ac:dyDescent="0.2">
      <c r="A63" s="42" t="str">
        <f>'S1 Maquette'!B63</f>
        <v>Langue B : Allemand Non Débutant 1</v>
      </c>
      <c r="B63" s="42" t="str">
        <f>'S1 Maquette'!C63</f>
        <v>UE</v>
      </c>
      <c r="C63" s="40">
        <f>'S1 Maquette'!F63</f>
        <v>0</v>
      </c>
      <c r="D63" s="38">
        <v>1</v>
      </c>
      <c r="E63" s="167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9"/>
      <c r="W63"/>
    </row>
    <row r="64" spans="1:23" ht="30.5" customHeight="1" x14ac:dyDescent="0.2">
      <c r="A64" s="42" t="str">
        <f>'S1 Maquette'!B64</f>
        <v>Culture 1 ALLEMAND</v>
      </c>
      <c r="B64" s="42" t="str">
        <f>'S1 Maquette'!C64</f>
        <v>ECUE</v>
      </c>
      <c r="C64" s="40">
        <f>'S1 Maquette'!F64</f>
        <v>0</v>
      </c>
      <c r="D64" s="38">
        <v>1</v>
      </c>
      <c r="E64" s="167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9"/>
      <c r="W64"/>
    </row>
    <row r="65" spans="1:23" ht="30.5" customHeight="1" x14ac:dyDescent="0.2">
      <c r="A65" s="42" t="str">
        <f>'S1 Maquette'!B65</f>
        <v>Grammaire et traduction 1 ALLEMAND</v>
      </c>
      <c r="B65" s="42" t="str">
        <f>'S1 Maquette'!C65</f>
        <v>ECUE</v>
      </c>
      <c r="C65" s="40">
        <f>'S1 Maquette'!F65</f>
        <v>0</v>
      </c>
      <c r="D65" s="38">
        <v>1</v>
      </c>
      <c r="E65" s="167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9"/>
      <c r="W65"/>
    </row>
    <row r="66" spans="1:23" ht="30.5" customHeight="1" x14ac:dyDescent="0.2">
      <c r="A66" s="42" t="str">
        <f>'S1 Maquette'!B66</f>
        <v>Expression écrite et orale 1 ALLEMAND</v>
      </c>
      <c r="B66" s="42" t="str">
        <f>'S1 Maquette'!C66</f>
        <v>ECUE</v>
      </c>
      <c r="C66" s="40">
        <f>'S1 Maquette'!F66</f>
        <v>0</v>
      </c>
      <c r="D66" s="38">
        <v>1</v>
      </c>
      <c r="E66" s="167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9"/>
      <c r="W66"/>
    </row>
    <row r="67" spans="1:23" ht="30.5" customHeight="1" x14ac:dyDescent="0.2">
      <c r="A67" s="42" t="str">
        <f>'S1 Maquette'!B67</f>
        <v>Langue B : Arabe Débutant 1</v>
      </c>
      <c r="B67" s="42" t="str">
        <f>'S1 Maquette'!C67</f>
        <v>UE</v>
      </c>
      <c r="C67" s="40">
        <f>'S1 Maquette'!F67</f>
        <v>0</v>
      </c>
      <c r="D67" s="38">
        <v>1</v>
      </c>
      <c r="E67" s="167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9"/>
      <c r="W67"/>
    </row>
    <row r="68" spans="1:23" ht="30.5" customHeight="1" x14ac:dyDescent="0.2">
      <c r="A68" s="42" t="str">
        <f>'S1 Maquette'!B68</f>
        <v>Grammaire 1 ARABE</v>
      </c>
      <c r="B68" s="42" t="str">
        <f>'S1 Maquette'!C68</f>
        <v>ECUE</v>
      </c>
      <c r="C68" s="40">
        <f>'S1 Maquette'!F68</f>
        <v>0</v>
      </c>
      <c r="D68" s="38">
        <v>1</v>
      </c>
      <c r="E68" s="167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9"/>
      <c r="W68"/>
    </row>
    <row r="69" spans="1:23" ht="30.5" customHeight="1" x14ac:dyDescent="0.2">
      <c r="A69" s="42" t="str">
        <f>'S1 Maquette'!B69</f>
        <v>Langue et culture de spécialité 1 ARABE</v>
      </c>
      <c r="B69" s="42" t="str">
        <f>'S1 Maquette'!C69</f>
        <v>ECUE</v>
      </c>
      <c r="C69" s="40">
        <f>'S1 Maquette'!F69</f>
        <v>0</v>
      </c>
      <c r="D69" s="38">
        <v>1</v>
      </c>
      <c r="E69" s="167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9"/>
      <c r="W69"/>
    </row>
    <row r="70" spans="1:23" ht="30.5" customHeight="1" x14ac:dyDescent="0.2">
      <c r="A70" s="42" t="str">
        <f>'S1 Maquette'!B70</f>
        <v>Système graphique et expression orale 1 ARABE</v>
      </c>
      <c r="B70" s="42" t="str">
        <f>'S1 Maquette'!C70</f>
        <v>ECUE</v>
      </c>
      <c r="C70" s="40">
        <f>'S1 Maquette'!F70</f>
        <v>0</v>
      </c>
      <c r="D70" s="38">
        <v>1</v>
      </c>
      <c r="E70" s="167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9"/>
      <c r="W70"/>
    </row>
    <row r="71" spans="1:23" ht="30.5" customHeight="1" x14ac:dyDescent="0.2">
      <c r="A71" s="42" t="str">
        <f>'S1 Maquette'!B71</f>
        <v>Langue B: Chinois Débutant 1</v>
      </c>
      <c r="B71" s="42" t="str">
        <f>'S1 Maquette'!C71</f>
        <v>UE</v>
      </c>
      <c r="C71" s="40">
        <f>'S1 Maquette'!F71</f>
        <v>0</v>
      </c>
      <c r="D71" s="38">
        <v>1</v>
      </c>
      <c r="E71" s="167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9"/>
      <c r="W71"/>
    </row>
    <row r="72" spans="1:23" ht="30.5" customHeight="1" x14ac:dyDescent="0.2">
      <c r="A72" s="42" t="str">
        <f>'S1 Maquette'!B72</f>
        <v>Grammaire 1 CHINOIS</v>
      </c>
      <c r="B72" s="42" t="str">
        <f>'S1 Maquette'!C72</f>
        <v>ECUE</v>
      </c>
      <c r="C72" s="40">
        <f>'S1 Maquette'!F72</f>
        <v>0</v>
      </c>
      <c r="D72" s="38">
        <v>1</v>
      </c>
      <c r="E72" s="167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9"/>
      <c r="W72"/>
    </row>
    <row r="73" spans="1:23" ht="30.5" customHeight="1" x14ac:dyDescent="0.2">
      <c r="A73" s="42" t="str">
        <f>'S1 Maquette'!B73</f>
        <v>Langue et culture de spécialité 1 CHINOIS</v>
      </c>
      <c r="B73" s="42" t="str">
        <f>'S1 Maquette'!C73</f>
        <v>ECUE</v>
      </c>
      <c r="C73" s="40">
        <f>'S1 Maquette'!F73</f>
        <v>0</v>
      </c>
      <c r="D73" s="38">
        <v>1</v>
      </c>
      <c r="E73" s="167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9"/>
      <c r="W73"/>
    </row>
    <row r="74" spans="1:23" ht="30.5" customHeight="1" x14ac:dyDescent="0.2">
      <c r="A74" s="42" t="str">
        <f>'S1 Maquette'!B74</f>
        <v>Système graphique et expression orale 1 CHINOIS</v>
      </c>
      <c r="B74" s="42" t="str">
        <f>'S1 Maquette'!C74</f>
        <v>ECUE</v>
      </c>
      <c r="C74" s="40">
        <f>'S1 Maquette'!F74</f>
        <v>0</v>
      </c>
      <c r="D74" s="38">
        <v>1</v>
      </c>
      <c r="E74" s="167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9"/>
      <c r="W74"/>
    </row>
    <row r="75" spans="1:23" ht="30.5" customHeight="1" x14ac:dyDescent="0.2">
      <c r="A75" s="42" t="str">
        <f>'S1 Maquette'!B75</f>
        <v>Langue B : Portugais Débutant 1</v>
      </c>
      <c r="B75" s="42" t="str">
        <f>'S1 Maquette'!C75</f>
        <v>UE</v>
      </c>
      <c r="C75" s="40">
        <f>'S1 Maquette'!F75</f>
        <v>0</v>
      </c>
      <c r="D75" s="38">
        <v>1</v>
      </c>
      <c r="E75" s="167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9"/>
      <c r="W75"/>
    </row>
    <row r="76" spans="1:23" ht="30.5" customHeight="1" x14ac:dyDescent="0.2">
      <c r="A76" s="42" t="str">
        <f>'S1 Maquette'!B76</f>
        <v>Grammaire 1 PORTUGAIS</v>
      </c>
      <c r="B76" s="42" t="str">
        <f>'S1 Maquette'!C76</f>
        <v>ECUE</v>
      </c>
      <c r="C76" s="40">
        <f>'S1 Maquette'!F76</f>
        <v>0</v>
      </c>
      <c r="D76" s="38">
        <v>1</v>
      </c>
      <c r="E76" s="167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9"/>
      <c r="W76"/>
    </row>
    <row r="77" spans="1:23" ht="30.5" customHeight="1" x14ac:dyDescent="0.2">
      <c r="A77" s="42" t="str">
        <f>'S1 Maquette'!B77</f>
        <v>Langue et culture de spécialité 1 PORTUGAIS</v>
      </c>
      <c r="B77" s="42" t="str">
        <f>'S1 Maquette'!C77</f>
        <v>ECUE</v>
      </c>
      <c r="C77" s="40">
        <f>'S1 Maquette'!F77</f>
        <v>0</v>
      </c>
      <c r="D77" s="38">
        <v>1</v>
      </c>
      <c r="E77" s="167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9"/>
      <c r="W77"/>
    </row>
    <row r="78" spans="1:23" ht="30.5" customHeight="1" x14ac:dyDescent="0.2">
      <c r="A78" s="42" t="str">
        <f>'S1 Maquette'!B78</f>
        <v>Expression écrite et orale 1 PORTUGAIS</v>
      </c>
      <c r="B78" s="42" t="str">
        <f>'S1 Maquette'!C78</f>
        <v>ECUE</v>
      </c>
      <c r="C78" s="40">
        <f>'S1 Maquette'!F78</f>
        <v>0</v>
      </c>
      <c r="D78" s="38">
        <v>1</v>
      </c>
      <c r="E78" s="167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9"/>
      <c r="W78"/>
    </row>
    <row r="79" spans="1:23" ht="30.5" customHeight="1" x14ac:dyDescent="0.2">
      <c r="A79" s="42" t="str">
        <f>'S1 Maquette'!B79</f>
        <v>Langue B : Russe avancé 1</v>
      </c>
      <c r="B79" s="42" t="str">
        <f>'S1 Maquette'!C79</f>
        <v>UE</v>
      </c>
      <c r="C79" s="40">
        <f>'S1 Maquette'!F79</f>
        <v>0</v>
      </c>
      <c r="D79" s="38">
        <v>1</v>
      </c>
      <c r="E79" s="167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9"/>
      <c r="W79"/>
    </row>
    <row r="80" spans="1:23" ht="30.5" customHeight="1" x14ac:dyDescent="0.2">
      <c r="A80" s="42" t="str">
        <f>'S1 Maquette'!B80</f>
        <v>Culture Russe avancé 1</v>
      </c>
      <c r="B80" s="42" t="str">
        <f>'S1 Maquette'!C80</f>
        <v>ECUE</v>
      </c>
      <c r="C80" s="40">
        <f>'S1 Maquette'!F80</f>
        <v>0</v>
      </c>
      <c r="D80" s="38">
        <v>1</v>
      </c>
      <c r="E80" s="167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9"/>
      <c r="W80"/>
    </row>
    <row r="81" spans="1:23" ht="30.5" customHeight="1" x14ac:dyDescent="0.2">
      <c r="A81" s="42" t="str">
        <f>'S1 Maquette'!B81</f>
        <v>Expression Russe avancé 1</v>
      </c>
      <c r="B81" s="42" t="str">
        <f>'S1 Maquette'!C81</f>
        <v>ECUE</v>
      </c>
      <c r="C81" s="40">
        <f>'S1 Maquette'!F81</f>
        <v>0</v>
      </c>
      <c r="D81" s="38">
        <v>1</v>
      </c>
      <c r="E81" s="167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9"/>
      <c r="W81"/>
    </row>
    <row r="82" spans="1:23" ht="30.5" customHeight="1" x14ac:dyDescent="0.2">
      <c r="A82" s="42" t="str">
        <f>'S1 Maquette'!B82</f>
        <v>Traduction Russe avancé 1</v>
      </c>
      <c r="B82" s="42" t="str">
        <f>'S1 Maquette'!C82</f>
        <v>ECUE</v>
      </c>
      <c r="C82" s="40">
        <f>'S1 Maquette'!F82</f>
        <v>0</v>
      </c>
      <c r="D82" s="38">
        <v>1</v>
      </c>
      <c r="E82" s="167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9"/>
      <c r="W82"/>
    </row>
    <row r="83" spans="1:23" ht="30.5" customHeight="1" x14ac:dyDescent="0.2">
      <c r="A83" s="42" t="str">
        <f>'S1 Maquette'!B83</f>
        <v>Langue B : Russe débutant 1</v>
      </c>
      <c r="B83" s="42" t="str">
        <f>'S1 Maquette'!C83</f>
        <v>UE</v>
      </c>
      <c r="C83" s="40">
        <f>'S1 Maquette'!F83</f>
        <v>0</v>
      </c>
      <c r="D83" s="38">
        <v>1</v>
      </c>
      <c r="E83" s="167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9"/>
      <c r="W83"/>
    </row>
    <row r="84" spans="1:23" ht="30.5" customHeight="1" x14ac:dyDescent="0.2">
      <c r="A84" s="42" t="str">
        <f>'S1 Maquette'!B84</f>
        <v>Langue et grammaire Russe débutant 1</v>
      </c>
      <c r="B84" s="42" t="str">
        <f>'S1 Maquette'!C84</f>
        <v>ECUE</v>
      </c>
      <c r="C84" s="40">
        <f>'S1 Maquette'!F84</f>
        <v>0</v>
      </c>
      <c r="D84" s="38">
        <v>1</v>
      </c>
      <c r="E84" s="167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9"/>
      <c r="W84"/>
    </row>
    <row r="85" spans="1:23" ht="30.5" customHeight="1" x14ac:dyDescent="0.2">
      <c r="A85" s="42" t="str">
        <f>'S1 Maquette'!B85</f>
        <v>Culture Russe débutant 1</v>
      </c>
      <c r="B85" s="42" t="str">
        <f>'S1 Maquette'!C85</f>
        <v>ECUE</v>
      </c>
      <c r="C85" s="40">
        <f>'S1 Maquette'!F85</f>
        <v>0</v>
      </c>
      <c r="D85" s="38">
        <v>1</v>
      </c>
      <c r="E85" s="167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9"/>
      <c r="W85"/>
    </row>
    <row r="86" spans="1:23" ht="30.5" customHeight="1" x14ac:dyDescent="0.2">
      <c r="A86" s="42" t="str">
        <f>'S1 Maquette'!B86</f>
        <v>Expression Russe débutant 1</v>
      </c>
      <c r="B86" s="42" t="str">
        <f>'S1 Maquette'!C86</f>
        <v>ECUE</v>
      </c>
      <c r="C86" s="40">
        <f>'S1 Maquette'!F86</f>
        <v>0</v>
      </c>
      <c r="D86" s="38">
        <v>1</v>
      </c>
      <c r="E86" s="167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9"/>
      <c r="W86"/>
    </row>
    <row r="87" spans="1:23" ht="30.5" customHeight="1" x14ac:dyDescent="0.2">
      <c r="A87" s="42" t="str">
        <f>'S1 Maquette'!B87</f>
        <v>Découverte de la langue et de l'histoire niçoises</v>
      </c>
      <c r="B87" s="42" t="str">
        <f>'S1 Maquette'!C87</f>
        <v>UE</v>
      </c>
      <c r="C87" s="40">
        <f>'S1 Maquette'!F87</f>
        <v>0</v>
      </c>
      <c r="D87" s="38">
        <v>1</v>
      </c>
      <c r="E87" s="167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9"/>
      <c r="W87"/>
    </row>
    <row r="88" spans="1:23" ht="30.5" customHeight="1" x14ac:dyDescent="0.2">
      <c r="A88" s="42" t="str">
        <f>'S1 Maquette'!B88</f>
        <v>Découverte de la langue et de l'histoire niçoises</v>
      </c>
      <c r="B88" s="42" t="str">
        <f>'S1 Maquette'!C88</f>
        <v>ECUE</v>
      </c>
      <c r="C88" s="40">
        <f>'S1 Maquette'!F88</f>
        <v>0</v>
      </c>
      <c r="D88" s="38">
        <v>1</v>
      </c>
      <c r="E88" s="170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2"/>
      <c r="W88"/>
    </row>
    <row r="89" spans="1:23" ht="30.5" customHeight="1" x14ac:dyDescent="0.2">
      <c r="A89" s="42" t="str">
        <f>'S1 Maquette'!B89</f>
        <v>Au choix parmi UE 4 du portail LLAC</v>
      </c>
      <c r="B89" s="42" t="str">
        <f>'S1 Maquette'!C89</f>
        <v>UE</v>
      </c>
      <c r="C89" s="40">
        <f>'S1 Maquette'!F89</f>
        <v>0</v>
      </c>
      <c r="D89" s="86">
        <v>1</v>
      </c>
      <c r="E89" s="86" t="s">
        <v>314</v>
      </c>
      <c r="F89" s="19" t="s">
        <v>314</v>
      </c>
      <c r="G89" s="86" t="s">
        <v>314</v>
      </c>
      <c r="H89" s="86" t="s">
        <v>314</v>
      </c>
      <c r="I89" s="86" t="s">
        <v>314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'S1 Maquette'!B90</f>
        <v>0</v>
      </c>
      <c r="B90" s="42">
        <f>'S1 Maquette'!C90</f>
        <v>0</v>
      </c>
      <c r="C90" s="40">
        <f>'S1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'S1 Maquette'!B91</f>
        <v>0</v>
      </c>
      <c r="B91" s="42">
        <f>'S1 Maquette'!C91</f>
        <v>0</v>
      </c>
      <c r="C91" s="40">
        <f>'S1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'S1 Maquette'!B92</f>
        <v>0</v>
      </c>
      <c r="B92" s="42">
        <f>'S1 Maquette'!C92</f>
        <v>0</v>
      </c>
      <c r="C92" s="40">
        <f>'S1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'S1 Maquette'!B93</f>
        <v>0</v>
      </c>
      <c r="B93" s="42">
        <f>'S1 Maquette'!C93</f>
        <v>0</v>
      </c>
      <c r="C93" s="40">
        <f>'S1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'S1 Maquette'!B94</f>
        <v>0</v>
      </c>
      <c r="B94" s="42">
        <f>'S1 Maquette'!C94</f>
        <v>0</v>
      </c>
      <c r="C94" s="40">
        <f>'S1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'S1 Maquette'!B95</f>
        <v>0</v>
      </c>
      <c r="B95" s="42">
        <f>'S1 Maquette'!C95</f>
        <v>0</v>
      </c>
      <c r="C95" s="40">
        <f>'S1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'S1 Maquette'!B96</f>
        <v>0</v>
      </c>
      <c r="B96" s="42">
        <f>'S1 Maquette'!C96</f>
        <v>0</v>
      </c>
      <c r="C96" s="40">
        <f>'S1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'S1 Maquette'!B97</f>
        <v>0</v>
      </c>
      <c r="B97" s="42">
        <f>'S1 Maquette'!C97</f>
        <v>0</v>
      </c>
      <c r="C97" s="40">
        <f>'S1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'S1 Maquette'!B98</f>
        <v>0</v>
      </c>
      <c r="B98" s="42">
        <f>'S1 Maquette'!C98</f>
        <v>0</v>
      </c>
      <c r="C98" s="40">
        <f>'S1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'S1 Maquette'!B99</f>
        <v>0</v>
      </c>
      <c r="B99" s="42">
        <f>'S1 Maquette'!C99</f>
        <v>0</v>
      </c>
      <c r="C99" s="40">
        <f>'S1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'S1 Maquette'!B100</f>
        <v>0</v>
      </c>
      <c r="B100" s="42">
        <f>'S1 Maquette'!C100</f>
        <v>0</v>
      </c>
      <c r="C100" s="40">
        <f>'S1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'S1 Maquette'!B101</f>
        <v>0</v>
      </c>
      <c r="B101" s="42">
        <f>'S1 Maquette'!C101</f>
        <v>0</v>
      </c>
      <c r="C101" s="40">
        <f>'S1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'S1 Maquette'!B102</f>
        <v>0</v>
      </c>
      <c r="B102" s="42">
        <f>'S1 Maquette'!C102</f>
        <v>0</v>
      </c>
      <c r="C102" s="40">
        <f>'S1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'S1 Maquette'!B103</f>
        <v>0</v>
      </c>
      <c r="B103" s="42">
        <f>'S1 Maquette'!C103</f>
        <v>0</v>
      </c>
      <c r="C103" s="40">
        <f>'S1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'S1 Maquette'!B104</f>
        <v>0</v>
      </c>
      <c r="B104" s="42">
        <f>'S1 Maquette'!C104</f>
        <v>0</v>
      </c>
      <c r="C104" s="40">
        <f>'S1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'S1 Maquette'!B105</f>
        <v>0</v>
      </c>
      <c r="B105" s="42">
        <f>'S1 Maquette'!C105</f>
        <v>0</v>
      </c>
      <c r="C105" s="40">
        <f>'S1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'S1 Maquette'!B106</f>
        <v>0</v>
      </c>
      <c r="B106" s="42">
        <f>'S1 Maquette'!C106</f>
        <v>0</v>
      </c>
      <c r="C106" s="40">
        <f>'S1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'S1 Maquette'!B107</f>
        <v>0</v>
      </c>
      <c r="B107" s="42">
        <f>'S1 Maquette'!C107</f>
        <v>0</v>
      </c>
      <c r="C107" s="40">
        <f>'S1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'S1 Maquette'!B108</f>
        <v>0</v>
      </c>
      <c r="B108" s="42">
        <f>'S1 Maquette'!C108</f>
        <v>0</v>
      </c>
      <c r="C108" s="40">
        <f>'S1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'S1 Maquette'!B109</f>
        <v>0</v>
      </c>
      <c r="B109" s="42">
        <f>'S1 Maquette'!C109</f>
        <v>0</v>
      </c>
      <c r="C109" s="40">
        <f>'S1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'S1 Maquette'!B110</f>
        <v>0</v>
      </c>
      <c r="B110" s="42">
        <f>'S1 Maquette'!C110</f>
        <v>0</v>
      </c>
      <c r="C110" s="40">
        <f>'S1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'S1 Maquette'!B111</f>
        <v>0</v>
      </c>
      <c r="B111" s="42">
        <f>'S1 Maquette'!C111</f>
        <v>0</v>
      </c>
      <c r="C111" s="40">
        <f>'S1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'S1 Maquette'!B112</f>
        <v>0</v>
      </c>
      <c r="B112" s="42">
        <f>'S1 Maquette'!C112</f>
        <v>0</v>
      </c>
      <c r="C112" s="40">
        <f>'S1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'S1 Maquette'!B113</f>
        <v>0</v>
      </c>
      <c r="B113" s="42">
        <f>'S1 Maquette'!C113</f>
        <v>0</v>
      </c>
      <c r="C113" s="40">
        <f>'S1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'S1 Maquette'!B114</f>
        <v>0</v>
      </c>
      <c r="B114" s="42">
        <f>'S1 Maquette'!C114</f>
        <v>0</v>
      </c>
      <c r="C114" s="40">
        <f>'S1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'S1 Maquette'!B115</f>
        <v>0</v>
      </c>
      <c r="B115" s="42">
        <f>'S1 Maquette'!C115</f>
        <v>0</v>
      </c>
      <c r="C115" s="40">
        <f>'S1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'S1 Maquette'!B116</f>
        <v>0</v>
      </c>
      <c r="B116" s="42">
        <f>'S1 Maquette'!C116</f>
        <v>0</v>
      </c>
      <c r="C116" s="40">
        <f>'S1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'S1 Maquette'!B117</f>
        <v>0</v>
      </c>
      <c r="B117" s="42">
        <f>'S1 Maquette'!C117</f>
        <v>0</v>
      </c>
      <c r="C117" s="40">
        <f>'S1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'S1 Maquette'!B118</f>
        <v>0</v>
      </c>
      <c r="B118" s="42">
        <f>'S1 Maquette'!C118</f>
        <v>0</v>
      </c>
      <c r="C118" s="40">
        <f>'S1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'S1 Maquette'!B119</f>
        <v>0</v>
      </c>
      <c r="B119" s="42">
        <f>'S1 Maquette'!C119</f>
        <v>0</v>
      </c>
      <c r="C119" s="40">
        <f>'S1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'S1 Maquette'!B120</f>
        <v>0</v>
      </c>
      <c r="B120" s="42">
        <f>'S1 Maquette'!C120</f>
        <v>0</v>
      </c>
      <c r="C120" s="40">
        <f>'S1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'S1 Maquette'!B121</f>
        <v>0</v>
      </c>
      <c r="B121" s="42">
        <f>'S1 Maquette'!C121</f>
        <v>0</v>
      </c>
      <c r="C121" s="40">
        <f>'S1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'S1 Maquette'!B122</f>
        <v>0</v>
      </c>
      <c r="B122" s="42">
        <f>'S1 Maquette'!C122</f>
        <v>0</v>
      </c>
      <c r="C122" s="40">
        <f>'S1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'S1 Maquette'!B123</f>
        <v>0</v>
      </c>
      <c r="B123" s="42">
        <f>'S1 Maquette'!C123</f>
        <v>0</v>
      </c>
      <c r="C123" s="40">
        <f>'S1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'S1 Maquette'!B124</f>
        <v>0</v>
      </c>
      <c r="B124" s="42">
        <f>'S1 Maquette'!C124</f>
        <v>0</v>
      </c>
      <c r="C124" s="40">
        <f>'S1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'S1 Maquette'!B125</f>
        <v>0</v>
      </c>
      <c r="B125" s="42">
        <f>'S1 Maquette'!C125</f>
        <v>0</v>
      </c>
      <c r="C125" s="40">
        <f>'S1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'S1 Maquette'!B126</f>
        <v>0</v>
      </c>
      <c r="B126" s="42">
        <f>'S1 Maquette'!C126</f>
        <v>0</v>
      </c>
      <c r="C126" s="40">
        <f>'S1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'S1 Maquette'!B127</f>
        <v>0</v>
      </c>
      <c r="B127" s="42">
        <f>'S1 Maquette'!C127</f>
        <v>0</v>
      </c>
      <c r="C127" s="40">
        <f>'S1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'S1 Maquette'!B128</f>
        <v>0</v>
      </c>
      <c r="B128" s="42">
        <f>'S1 Maquette'!C128</f>
        <v>0</v>
      </c>
      <c r="C128" s="40">
        <f>'S1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'S1 Maquette'!B129</f>
        <v>0</v>
      </c>
      <c r="B129" s="42">
        <f>'S1 Maquette'!C129</f>
        <v>0</v>
      </c>
      <c r="C129" s="40">
        <f>'S1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'S1 Maquette'!B130</f>
        <v>0</v>
      </c>
      <c r="B130" s="42">
        <f>'S1 Maquette'!C130</f>
        <v>0</v>
      </c>
      <c r="C130" s="40">
        <f>'S1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'S1 Maquette'!B131</f>
        <v>0</v>
      </c>
      <c r="B131" s="42">
        <f>'S1 Maquette'!C131</f>
        <v>0</v>
      </c>
      <c r="C131" s="40">
        <f>'S1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'S1 Maquette'!B132</f>
        <v>0</v>
      </c>
      <c r="B132" s="42">
        <f>'S1 Maquette'!C132</f>
        <v>0</v>
      </c>
      <c r="C132" s="40">
        <f>'S1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'S1 Maquette'!B133</f>
        <v>0</v>
      </c>
      <c r="B133" s="42">
        <f>'S1 Maquette'!C133</f>
        <v>0</v>
      </c>
      <c r="C133" s="40">
        <f>'S1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'S1 Maquette'!B134</f>
        <v>0</v>
      </c>
      <c r="B134" s="42">
        <f>'S1 Maquette'!C134</f>
        <v>0</v>
      </c>
      <c r="C134" s="40">
        <f>'S1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'S1 Maquette'!B135</f>
        <v>0</v>
      </c>
      <c r="B135" s="42">
        <f>'S1 Maquette'!C135</f>
        <v>0</v>
      </c>
      <c r="C135" s="40">
        <f>'S1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'S1 Maquette'!B136</f>
        <v>0</v>
      </c>
      <c r="B136" s="42">
        <f>'S1 Maquette'!C136</f>
        <v>0</v>
      </c>
      <c r="C136" s="40">
        <f>'S1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'S1 Maquette'!B137</f>
        <v>0</v>
      </c>
      <c r="B137" s="42">
        <f>'S1 Maquette'!C137</f>
        <v>0</v>
      </c>
      <c r="C137" s="40">
        <f>'S1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'S1 Maquette'!B138</f>
        <v>0</v>
      </c>
      <c r="B138" s="42">
        <f>'S1 Maquette'!C138</f>
        <v>0</v>
      </c>
      <c r="C138" s="40">
        <f>'S1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'S1 Maquette'!B139</f>
        <v>0</v>
      </c>
      <c r="B139" s="42">
        <f>'S1 Maquette'!C139</f>
        <v>0</v>
      </c>
      <c r="C139" s="40">
        <f>'S1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'S1 Maquette'!B140</f>
        <v>0</v>
      </c>
      <c r="B140" s="42">
        <f>'S1 Maquette'!C140</f>
        <v>0</v>
      </c>
      <c r="C140" s="40">
        <f>'S1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'S1 Maquette'!B141</f>
        <v>0</v>
      </c>
      <c r="B141" s="42">
        <f>'S1 Maquette'!C141</f>
        <v>0</v>
      </c>
      <c r="C141" s="40">
        <f>'S1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'S1 Maquette'!B142</f>
        <v>0</v>
      </c>
      <c r="B142" s="42">
        <f>'S1 Maquette'!C142</f>
        <v>0</v>
      </c>
      <c r="C142" s="40">
        <f>'S1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'S1 Maquette'!B143</f>
        <v>0</v>
      </c>
      <c r="B143" s="42">
        <f>'S1 Maquette'!C143</f>
        <v>0</v>
      </c>
      <c r="C143" s="40">
        <f>'S1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'S1 Maquette'!B144</f>
        <v>0</v>
      </c>
      <c r="B144" s="42">
        <f>'S1 Maquette'!C144</f>
        <v>0</v>
      </c>
      <c r="C144" s="40">
        <f>'S1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'S1 Maquette'!B145</f>
        <v>0</v>
      </c>
      <c r="B145" s="42">
        <f>'S1 Maquette'!C145</f>
        <v>0</v>
      </c>
      <c r="C145" s="40">
        <f>'S1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'S1 Maquette'!B146</f>
        <v>0</v>
      </c>
      <c r="B146" s="42">
        <f>'S1 Maquette'!C146</f>
        <v>0</v>
      </c>
      <c r="C146" s="40">
        <f>'S1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'S1 Maquette'!B147</f>
        <v>0</v>
      </c>
      <c r="B147" s="42">
        <f>'S1 Maquette'!C147</f>
        <v>0</v>
      </c>
      <c r="C147" s="40">
        <f>'S1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'S1 Maquette'!B148</f>
        <v>0</v>
      </c>
      <c r="B148" s="42">
        <f>'S1 Maquette'!C148</f>
        <v>0</v>
      </c>
      <c r="C148" s="40">
        <f>'S1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'S1 Maquette'!B149</f>
        <v>0</v>
      </c>
      <c r="B149" s="42">
        <f>'S1 Maquette'!C149</f>
        <v>0</v>
      </c>
      <c r="C149" s="40">
        <f>'S1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'S1 Maquette'!B150</f>
        <v>0</v>
      </c>
      <c r="B150" s="42">
        <f>'S1 Maquette'!C150</f>
        <v>0</v>
      </c>
      <c r="C150" s="40">
        <f>'S1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'S1 Maquette'!B151</f>
        <v>0</v>
      </c>
      <c r="B151" s="42">
        <f>'S1 Maquette'!C151</f>
        <v>0</v>
      </c>
      <c r="C151" s="40">
        <f>'S1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'S1 Maquette'!B152</f>
        <v>0</v>
      </c>
      <c r="B152" s="42">
        <f>'S1 Maquette'!C152</f>
        <v>0</v>
      </c>
      <c r="C152" s="40">
        <f>'S1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'S1 Maquette'!B153</f>
        <v>0</v>
      </c>
      <c r="B153" s="42">
        <f>'S1 Maquette'!C153</f>
        <v>0</v>
      </c>
      <c r="C153" s="40">
        <f>'S1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'S1 Maquette'!B154</f>
        <v>0</v>
      </c>
      <c r="B154" s="42">
        <f>'S1 Maquette'!C154</f>
        <v>0</v>
      </c>
      <c r="C154" s="40">
        <f>'S1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'S1 Maquette'!B155</f>
        <v>0</v>
      </c>
      <c r="B155" s="42">
        <f>'S1 Maquette'!C155</f>
        <v>0</v>
      </c>
      <c r="C155" s="40">
        <f>'S1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'S1 Maquette'!B156</f>
        <v>0</v>
      </c>
      <c r="B156" s="42">
        <f>'S1 Maquette'!C156</f>
        <v>0</v>
      </c>
      <c r="C156" s="40">
        <f>'S1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'S1 Maquette'!B157</f>
        <v>0</v>
      </c>
      <c r="B157" s="42">
        <f>'S1 Maquette'!C157</f>
        <v>0</v>
      </c>
      <c r="C157" s="40">
        <f>'S1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'S1 Maquette'!B158</f>
        <v>0</v>
      </c>
      <c r="B158" s="42">
        <f>'S1 Maquette'!C158</f>
        <v>0</v>
      </c>
      <c r="C158" s="40">
        <f>'S1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'S1 Maquette'!B159</f>
        <v>0</v>
      </c>
      <c r="B159" s="42">
        <f>'S1 Maquette'!C159</f>
        <v>0</v>
      </c>
      <c r="C159" s="40">
        <f>'S1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'S1 Maquette'!B160</f>
        <v>0</v>
      </c>
      <c r="B160" s="42">
        <f>'S1 Maquette'!C160</f>
        <v>0</v>
      </c>
      <c r="C160" s="40">
        <f>'S1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'S1 Maquette'!B161</f>
        <v>0</v>
      </c>
      <c r="B161" s="42">
        <f>'S1 Maquette'!C161</f>
        <v>0</v>
      </c>
      <c r="C161" s="40">
        <f>'S1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'S1 Maquette'!B162</f>
        <v>0</v>
      </c>
      <c r="B162" s="42">
        <f>'S1 Maquette'!C162</f>
        <v>0</v>
      </c>
      <c r="C162" s="40">
        <f>'S1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'S1 Maquette'!B163</f>
        <v>0</v>
      </c>
      <c r="B163" s="42">
        <f>'S1 Maquette'!C163</f>
        <v>0</v>
      </c>
      <c r="C163" s="40">
        <f>'S1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'S1 Maquette'!B164</f>
        <v>0</v>
      </c>
      <c r="B164" s="42">
        <f>'S1 Maquette'!C164</f>
        <v>0</v>
      </c>
      <c r="C164" s="40">
        <f>'S1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'S1 Maquette'!B165</f>
        <v>0</v>
      </c>
      <c r="B165" s="42">
        <f>'S1 Maquette'!C165</f>
        <v>0</v>
      </c>
      <c r="C165" s="40">
        <f>'S1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'S1 Maquette'!B166</f>
        <v>0</v>
      </c>
      <c r="B166" s="42">
        <f>'S1 Maquette'!C166</f>
        <v>0</v>
      </c>
      <c r="C166" s="40">
        <f>'S1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'S1 Maquette'!B167</f>
        <v>0</v>
      </c>
      <c r="B167" s="42">
        <f>'S1 Maquette'!C167</f>
        <v>0</v>
      </c>
      <c r="C167" s="40">
        <f>'S1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'S1 Maquette'!B168</f>
        <v>0</v>
      </c>
      <c r="B168" s="42">
        <f>'S1 Maquette'!C168</f>
        <v>0</v>
      </c>
      <c r="C168" s="40">
        <f>'S1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'S1 Maquette'!B169</f>
        <v>0</v>
      </c>
      <c r="B169" s="42">
        <f>'S1 Maquette'!C169</f>
        <v>0</v>
      </c>
      <c r="C169" s="40">
        <f>'S1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'S1 Maquette'!B170</f>
        <v>0</v>
      </c>
      <c r="B170" s="42">
        <f>'S1 Maquette'!C170</f>
        <v>0</v>
      </c>
      <c r="C170" s="40">
        <f>'S1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'S1 Maquette'!B171</f>
        <v>0</v>
      </c>
      <c r="B171" s="42">
        <f>'S1 Maquette'!C171</f>
        <v>0</v>
      </c>
      <c r="C171" s="40">
        <f>'S1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'S1 Maquette'!B172</f>
        <v>0</v>
      </c>
      <c r="B172" s="42">
        <f>'S1 Maquette'!C172</f>
        <v>0</v>
      </c>
      <c r="C172" s="40">
        <f>'S1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'S1 Maquette'!B173</f>
        <v>0</v>
      </c>
      <c r="B173" s="42">
        <f>'S1 Maquette'!C173</f>
        <v>0</v>
      </c>
      <c r="C173" s="40">
        <f>'S1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'S1 Maquette'!B174</f>
        <v>0</v>
      </c>
      <c r="B174" s="42">
        <f>'S1 Maquette'!C174</f>
        <v>0</v>
      </c>
      <c r="C174" s="40">
        <f>'S1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'S1 Maquette'!B175</f>
        <v>0</v>
      </c>
      <c r="B175" s="42">
        <f>'S1 Maquette'!C175</f>
        <v>0</v>
      </c>
      <c r="C175" s="40">
        <f>'S1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'S1 Maquette'!B176</f>
        <v>0</v>
      </c>
      <c r="B176" s="42">
        <f>'S1 Maquette'!C176</f>
        <v>0</v>
      </c>
      <c r="C176" s="40">
        <f>'S1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'S1 Maquette'!B177</f>
        <v>0</v>
      </c>
      <c r="B177" s="42">
        <f>'S1 Maquette'!C177</f>
        <v>0</v>
      </c>
      <c r="C177" s="40">
        <f>'S1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'S1 Maquette'!B178</f>
        <v>0</v>
      </c>
      <c r="B178" s="42">
        <f>'S1 Maquette'!C178</f>
        <v>0</v>
      </c>
      <c r="C178" s="40">
        <f>'S1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'S1 Maquette'!B179</f>
        <v>0</v>
      </c>
      <c r="B179" s="42">
        <f>'S1 Maquette'!C179</f>
        <v>0</v>
      </c>
      <c r="C179" s="40">
        <f>'S1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'S1 Maquette'!B180</f>
        <v>0</v>
      </c>
      <c r="B180" s="42">
        <f>'S1 Maquette'!C180</f>
        <v>0</v>
      </c>
      <c r="C180" s="40">
        <f>'S1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'S1 Maquette'!B181</f>
        <v>0</v>
      </c>
      <c r="B181" s="42">
        <f>'S1 Maquette'!C181</f>
        <v>0</v>
      </c>
      <c r="C181" s="40">
        <f>'S1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'S1 Maquette'!B182</f>
        <v>0</v>
      </c>
      <c r="B182" s="42">
        <f>'S1 Maquette'!C182</f>
        <v>0</v>
      </c>
      <c r="C182" s="40">
        <f>'S1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'S1 Maquette'!B183</f>
        <v>0</v>
      </c>
      <c r="B183" s="42">
        <f>'S1 Maquette'!C183</f>
        <v>0</v>
      </c>
      <c r="C183" s="40">
        <f>'S1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'S1 Maquette'!B184</f>
        <v>0</v>
      </c>
      <c r="B184" s="42">
        <f>'S1 Maquette'!C184</f>
        <v>0</v>
      </c>
      <c r="C184" s="40">
        <f>'S1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'S1 Maquette'!B185</f>
        <v>0</v>
      </c>
      <c r="B185" s="42">
        <f>'S1 Maquette'!C185</f>
        <v>0</v>
      </c>
      <c r="C185" s="40">
        <f>'S1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'S1 Maquette'!B186</f>
        <v>0</v>
      </c>
      <c r="B186" s="42">
        <f>'S1 Maquette'!C186</f>
        <v>0</v>
      </c>
      <c r="C186" s="40">
        <f>'S1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'S1 Maquette'!B187</f>
        <v>0</v>
      </c>
      <c r="B187" s="42">
        <f>'S1 Maquette'!C187</f>
        <v>0</v>
      </c>
      <c r="C187" s="40">
        <f>'S1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'S1 Maquette'!B188</f>
        <v>0</v>
      </c>
      <c r="B188" s="42">
        <f>'S1 Maquette'!C188</f>
        <v>0</v>
      </c>
      <c r="C188" s="40">
        <f>'S1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'S1 Maquette'!B189</f>
        <v>0</v>
      </c>
      <c r="B189" s="42">
        <f>'S1 Maquette'!C189</f>
        <v>0</v>
      </c>
      <c r="C189" s="40">
        <f>'S1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'S1 Maquette'!B190</f>
        <v>0</v>
      </c>
      <c r="B190" s="42">
        <f>'S1 Maquette'!C190</f>
        <v>0</v>
      </c>
      <c r="C190" s="40">
        <f>'S1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'S1 Maquette'!B191</f>
        <v>0</v>
      </c>
      <c r="B191" s="42">
        <f>'S1 Maquette'!C191</f>
        <v>0</v>
      </c>
      <c r="C191" s="40">
        <f>'S1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'S1 Maquette'!B192</f>
        <v>0</v>
      </c>
      <c r="B192" s="42">
        <f>'S1 Maquette'!C192</f>
        <v>0</v>
      </c>
      <c r="C192" s="40">
        <f>'S1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'S1 Maquette'!B193</f>
        <v>0</v>
      </c>
      <c r="B193" s="42">
        <f>'S1 Maquette'!C193</f>
        <v>0</v>
      </c>
      <c r="C193" s="40">
        <f>'S1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'S1 Maquette'!B194</f>
        <v>0</v>
      </c>
      <c r="B194" s="42">
        <f>'S1 Maquette'!C194</f>
        <v>0</v>
      </c>
      <c r="C194" s="40">
        <f>'S1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'S1 Maquette'!B195</f>
        <v>0</v>
      </c>
      <c r="B195" s="42">
        <f>'S1 Maquette'!C195</f>
        <v>0</v>
      </c>
      <c r="C195" s="40">
        <f>'S1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'S1 Maquette'!B196</f>
        <v>0</v>
      </c>
      <c r="B196" s="42">
        <f>'S1 Maquette'!C196</f>
        <v>0</v>
      </c>
      <c r="C196" s="40">
        <f>'S1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'S1 Maquette'!B197</f>
        <v>0</v>
      </c>
      <c r="B197" s="42">
        <f>'S1 Maquette'!C197</f>
        <v>0</v>
      </c>
      <c r="C197" s="40">
        <f>'S1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'S1 Maquette'!B198</f>
        <v>0</v>
      </c>
      <c r="B198" s="42">
        <f>'S1 Maquette'!C198</f>
        <v>0</v>
      </c>
      <c r="C198" s="40">
        <f>'S1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'S1 Maquette'!B199</f>
        <v>0</v>
      </c>
      <c r="B199" s="42">
        <f>'S1 Maquette'!C199</f>
        <v>0</v>
      </c>
      <c r="C199" s="40">
        <f>'S1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'S1 Maquette'!B200</f>
        <v>0</v>
      </c>
      <c r="B200" s="42">
        <f>'S1 Maquette'!C200</f>
        <v>0</v>
      </c>
      <c r="C200" s="40">
        <f>'S1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'S1 Maquette'!B201</f>
        <v>0</v>
      </c>
      <c r="B201" s="42">
        <f>'S1 Maquette'!C201</f>
        <v>0</v>
      </c>
      <c r="C201" s="40">
        <f>'S1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'S1 Maquette'!B202</f>
        <v>0</v>
      </c>
      <c r="B202" s="42">
        <f>'S1 Maquette'!C202</f>
        <v>0</v>
      </c>
      <c r="C202" s="40">
        <f>'S1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'S1 Maquette'!B203</f>
        <v>0</v>
      </c>
      <c r="B203" s="42">
        <f>'S1 Maquette'!C203</f>
        <v>0</v>
      </c>
      <c r="C203" s="40">
        <f>'S1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'S1 Maquette'!B204</f>
        <v>0</v>
      </c>
      <c r="B204" s="42">
        <f>'S1 Maquette'!C204</f>
        <v>0</v>
      </c>
      <c r="C204" s="40">
        <f>'S1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'S1 Maquette'!B205</f>
        <v>0</v>
      </c>
      <c r="B205" s="42">
        <f>'S1 Maquette'!C205</f>
        <v>0</v>
      </c>
      <c r="C205" s="40">
        <f>'S1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'S1 Maquette'!B206</f>
        <v>0</v>
      </c>
      <c r="B206" s="42">
        <f>'S1 Maquette'!C206</f>
        <v>0</v>
      </c>
      <c r="C206" s="40">
        <f>'S1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'S1 Maquette'!B207</f>
        <v>0</v>
      </c>
      <c r="B207" s="42">
        <f>'S1 Maquette'!C207</f>
        <v>0</v>
      </c>
      <c r="C207" s="40">
        <f>'S1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'S1 Maquette'!B208</f>
        <v>0</v>
      </c>
      <c r="B208" s="42">
        <f>'S1 Maquette'!C208</f>
        <v>0</v>
      </c>
      <c r="C208" s="40">
        <f>'S1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'S1 Maquette'!B209</f>
        <v>0</v>
      </c>
      <c r="B209" s="42">
        <f>'S1 Maquette'!C209</f>
        <v>0</v>
      </c>
      <c r="C209" s="40">
        <f>'S1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'S1 Maquette'!B210</f>
        <v>0</v>
      </c>
      <c r="B210" s="42">
        <f>'S1 Maquette'!C210</f>
        <v>0</v>
      </c>
      <c r="C210" s="40">
        <f>'S1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'S1 Maquette'!B211</f>
        <v>0</v>
      </c>
      <c r="B211" s="42">
        <f>'S1 Maquette'!C211</f>
        <v>0</v>
      </c>
      <c r="C211" s="40">
        <f>'S1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'S1 Maquette'!B212</f>
        <v>0</v>
      </c>
      <c r="B212" s="42">
        <f>'S1 Maquette'!C212</f>
        <v>0</v>
      </c>
      <c r="C212" s="40">
        <f>'S1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'S1 Maquette'!B213</f>
        <v>0</v>
      </c>
      <c r="B213" s="42">
        <f>'S1 Maquette'!C213</f>
        <v>0</v>
      </c>
      <c r="C213" s="40">
        <f>'S1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'S1 Maquette'!B214</f>
        <v>0</v>
      </c>
      <c r="B214" s="42">
        <f>'S1 Maquette'!C214</f>
        <v>0</v>
      </c>
      <c r="C214" s="40">
        <f>'S1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'S1 Maquette'!B215</f>
        <v>0</v>
      </c>
      <c r="B215" s="42">
        <f>'S1 Maquette'!C215</f>
        <v>0</v>
      </c>
      <c r="C215" s="40">
        <f>'S1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'S1 Maquette'!B216</f>
        <v>0</v>
      </c>
      <c r="B216" s="42">
        <f>'S1 Maquette'!C216</f>
        <v>0</v>
      </c>
      <c r="C216" s="40">
        <f>'S1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'S1 Maquette'!B217</f>
        <v>0</v>
      </c>
      <c r="B217" s="42">
        <f>'S1 Maquette'!C217</f>
        <v>0</v>
      </c>
      <c r="C217" s="40">
        <f>'S1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'S1 Maquette'!B218</f>
        <v>0</v>
      </c>
      <c r="B218" s="42">
        <f>'S1 Maquette'!C218</f>
        <v>0</v>
      </c>
      <c r="C218" s="40">
        <f>'S1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'S1 Maquette'!B219</f>
        <v>0</v>
      </c>
      <c r="B219" s="42">
        <f>'S1 Maquette'!C219</f>
        <v>0</v>
      </c>
      <c r="C219" s="40">
        <f>'S1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'S1 Maquette'!B220</f>
        <v>0</v>
      </c>
      <c r="B220" s="42">
        <f>'S1 Maquette'!C220</f>
        <v>0</v>
      </c>
      <c r="C220" s="40">
        <f>'S1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'S1 Maquette'!B221</f>
        <v>0</v>
      </c>
      <c r="B221" s="42">
        <f>'S1 Maquette'!C221</f>
        <v>0</v>
      </c>
      <c r="C221" s="40">
        <f>'S1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'S1 Maquette'!B222</f>
        <v>0</v>
      </c>
      <c r="B222" s="42">
        <f>'S1 Maquette'!C222</f>
        <v>0</v>
      </c>
      <c r="C222" s="40">
        <f>'S1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'S1 Maquette'!B223</f>
        <v>0</v>
      </c>
      <c r="B223" s="42">
        <f>'S1 Maquette'!C223</f>
        <v>0</v>
      </c>
      <c r="C223" s="40">
        <f>'S1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'S1 Maquette'!B224</f>
        <v>0</v>
      </c>
      <c r="B224" s="42">
        <f>'S1 Maquette'!C224</f>
        <v>0</v>
      </c>
      <c r="C224" s="40">
        <f>'S1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'S1 Maquette'!B225</f>
        <v>0</v>
      </c>
      <c r="B225" s="42">
        <f>'S1 Maquette'!C225</f>
        <v>0</v>
      </c>
      <c r="C225" s="40">
        <f>'S1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'S1 Maquette'!B226</f>
        <v>0</v>
      </c>
      <c r="B226" s="42">
        <f>'S1 Maquette'!C226</f>
        <v>0</v>
      </c>
      <c r="C226" s="40">
        <f>'S1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'S1 Maquette'!B227</f>
        <v>0</v>
      </c>
      <c r="B227" s="42">
        <f>'S1 Maquette'!C227</f>
        <v>0</v>
      </c>
      <c r="C227" s="40">
        <f>'S1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'S1 Maquette'!B228</f>
        <v>0</v>
      </c>
      <c r="B228" s="42">
        <f>'S1 Maquette'!C228</f>
        <v>0</v>
      </c>
      <c r="C228" s="40">
        <f>'S1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'S1 Maquette'!B229</f>
        <v>0</v>
      </c>
      <c r="B229" s="42">
        <f>'S1 Maquette'!C229</f>
        <v>0</v>
      </c>
      <c r="C229" s="40">
        <f>'S1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'S1 Maquette'!B230</f>
        <v>0</v>
      </c>
      <c r="B230" s="42">
        <f>'S1 Maquette'!C230</f>
        <v>0</v>
      </c>
      <c r="C230" s="40">
        <f>'S1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'S1 Maquette'!B231</f>
        <v>0</v>
      </c>
      <c r="B231" s="42">
        <f>'S1 Maquette'!C231</f>
        <v>0</v>
      </c>
      <c r="C231" s="40">
        <f>'S1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'S1 Maquette'!B232</f>
        <v>0</v>
      </c>
      <c r="B232" s="42">
        <f>'S1 Maquette'!C232</f>
        <v>0</v>
      </c>
      <c r="C232" s="40">
        <f>'S1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'S1 Maquette'!B233</f>
        <v>0</v>
      </c>
      <c r="B233" s="42">
        <f>'S1 Maquette'!C233</f>
        <v>0</v>
      </c>
      <c r="C233" s="40">
        <f>'S1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'S1 Maquette'!B234</f>
        <v>0</v>
      </c>
      <c r="B234" s="42">
        <f>'S1 Maquette'!C234</f>
        <v>0</v>
      </c>
      <c r="C234" s="40">
        <f>'S1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'S1 Maquette'!B235</f>
        <v>0</v>
      </c>
      <c r="B235" s="42">
        <f>'S1 Maquette'!C235</f>
        <v>0</v>
      </c>
      <c r="C235" s="40">
        <f>'S1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'S1 Maquette'!B236</f>
        <v>0</v>
      </c>
      <c r="B236" s="42">
        <f>'S1 Maquette'!C236</f>
        <v>0</v>
      </c>
      <c r="C236" s="40">
        <f>'S1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'S1 Maquette'!B237</f>
        <v>0</v>
      </c>
      <c r="B237" s="42">
        <f>'S1 Maquette'!C237</f>
        <v>0</v>
      </c>
      <c r="C237" s="40">
        <f>'S1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'S1 Maquette'!B238</f>
        <v>0</v>
      </c>
      <c r="B238" s="42">
        <f>'S1 Maquette'!C238</f>
        <v>0</v>
      </c>
      <c r="C238" s="40">
        <f>'S1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'S1 Maquette'!B239</f>
        <v>0</v>
      </c>
      <c r="B239" s="42">
        <f>'S1 Maquette'!C239</f>
        <v>0</v>
      </c>
      <c r="C239" s="40">
        <f>'S1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'S1 Maquette'!B240</f>
        <v>0</v>
      </c>
      <c r="B240" s="42">
        <f>'S1 Maquette'!C240</f>
        <v>0</v>
      </c>
      <c r="C240" s="40">
        <f>'S1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'S1 Maquette'!B241</f>
        <v>0</v>
      </c>
      <c r="B241" s="42">
        <f>'S1 Maquette'!C241</f>
        <v>0</v>
      </c>
      <c r="C241" s="40">
        <f>'S1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'S1 Maquette'!B242</f>
        <v>0</v>
      </c>
      <c r="B242" s="42">
        <f>'S1 Maquette'!C242</f>
        <v>0</v>
      </c>
      <c r="C242" s="40">
        <f>'S1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'S1 Maquette'!B243</f>
        <v>0</v>
      </c>
      <c r="B243" s="42">
        <f>'S1 Maquette'!C243</f>
        <v>0</v>
      </c>
      <c r="C243" s="40">
        <f>'S1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'S1 Maquette'!B244</f>
        <v>0</v>
      </c>
      <c r="B244" s="42">
        <f>'S1 Maquette'!C244</f>
        <v>0</v>
      </c>
      <c r="C244" s="40">
        <f>'S1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'S1 Maquette'!B245</f>
        <v>0</v>
      </c>
      <c r="B245" s="42">
        <f>'S1 Maquette'!C245</f>
        <v>0</v>
      </c>
      <c r="C245" s="40">
        <f>'S1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'S1 Maquette'!B246</f>
        <v>0</v>
      </c>
      <c r="B246" s="42">
        <f>'S1 Maquette'!C246</f>
        <v>0</v>
      </c>
      <c r="C246" s="40">
        <f>'S1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'S1 Maquette'!B247</f>
        <v>0</v>
      </c>
      <c r="B247" s="42">
        <f>'S1 Maquette'!C247</f>
        <v>0</v>
      </c>
      <c r="C247" s="40">
        <f>'S1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'S1 Maquette'!B248</f>
        <v>0</v>
      </c>
      <c r="B248" s="42">
        <f>'S1 Maquette'!C248</f>
        <v>0</v>
      </c>
      <c r="C248" s="40">
        <f>'S1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'S1 Maquette'!B249</f>
        <v>0</v>
      </c>
      <c r="B249" s="42">
        <f>'S1 Maquette'!C249</f>
        <v>0</v>
      </c>
      <c r="C249" s="40">
        <f>'S1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'S1 Maquette'!B250</f>
        <v>0</v>
      </c>
      <c r="B250" s="42">
        <f>'S1 Maquette'!C250</f>
        <v>0</v>
      </c>
      <c r="C250" s="40">
        <f>'S1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'S1 Maquette'!B251</f>
        <v>0</v>
      </c>
      <c r="B251" s="42">
        <f>'S1 Maquette'!C251</f>
        <v>0</v>
      </c>
      <c r="C251" s="40">
        <f>'S1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'S1 Maquette'!B252</f>
        <v>0</v>
      </c>
      <c r="B252" s="42">
        <f>'S1 Maquette'!C252</f>
        <v>0</v>
      </c>
      <c r="C252" s="40">
        <f>'S1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'S1 Maquette'!B253</f>
        <v>0</v>
      </c>
      <c r="B253" s="42">
        <f>'S1 Maquette'!C253</f>
        <v>0</v>
      </c>
      <c r="C253" s="40">
        <f>'S1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'S1 Maquette'!B254</f>
        <v>0</v>
      </c>
      <c r="B254" s="42">
        <f>'S1 Maquette'!C254</f>
        <v>0</v>
      </c>
      <c r="C254" s="40">
        <f>'S1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'S1 Maquette'!B255</f>
        <v>0</v>
      </c>
      <c r="B255" s="42">
        <f>'S1 Maquette'!C255</f>
        <v>0</v>
      </c>
      <c r="C255" s="40">
        <f>'S1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'S1 Maquette'!B256</f>
        <v>0</v>
      </c>
      <c r="B256" s="42">
        <f>'S1 Maquette'!C256</f>
        <v>0</v>
      </c>
      <c r="C256" s="40">
        <f>'S1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'S1 Maquette'!B257</f>
        <v>0</v>
      </c>
      <c r="B257" s="42">
        <f>'S1 Maquette'!C257</f>
        <v>0</v>
      </c>
      <c r="C257" s="40">
        <f>'S1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'S1 Maquette'!B258</f>
        <v>0</v>
      </c>
      <c r="B258" s="42">
        <f>'S1 Maquette'!C258</f>
        <v>0</v>
      </c>
      <c r="C258" s="40">
        <f>'S1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'S1 Maquette'!B259</f>
        <v>0</v>
      </c>
      <c r="B259" s="42">
        <f>'S1 Maquette'!C259</f>
        <v>0</v>
      </c>
      <c r="C259" s="40">
        <f>'S1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'S1 Maquette'!B260</f>
        <v>0</v>
      </c>
      <c r="B260" s="42">
        <f>'S1 Maquette'!C260</f>
        <v>0</v>
      </c>
      <c r="C260" s="40">
        <f>'S1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'S1 Maquette'!B261</f>
        <v>0</v>
      </c>
      <c r="B261" s="42">
        <f>'S1 Maquette'!C261</f>
        <v>0</v>
      </c>
      <c r="C261" s="40">
        <f>'S1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'S1 Maquette'!B262</f>
        <v>0</v>
      </c>
      <c r="B262" s="42">
        <f>'S1 Maquette'!C262</f>
        <v>0</v>
      </c>
      <c r="C262" s="40">
        <f>'S1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'S1 Maquette'!B263</f>
        <v>0</v>
      </c>
      <c r="B263" s="42">
        <f>'S1 Maquette'!C263</f>
        <v>0</v>
      </c>
      <c r="C263" s="40">
        <f>'S1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'S1 Maquette'!B264</f>
        <v>0</v>
      </c>
      <c r="B264" s="42">
        <f>'S1 Maquette'!C264</f>
        <v>0</v>
      </c>
      <c r="C264" s="40">
        <f>'S1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'S1 Maquette'!B265</f>
        <v>0</v>
      </c>
      <c r="B265" s="42">
        <f>'S1 Maquette'!C265</f>
        <v>0</v>
      </c>
      <c r="C265" s="40">
        <f>'S1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'S1 Maquette'!B266</f>
        <v>0</v>
      </c>
      <c r="B266" s="42">
        <f>'S1 Maquette'!C266</f>
        <v>0</v>
      </c>
      <c r="C266" s="40">
        <f>'S1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'S1 Maquette'!B267</f>
        <v>0</v>
      </c>
      <c r="B267" s="42">
        <f>'S1 Maquette'!C267</f>
        <v>0</v>
      </c>
      <c r="C267" s="40">
        <f>'S1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'S1 Maquette'!B268</f>
        <v>0</v>
      </c>
      <c r="B268" s="42">
        <f>'S1 Maquette'!C268</f>
        <v>0</v>
      </c>
      <c r="C268" s="40">
        <f>'S1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'S1 Maquette'!B269</f>
        <v>0</v>
      </c>
      <c r="B269" s="42">
        <f>'S1 Maquette'!C269</f>
        <v>0</v>
      </c>
      <c r="C269" s="40">
        <f>'S1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'S1 Maquette'!B270</f>
        <v>0</v>
      </c>
      <c r="B270" s="42">
        <f>'S1 Maquette'!C270</f>
        <v>0</v>
      </c>
      <c r="C270" s="40">
        <f>'S1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'S1 Maquette'!B271</f>
        <v>0</v>
      </c>
      <c r="B271" s="42">
        <f>'S1 Maquette'!C271</f>
        <v>0</v>
      </c>
      <c r="C271" s="40">
        <f>'S1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'S1 Maquette'!B272</f>
        <v>0</v>
      </c>
      <c r="B272" s="42">
        <f>'S1 Maquette'!C272</f>
        <v>0</v>
      </c>
      <c r="C272" s="40">
        <f>'S1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'S1 Maquette'!B273</f>
        <v>0</v>
      </c>
      <c r="B273" s="42">
        <f>'S1 Maquette'!C273</f>
        <v>0</v>
      </c>
      <c r="C273" s="40">
        <f>'S1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'S1 Maquette'!B274</f>
        <v>0</v>
      </c>
      <c r="B274" s="42">
        <f>'S1 Maquette'!C274</f>
        <v>0</v>
      </c>
      <c r="C274" s="40">
        <f>'S1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'S1 Maquette'!B275</f>
        <v>0</v>
      </c>
      <c r="B275" s="42">
        <f>'S1 Maquette'!C275</f>
        <v>0</v>
      </c>
      <c r="C275" s="40">
        <f>'S1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'S1 Maquette'!B276</f>
        <v>0</v>
      </c>
      <c r="B276" s="42">
        <f>'S1 Maquette'!C276</f>
        <v>0</v>
      </c>
      <c r="C276" s="40">
        <f>'S1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'S1 Maquette'!B277</f>
        <v>0</v>
      </c>
      <c r="B277" s="42">
        <f>'S1 Maquette'!C277</f>
        <v>0</v>
      </c>
      <c r="C277" s="40">
        <f>'S1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'S1 Maquette'!B278</f>
        <v>0</v>
      </c>
      <c r="B278" s="42">
        <f>'S1 Maquette'!C278</f>
        <v>0</v>
      </c>
      <c r="C278" s="40">
        <f>'S1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'S1 Maquette'!B279</f>
        <v>0</v>
      </c>
      <c r="B279" s="42">
        <f>'S1 Maquette'!C279</f>
        <v>0</v>
      </c>
      <c r="C279" s="40">
        <f>'S1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'S1 Maquette'!B280</f>
        <v>0</v>
      </c>
      <c r="B280" s="42">
        <f>'S1 Maquette'!C280</f>
        <v>0</v>
      </c>
      <c r="C280" s="40">
        <f>'S1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'S1 Maquette'!B281</f>
        <v>0</v>
      </c>
      <c r="B281" s="42">
        <f>'S1 Maquette'!C281</f>
        <v>0</v>
      </c>
      <c r="C281" s="40">
        <f>'S1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'S1 Maquette'!B282</f>
        <v>0</v>
      </c>
      <c r="B282" s="42">
        <f>'S1 Maquette'!C282</f>
        <v>0</v>
      </c>
      <c r="C282" s="40">
        <f>'S1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'S1 Maquette'!B283</f>
        <v>0</v>
      </c>
      <c r="B283" s="42">
        <f>'S1 Maquette'!C283</f>
        <v>0</v>
      </c>
      <c r="C283" s="40">
        <f>'S1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'S1 Maquette'!B284</f>
        <v>0</v>
      </c>
      <c r="B284" s="42">
        <f>'S1 Maquette'!C284</f>
        <v>0</v>
      </c>
      <c r="C284" s="40">
        <f>'S1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'S1 Maquette'!B285</f>
        <v>0</v>
      </c>
      <c r="B285" s="42">
        <f>'S1 Maquette'!C285</f>
        <v>0</v>
      </c>
      <c r="C285" s="40">
        <f>'S1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'S1 Maquette'!B286</f>
        <v>0</v>
      </c>
      <c r="B286" s="42">
        <f>'S1 Maquette'!C286</f>
        <v>0</v>
      </c>
      <c r="C286" s="40">
        <f>'S1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'S1 Maquette'!B287</f>
        <v>0</v>
      </c>
      <c r="B287" s="42">
        <f>'S1 Maquette'!C287</f>
        <v>0</v>
      </c>
      <c r="C287" s="40">
        <f>'S1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'S1 Maquette'!B288</f>
        <v>0</v>
      </c>
      <c r="B288" s="42">
        <f>'S1 Maquette'!C288</f>
        <v>0</v>
      </c>
      <c r="C288" s="40">
        <f>'S1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'S1 Maquette'!B289</f>
        <v>0</v>
      </c>
      <c r="B289" s="42">
        <f>'S1 Maquette'!C289</f>
        <v>0</v>
      </c>
      <c r="C289" s="40">
        <f>'S1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'S1 Maquette'!B290</f>
        <v>0</v>
      </c>
      <c r="B290" s="42">
        <f>'S1 Maquette'!C290</f>
        <v>0</v>
      </c>
      <c r="C290" s="40">
        <f>'S1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'S1 Maquette'!B291</f>
        <v>0</v>
      </c>
      <c r="B291" s="42">
        <f>'S1 Maquette'!C291</f>
        <v>0</v>
      </c>
      <c r="C291" s="40">
        <f>'S1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'S1 Maquette'!B292</f>
        <v>0</v>
      </c>
      <c r="B292" s="42">
        <f>'S1 Maquette'!C292</f>
        <v>0</v>
      </c>
      <c r="C292" s="40">
        <f>'S1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'S1 Maquette'!B293</f>
        <v>0</v>
      </c>
      <c r="B293" s="42">
        <f>'S1 Maquette'!C293</f>
        <v>0</v>
      </c>
      <c r="C293" s="40">
        <f>'S1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'S1 Maquette'!B294</f>
        <v>0</v>
      </c>
      <c r="B294" s="42">
        <f>'S1 Maquette'!C294</f>
        <v>0</v>
      </c>
      <c r="C294" s="40">
        <f>'S1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'S1 Maquette'!B295</f>
        <v>0</v>
      </c>
      <c r="B295" s="42">
        <f>'S1 Maquette'!C295</f>
        <v>0</v>
      </c>
      <c r="C295" s="40">
        <f>'S1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'S1 Maquette'!B296</f>
        <v>0</v>
      </c>
      <c r="B296" s="42">
        <f>'S1 Maquette'!C296</f>
        <v>0</v>
      </c>
      <c r="C296" s="40">
        <f>'S1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'S1 Maquette'!B297</f>
        <v>0</v>
      </c>
      <c r="B297" s="42">
        <f>'S1 Maquette'!C297</f>
        <v>0</v>
      </c>
      <c r="C297" s="40">
        <f>'S1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'S1 Maquette'!B298</f>
        <v>0</v>
      </c>
      <c r="B298" s="42">
        <f>'S1 Maquette'!C298</f>
        <v>0</v>
      </c>
      <c r="C298" s="40">
        <f>'S1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'S1 Maquette'!B299</f>
        <v>0</v>
      </c>
      <c r="B299" s="42">
        <f>'S1 Maquette'!C299</f>
        <v>0</v>
      </c>
      <c r="C299" s="40">
        <f>'S1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'S1 Maquette'!B300</f>
        <v>0</v>
      </c>
      <c r="B300" s="42">
        <f>'S1 Maquette'!C300</f>
        <v>0</v>
      </c>
      <c r="C300" s="40">
        <f>'S1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  <mergeCell ref="E41:T88"/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</mergeCells>
  <conditionalFormatting sqref="A1:A7 A12:A17 A301:A999">
    <cfRule type="expression" dxfId="2989" priority="59">
      <formula>$C1="BLOC"</formula>
    </cfRule>
    <cfRule type="expression" dxfId="2988" priority="58">
      <formula>$C1="Parcours Pédagogique"</formula>
    </cfRule>
    <cfRule type="expression" dxfId="2987" priority="60">
      <formula>$C1="OPTION"</formula>
    </cfRule>
  </conditionalFormatting>
  <conditionalFormatting sqref="A18:S27 A28:O29 A30:L30 A31:S31 A32:L33 A34:O34 A35:S35 A36:O38 A39:S40 A90:S300 N30:O30 N32:O33 T18 A41:D88 A89:C89">
    <cfRule type="expression" dxfId="2986" priority="69">
      <formula>$C18="Modification MCC"</formula>
    </cfRule>
  </conditionalFormatting>
  <conditionalFormatting sqref="B1:S7 C8:S9 C10 E10 J10:S11 B12:M12 P12 B13:L13 B14:N14 P14:S17 B15:M17 B301:S999">
    <cfRule type="expression" dxfId="2985" priority="64">
      <formula>$D1="Fermeture"</formula>
    </cfRule>
    <cfRule type="expression" dxfId="2984" priority="63">
      <formula>$D1="Création"</formula>
    </cfRule>
    <cfRule type="expression" dxfId="2983" priority="62">
      <formula>$D1="Modification"</formula>
    </cfRule>
  </conditionalFormatting>
  <conditionalFormatting sqref="B1:S7 C8:S9 J10:S11 B12:M12 B13:L13 B14:N14 B15:M17 B301:S999 C10 E10 P14:S17 P12">
    <cfRule type="expression" dxfId="2982" priority="61">
      <formula>$D1="Modification MCC"</formula>
    </cfRule>
  </conditionalFormatting>
  <conditionalFormatting sqref="C1:S9 C10 E10 J10:S11 C41:D88 C89 C90:S1001">
    <cfRule type="expression" dxfId="2981" priority="50">
      <formula>$B1="Option"</formula>
    </cfRule>
  </conditionalFormatting>
  <conditionalFormatting sqref="C12:S40">
    <cfRule type="expression" dxfId="2980" priority="2">
      <formula>$B12="Option"</formula>
    </cfRule>
  </conditionalFormatting>
  <conditionalFormatting sqref="E41">
    <cfRule type="expression" dxfId="2979" priority="44">
      <formula>$C41="Fermeture"</formula>
    </cfRule>
    <cfRule type="expression" dxfId="2978" priority="43">
      <formula>$C41="Création"</formula>
    </cfRule>
    <cfRule type="expression" dxfId="2977" priority="42">
      <formula>$C41="Modification"</formula>
    </cfRule>
    <cfRule type="expression" dxfId="2976" priority="41">
      <formula>$C41="Modification MCC"</formula>
    </cfRule>
    <cfRule type="expression" dxfId="2975" priority="40">
      <formula>$B41="Option"</formula>
    </cfRule>
  </conditionalFormatting>
  <conditionalFormatting sqref="F89">
    <cfRule type="expression" dxfId="2974" priority="49">
      <formula>$C89="Fermeture"</formula>
    </cfRule>
    <cfRule type="expression" dxfId="2973" priority="48">
      <formula>$C89="Création"</formula>
    </cfRule>
    <cfRule type="expression" dxfId="2972" priority="47">
      <formula>$C89="Modification"</formula>
    </cfRule>
    <cfRule type="expression" dxfId="2971" priority="46">
      <formula>$C89="Modification MCC"</formula>
    </cfRule>
    <cfRule type="expression" dxfId="2970" priority="45">
      <formula>$B89="Option"</formula>
    </cfRule>
  </conditionalFormatting>
  <conditionalFormatting sqref="J1:J40 J90:J1001">
    <cfRule type="expression" dxfId="2969" priority="55">
      <formula>$I1="NON"</formula>
    </cfRule>
  </conditionalFormatting>
  <conditionalFormatting sqref="L18:L40 L90:L300">
    <cfRule type="expression" dxfId="2968" priority="79">
      <formula>$K18="CCI (CC Intégral)"</formula>
    </cfRule>
  </conditionalFormatting>
  <conditionalFormatting sqref="M1:M29 L18:L40 M31 M34:M40 L90:L300 M90:M1001">
    <cfRule type="expression" dxfId="2967" priority="77">
      <formula>$K1="CT (Contrôle terminal)"</formula>
    </cfRule>
  </conditionalFormatting>
  <conditionalFormatting sqref="M30">
    <cfRule type="expression" dxfId="2966" priority="38">
      <formula>$C30="Fermeture"</formula>
    </cfRule>
    <cfRule type="expression" dxfId="2965" priority="37">
      <formula>$C30="Création"</formula>
    </cfRule>
    <cfRule type="expression" dxfId="2964" priority="36">
      <formula>$C30="Modification"</formula>
    </cfRule>
    <cfRule type="expression" dxfId="2963" priority="39">
      <formula>$K30="CT (Contrôle terminal)"</formula>
    </cfRule>
    <cfRule type="expression" dxfId="2962" priority="35">
      <formula>$C30="Modification MCC"</formula>
    </cfRule>
  </conditionalFormatting>
  <conditionalFormatting sqref="M32:M33">
    <cfRule type="expression" dxfId="2961" priority="29">
      <formula>$C32="Modification MCC"</formula>
    </cfRule>
    <cfRule type="expression" dxfId="2960" priority="30">
      <formula>$C32="Modification"</formula>
    </cfRule>
    <cfRule type="expression" dxfId="2959" priority="31">
      <formula>$C32="Création"</formula>
    </cfRule>
    <cfRule type="expression" dxfId="2958" priority="32">
      <formula>$C32="Fermeture"</formula>
    </cfRule>
    <cfRule type="expression" dxfId="2957" priority="33">
      <formula>$K32="CT (Contrôle terminal)"</formula>
    </cfRule>
  </conditionalFormatting>
  <conditionalFormatting sqref="N1:O40 N90:O1001">
    <cfRule type="expression" dxfId="2956" priority="53">
      <formula>$K1="CCI (CC Intégral)"</formula>
    </cfRule>
  </conditionalFormatting>
  <conditionalFormatting sqref="P28:S28">
    <cfRule type="expression" dxfId="2955" priority="27">
      <formula>$C28="Fermeture"</formula>
    </cfRule>
    <cfRule type="expression" dxfId="2954" priority="25">
      <formula>$C28="Modification"</formula>
    </cfRule>
    <cfRule type="expression" dxfId="2953" priority="24">
      <formula>$C28="Modification MCC"</formula>
    </cfRule>
    <cfRule type="expression" dxfId="2952" priority="26">
      <formula>$C28="Création"</formula>
    </cfRule>
  </conditionalFormatting>
  <conditionalFormatting sqref="P29:S30">
    <cfRule type="expression" dxfId="2951" priority="20">
      <formula>$C29="Fermeture"</formula>
    </cfRule>
    <cfRule type="expression" dxfId="2950" priority="19">
      <formula>$C29="Création"</formula>
    </cfRule>
    <cfRule type="expression" dxfId="2949" priority="18">
      <formula>$C29="Modification"</formula>
    </cfRule>
    <cfRule type="expression" dxfId="2948" priority="17">
      <formula>$C29="Modification MCC"</formula>
    </cfRule>
  </conditionalFormatting>
  <conditionalFormatting sqref="P32:S34">
    <cfRule type="expression" dxfId="2947" priority="14">
      <formula>$C32="Fermeture"</formula>
    </cfRule>
    <cfRule type="expression" dxfId="2946" priority="13">
      <formula>$C32="Création"</formula>
    </cfRule>
    <cfRule type="expression" dxfId="2945" priority="12">
      <formula>$C32="Modification"</formula>
    </cfRule>
    <cfRule type="expression" dxfId="2944" priority="11">
      <formula>$C32="Modification MCC"</formula>
    </cfRule>
  </conditionalFormatting>
  <conditionalFormatting sqref="P36:S38">
    <cfRule type="expression" dxfId="2943" priority="7">
      <formula>$C36="Fermeture"</formula>
    </cfRule>
    <cfRule type="expression" dxfId="2942" priority="6">
      <formula>$C36="Création"</formula>
    </cfRule>
    <cfRule type="expression" dxfId="2941" priority="5">
      <formula>$C36="Modification"</formula>
    </cfRule>
    <cfRule type="expression" dxfId="2940" priority="4">
      <formula>$C36="Modification MCC"</formula>
    </cfRule>
  </conditionalFormatting>
  <conditionalFormatting sqref="Q1:R40">
    <cfRule type="expression" dxfId="2939" priority="1">
      <formula>$P1="Autres"</formula>
    </cfRule>
  </conditionalFormatting>
  <conditionalFormatting sqref="Q90:R1001">
    <cfRule type="expression" dxfId="2938" priority="52">
      <formula>$P90="Autres"</formula>
    </cfRule>
  </conditionalFormatting>
  <conditionalFormatting sqref="S1:S31">
    <cfRule type="expression" dxfId="2937" priority="23">
      <formula>$P1="CT (Contrôle terminal)"</formula>
    </cfRule>
  </conditionalFormatting>
  <conditionalFormatting sqref="S32:S40">
    <cfRule type="expression" dxfId="2936" priority="3">
      <formula>$P32="CT (Contrôle terminal)"</formula>
    </cfRule>
  </conditionalFormatting>
  <conditionalFormatting sqref="T18 A18:S27 A28:O29 A30:L30 N30:O30 A31:S31 A32:L33 N32:O33 A34:O34 A35:S35 A36:O38 A39:S40 A41:D88 A89:C89 A90:S300">
    <cfRule type="expression" dxfId="2935" priority="70">
      <formula>$C18="Modification"</formula>
    </cfRule>
    <cfRule type="expression" dxfId="2934" priority="71">
      <formula>$C18="Création"</formula>
    </cfRule>
    <cfRule type="expression" dxfId="2933" priority="72">
      <formula>$C18="Fermeture"</formula>
    </cfRule>
  </conditionalFormatting>
  <conditionalFormatting sqref="T18 S90:S1001">
    <cfRule type="expression" dxfId="2932" priority="51">
      <formula>$P18="CT (Contrôle terminal)"</formula>
    </cfRule>
  </conditionalFormatting>
  <dataValidations count="6">
    <dataValidation type="list" allowBlank="1" showInputMessage="1" showErrorMessage="1" sqref="E90:I300 F89 E19:I40" xr:uid="{DAABAE1A-65C1-4578-97AE-070BC24AB21B}">
      <formula1>"OUI, NON"</formula1>
    </dataValidation>
    <dataValidation type="list" allowBlank="1" showInputMessage="1" showErrorMessage="1" sqref="P90:P300 P19:P4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90:K300 K19:K40" xr:uid="{C00D5B9C-D73C-431C-8361-873269DE6A28}">
      <formula1>List_Controle2</formula1>
    </dataValidation>
    <dataValidation type="list" allowBlank="1" showInputMessage="1" showErrorMessage="1" sqref="N90:N300 N19:N40 Q90:Q300 Q19:Q4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16FCF-4F93-497D-AA8A-33D00F3BC138}">
  <dimension ref="A1:W300"/>
  <sheetViews>
    <sheetView zoomScale="75" zoomScaleNormal="40" workbookViewId="0">
      <pane ySplit="18" topLeftCell="A20" activePane="bottomLeft" state="frozen"/>
      <selection activeCell="D25" sqref="D25"/>
      <selection pane="bottomLeft" activeCell="K27" sqref="K27:S38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42"/>
      <c r="B1" s="142"/>
      <c r="C1" s="142"/>
      <c r="D1" s="142"/>
      <c r="E1" s="142"/>
      <c r="F1" s="142"/>
      <c r="G1" s="142"/>
      <c r="H1" s="142"/>
      <c r="I1" s="142"/>
      <c r="J1" s="32"/>
      <c r="T1" s="29"/>
    </row>
    <row r="2" spans="1:20" x14ac:dyDescent="0.2">
      <c r="A2" s="142"/>
      <c r="B2" s="142"/>
      <c r="C2" s="142"/>
      <c r="D2" s="142"/>
      <c r="E2" s="142"/>
      <c r="F2" s="142"/>
      <c r="G2" s="142"/>
      <c r="H2" s="142"/>
      <c r="I2" s="142"/>
      <c r="J2" s="32"/>
      <c r="T2" s="29"/>
    </row>
    <row r="3" spans="1:20" x14ac:dyDescent="0.2">
      <c r="A3" s="142"/>
      <c r="B3" s="142"/>
      <c r="C3" s="142"/>
      <c r="D3" s="142"/>
      <c r="E3" s="142"/>
      <c r="F3" s="142"/>
      <c r="G3" s="142"/>
      <c r="H3" s="142"/>
      <c r="I3" s="142"/>
      <c r="J3" s="32"/>
      <c r="T3" s="29"/>
    </row>
    <row r="4" spans="1:20" x14ac:dyDescent="0.2">
      <c r="A4" s="142"/>
      <c r="B4" s="142"/>
      <c r="C4" s="142"/>
      <c r="D4" s="142"/>
      <c r="E4" s="142"/>
      <c r="F4" s="142"/>
      <c r="G4" s="142"/>
      <c r="H4" s="142"/>
      <c r="I4" s="142"/>
      <c r="J4" s="32"/>
      <c r="T4" s="29"/>
    </row>
    <row r="5" spans="1:20" x14ac:dyDescent="0.2">
      <c r="A5" s="142"/>
      <c r="B5" s="142"/>
      <c r="C5" s="142"/>
      <c r="D5" s="142"/>
      <c r="E5" s="142"/>
      <c r="F5" s="142"/>
      <c r="G5" s="142"/>
      <c r="H5" s="142"/>
      <c r="I5" s="142"/>
      <c r="J5" s="32"/>
      <c r="T5" s="29"/>
    </row>
    <row r="6" spans="1:20" x14ac:dyDescent="0.2">
      <c r="A6" s="142"/>
      <c r="B6" s="142"/>
      <c r="C6" s="142"/>
      <c r="D6" s="142"/>
      <c r="E6" s="142"/>
      <c r="F6" s="142"/>
      <c r="G6" s="142"/>
      <c r="H6" s="142"/>
      <c r="I6" s="142"/>
      <c r="J6" s="32"/>
      <c r="T6" s="29"/>
    </row>
    <row r="7" spans="1:20" ht="14.5" customHeight="1" x14ac:dyDescent="0.2">
      <c r="A7" s="144" t="s">
        <v>288</v>
      </c>
      <c r="B7" s="141" t="str">
        <f>'[1]Fiche Générale'!B3</f>
        <v>Portail_LLAC</v>
      </c>
      <c r="C7" s="175" t="s">
        <v>289</v>
      </c>
      <c r="D7" s="144"/>
      <c r="E7" s="173" t="str">
        <f>'[1]Fiche Générale'!B4</f>
        <v>Langues Etrangères Appliquées</v>
      </c>
      <c r="F7" s="141"/>
      <c r="G7" s="144" t="s">
        <v>290</v>
      </c>
      <c r="H7" s="174">
        <f>'[1]Fiche Générale'!B5</f>
        <v>0</v>
      </c>
      <c r="I7" s="174"/>
      <c r="J7" s="33"/>
      <c r="K7" s="18"/>
      <c r="T7" s="29"/>
    </row>
    <row r="8" spans="1:20" ht="14.5" customHeight="1" x14ac:dyDescent="0.2">
      <c r="A8" s="144"/>
      <c r="B8" s="141"/>
      <c r="C8" s="175"/>
      <c r="D8" s="144"/>
      <c r="E8" s="173"/>
      <c r="F8" s="141"/>
      <c r="G8" s="144"/>
      <c r="H8" s="174"/>
      <c r="I8" s="174"/>
      <c r="J8" s="33"/>
      <c r="K8" s="18"/>
      <c r="T8" s="29"/>
    </row>
    <row r="9" spans="1:20" ht="14.5" customHeight="1" x14ac:dyDescent="0.2">
      <c r="A9" s="144"/>
      <c r="B9" s="141"/>
      <c r="C9" s="175"/>
      <c r="D9" s="144"/>
      <c r="E9" s="173"/>
      <c r="F9" s="141"/>
      <c r="G9" s="144"/>
      <c r="H9" s="174"/>
      <c r="I9" s="174"/>
      <c r="J9" s="33"/>
      <c r="K9" s="18"/>
      <c r="T9" s="29"/>
    </row>
    <row r="10" spans="1:20" ht="14.5" customHeight="1" x14ac:dyDescent="0.2">
      <c r="A10" s="144"/>
      <c r="B10" s="141"/>
      <c r="C10" s="157" t="s">
        <v>179</v>
      </c>
      <c r="D10" s="157"/>
      <c r="E10" s="176" t="str">
        <f>'[1]Fiche Générale'!B9</f>
        <v>LEA Anglais - Portugais</v>
      </c>
      <c r="F10" s="176"/>
      <c r="G10" s="176"/>
      <c r="H10" s="176"/>
      <c r="I10" s="176"/>
      <c r="J10" s="33"/>
      <c r="K10" s="18"/>
      <c r="T10" s="29"/>
    </row>
    <row r="11" spans="1:20" ht="14.5" customHeight="1" x14ac:dyDescent="0.2">
      <c r="A11" s="144"/>
      <c r="B11" s="141"/>
      <c r="C11" s="157"/>
      <c r="D11" s="157"/>
      <c r="E11" s="176"/>
      <c r="F11" s="176"/>
      <c r="G11" s="176"/>
      <c r="H11" s="176"/>
      <c r="I11" s="176"/>
      <c r="J11" s="33"/>
      <c r="K11" s="18"/>
      <c r="T11" s="29"/>
    </row>
    <row r="12" spans="1:20" x14ac:dyDescent="0.2">
      <c r="C12" s="13"/>
      <c r="I12" s="36"/>
      <c r="J12" s="36"/>
      <c r="M12" s="137" t="s">
        <v>291</v>
      </c>
      <c r="N12" s="138"/>
      <c r="O12" s="186"/>
      <c r="P12" s="137" t="s">
        <v>292</v>
      </c>
      <c r="Q12" s="138"/>
      <c r="R12" s="138"/>
      <c r="S12" s="186"/>
      <c r="T12" s="29"/>
    </row>
    <row r="13" spans="1:20" x14ac:dyDescent="0.2">
      <c r="A13" s="183" t="s">
        <v>180</v>
      </c>
      <c r="B13" s="102" t="str">
        <f>'[1]S1 Maquette'!B13</f>
        <v>1ère année de Portail</v>
      </c>
      <c r="C13" s="104"/>
      <c r="D13" s="183" t="s">
        <v>293</v>
      </c>
      <c r="E13" s="177">
        <f>'[1]S1 Maquette'!E13</f>
        <v>0</v>
      </c>
      <c r="F13" s="178"/>
      <c r="G13" s="179"/>
      <c r="I13" s="36"/>
      <c r="J13" s="36"/>
      <c r="M13" s="139"/>
      <c r="N13" s="140"/>
      <c r="O13" s="187"/>
      <c r="P13" s="139"/>
      <c r="Q13" s="140"/>
      <c r="R13" s="140"/>
      <c r="S13" s="187"/>
      <c r="T13" s="29"/>
    </row>
    <row r="14" spans="1:20" x14ac:dyDescent="0.2">
      <c r="A14" s="185"/>
      <c r="B14" s="105"/>
      <c r="C14" s="107"/>
      <c r="D14" s="185"/>
      <c r="E14" s="180"/>
      <c r="F14" s="181"/>
      <c r="G14" s="182"/>
      <c r="I14" s="36"/>
      <c r="J14" s="36"/>
      <c r="M14" s="183" t="s">
        <v>507</v>
      </c>
      <c r="N14" s="137" t="s">
        <v>295</v>
      </c>
      <c r="O14" s="186"/>
      <c r="P14" s="143"/>
      <c r="Q14" s="190"/>
      <c r="R14" s="190"/>
      <c r="S14" s="183"/>
      <c r="T14" s="29"/>
    </row>
    <row r="15" spans="1:20" x14ac:dyDescent="0.2">
      <c r="A15" s="183" t="s">
        <v>296</v>
      </c>
      <c r="B15" s="102" t="str">
        <f>'[1]S1 Maquette'!B15</f>
        <v>Semestre 1</v>
      </c>
      <c r="C15" s="104"/>
      <c r="D15" s="183" t="s">
        <v>297</v>
      </c>
      <c r="E15" s="177">
        <f>'[1]S1 Maquette'!E15:F16</f>
        <v>0</v>
      </c>
      <c r="F15" s="178"/>
      <c r="G15" s="179"/>
      <c r="I15" s="36"/>
      <c r="J15" s="36"/>
      <c r="M15" s="184"/>
      <c r="N15" s="193"/>
      <c r="O15" s="194"/>
      <c r="P15" s="188"/>
      <c r="Q15" s="191"/>
      <c r="R15" s="191"/>
      <c r="S15" s="184"/>
      <c r="T15" s="29"/>
    </row>
    <row r="16" spans="1:20" x14ac:dyDescent="0.2">
      <c r="A16" s="185"/>
      <c r="B16" s="105"/>
      <c r="C16" s="107"/>
      <c r="D16" s="185"/>
      <c r="E16" s="180"/>
      <c r="F16" s="181"/>
      <c r="G16" s="182"/>
      <c r="I16" s="36"/>
      <c r="J16" s="36"/>
      <c r="M16" s="184"/>
      <c r="N16" s="193"/>
      <c r="O16" s="194"/>
      <c r="P16" s="188"/>
      <c r="Q16" s="191"/>
      <c r="R16" s="191"/>
      <c r="S16" s="184"/>
      <c r="T16" s="29"/>
    </row>
    <row r="17" spans="1:23" x14ac:dyDescent="0.2">
      <c r="L17" s="14"/>
      <c r="M17" s="185"/>
      <c r="N17" s="139"/>
      <c r="O17" s="187"/>
      <c r="P17" s="189"/>
      <c r="Q17" s="192"/>
      <c r="R17" s="192"/>
      <c r="S17" s="185"/>
      <c r="T17" s="29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'[1]S1 Maquette'!B19</f>
        <v xml:space="preserve">Compétences transversales S1 </v>
      </c>
      <c r="B19" s="39" t="str">
        <f>'[1]S1 Maquette'!C19</f>
        <v>UE</v>
      </c>
      <c r="C19" s="57">
        <f>'[1]S1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'[1]S1 Maquette'!B20</f>
        <v>Compétences écrites 1</v>
      </c>
      <c r="B20" s="39" t="str">
        <f>'[1]S1 Maquette'!C20</f>
        <v>ECUE</v>
      </c>
      <c r="C20" s="63">
        <f>'[1]S1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'[1]S1 Maquette'!B21</f>
        <v>Compétences informationnelles</v>
      </c>
      <c r="B21" s="39" t="str">
        <f>'[1]S1 Maquette'!C21</f>
        <v>ECUE</v>
      </c>
      <c r="C21" s="63">
        <f>'[1]S1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'[1]S1 Maquette'!B22</f>
        <v>Langue Vivante-1</v>
      </c>
      <c r="B22" s="39" t="str">
        <f>'[1]S1 Maquette'!C22</f>
        <v>ECUE</v>
      </c>
      <c r="C22" s="63">
        <f>'[1]S1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'[1]S1 Maquette'!B23</f>
        <v>Min 1 Max 1</v>
      </c>
      <c r="B23" s="39" t="str">
        <f>'[1]S1 Maquette'!C23</f>
        <v>OPTION</v>
      </c>
      <c r="C23" s="63">
        <f>'[1]S1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'[1]S1 Maquette'!B24</f>
        <v>Anglais 1</v>
      </c>
      <c r="B24" s="39" t="str">
        <f>'[1]S1 Maquette'!C24</f>
        <v>ECUE</v>
      </c>
      <c r="C24" s="63">
        <f>'[1]S1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'[1]S1 Maquette'!B25</f>
        <v>Espagnol</v>
      </c>
      <c r="B25" s="39" t="str">
        <f>'[1]S1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'[1]S1 Maquette'!B26</f>
        <v>Italien</v>
      </c>
      <c r="B26" s="39" t="str">
        <f>'[1]S1 Maquette'!C26</f>
        <v>ECUE</v>
      </c>
      <c r="C26" s="63">
        <f>'[1]S1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'[1]S1 Maquette'!B27</f>
        <v>Langue A : Anglais Non Débutant 1</v>
      </c>
      <c r="B27" s="42" t="str">
        <f>'[1]S1 Maquette'!C27</f>
        <v>UE</v>
      </c>
      <c r="C27" s="40">
        <f>'[1]S1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2" t="s">
        <v>8</v>
      </c>
      <c r="L27" s="92"/>
      <c r="M27" s="92">
        <v>3</v>
      </c>
      <c r="N27" s="92"/>
      <c r="O27" s="92"/>
      <c r="P27" s="92" t="s">
        <v>315</v>
      </c>
      <c r="Q27" s="92"/>
      <c r="R27" s="92"/>
      <c r="S27" s="93" t="s">
        <v>504</v>
      </c>
      <c r="T27" s="43"/>
      <c r="W27"/>
    </row>
    <row r="28" spans="1:23" ht="30.5" customHeight="1" x14ac:dyDescent="0.2">
      <c r="A28" s="42" t="str">
        <f>'[1]S1 Maquette'!B28</f>
        <v>Culture 1 ANGLAIS</v>
      </c>
      <c r="B28" s="42" t="str">
        <f>'[1]S1 Maquette'!C28</f>
        <v>ECUE</v>
      </c>
      <c r="C28" s="40">
        <f>'[1]S1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4" t="s">
        <v>512</v>
      </c>
      <c r="N28" s="38"/>
      <c r="O28" s="38"/>
      <c r="P28" s="95" t="s">
        <v>315</v>
      </c>
      <c r="Q28" s="38"/>
      <c r="R28" s="38"/>
      <c r="S28" s="96" t="s">
        <v>513</v>
      </c>
      <c r="T28" s="43"/>
      <c r="W28"/>
    </row>
    <row r="29" spans="1:23" ht="30.5" customHeight="1" x14ac:dyDescent="0.2">
      <c r="A29" s="42" t="str">
        <f>'[1]S1 Maquette'!B29</f>
        <v>Grammaire et traduction 1 ANGLAIS</v>
      </c>
      <c r="B29" s="42" t="str">
        <f>'[1]S1 Maquette'!C29</f>
        <v>ECUE</v>
      </c>
      <c r="C29" s="40">
        <f>'[1]S1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4" t="s">
        <v>512</v>
      </c>
      <c r="N29" s="38"/>
      <c r="O29" s="38"/>
      <c r="P29" s="95" t="s">
        <v>315</v>
      </c>
      <c r="Q29" s="38"/>
      <c r="R29" s="38"/>
      <c r="S29" s="96" t="s">
        <v>513</v>
      </c>
      <c r="T29" s="43"/>
      <c r="W29"/>
    </row>
    <row r="30" spans="1:23" ht="30.5" customHeight="1" x14ac:dyDescent="0.2">
      <c r="A30" s="42" t="str">
        <f>'[1]S1 Maquette'!B30</f>
        <v>Expression écrite et orale 1 ANGLAIS</v>
      </c>
      <c r="B30" s="42" t="str">
        <f>'[1]S1 Maquette'!C30</f>
        <v>ECUE</v>
      </c>
      <c r="C30" s="40">
        <f>'[1]S1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4" t="s">
        <v>512</v>
      </c>
      <c r="N30" s="38"/>
      <c r="O30" s="38"/>
      <c r="P30" s="95" t="s">
        <v>315</v>
      </c>
      <c r="Q30" s="38"/>
      <c r="R30" s="38"/>
      <c r="S30" s="96" t="s">
        <v>513</v>
      </c>
      <c r="T30" s="43"/>
      <c r="W30"/>
    </row>
    <row r="31" spans="1:23" ht="30.5" customHeight="1" x14ac:dyDescent="0.2">
      <c r="A31" s="42" t="str">
        <f>'[1]S1 Maquette'!B31</f>
        <v>Langue B : Portugais Débutant 1</v>
      </c>
      <c r="B31" s="42" t="str">
        <f>'[1]S1 Maquette'!C31</f>
        <v>UE</v>
      </c>
      <c r="C31" s="40">
        <f>'[1]S1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2" t="s">
        <v>8</v>
      </c>
      <c r="L31" s="92"/>
      <c r="M31" s="92">
        <v>3</v>
      </c>
      <c r="N31" s="92"/>
      <c r="O31" s="92"/>
      <c r="P31" s="92" t="s">
        <v>315</v>
      </c>
      <c r="Q31" s="92"/>
      <c r="R31" s="92"/>
      <c r="S31" s="93" t="s">
        <v>504</v>
      </c>
      <c r="T31" s="43"/>
      <c r="W31"/>
    </row>
    <row r="32" spans="1:23" ht="30.5" customHeight="1" x14ac:dyDescent="0.2">
      <c r="A32" s="42" t="str">
        <f>'[1]S1 Maquette'!B32</f>
        <v>Grammaire 1 PORTUGAIS</v>
      </c>
      <c r="B32" s="42" t="str">
        <f>'[1]S1 Maquette'!C32</f>
        <v>ECUE</v>
      </c>
      <c r="C32" s="40">
        <f>'[1]S1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4" t="s">
        <v>512</v>
      </c>
      <c r="N32" s="38"/>
      <c r="O32" s="38"/>
      <c r="P32" s="95" t="s">
        <v>315</v>
      </c>
      <c r="Q32" s="38"/>
      <c r="R32" s="38"/>
      <c r="S32" s="96" t="s">
        <v>513</v>
      </c>
      <c r="T32" s="43"/>
      <c r="W32"/>
    </row>
    <row r="33" spans="1:23" ht="30.5" customHeight="1" x14ac:dyDescent="0.2">
      <c r="A33" s="42" t="str">
        <f>'[1]S1 Maquette'!B33</f>
        <v>Langue et culture de spécialité 1 PORTUGAIS</v>
      </c>
      <c r="B33" s="42" t="str">
        <f>'[1]S1 Maquette'!C33</f>
        <v>ECUE</v>
      </c>
      <c r="C33" s="40">
        <f>'[1]S1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4" t="s">
        <v>512</v>
      </c>
      <c r="N33" s="38"/>
      <c r="O33" s="38"/>
      <c r="P33" s="95" t="s">
        <v>315</v>
      </c>
      <c r="Q33" s="38"/>
      <c r="R33" s="38"/>
      <c r="S33" s="96" t="s">
        <v>513</v>
      </c>
      <c r="T33" s="43"/>
      <c r="W33"/>
    </row>
    <row r="34" spans="1:23" ht="30.5" customHeight="1" x14ac:dyDescent="0.2">
      <c r="A34" s="42" t="str">
        <f>'[1]S1 Maquette'!B34</f>
        <v>Expression écrite et orale 1 PORTUGAIS</v>
      </c>
      <c r="B34" s="42" t="str">
        <f>'[1]S1 Maquette'!C34</f>
        <v>ECUE</v>
      </c>
      <c r="C34" s="40">
        <f>'[1]S1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4" t="s">
        <v>512</v>
      </c>
      <c r="N34" s="38"/>
      <c r="O34" s="38"/>
      <c r="P34" s="95" t="s">
        <v>315</v>
      </c>
      <c r="Q34" s="38"/>
      <c r="R34" s="38"/>
      <c r="S34" s="96" t="s">
        <v>513</v>
      </c>
      <c r="T34" s="43"/>
      <c r="W34"/>
    </row>
    <row r="35" spans="1:23" ht="30.5" customHeight="1" x14ac:dyDescent="0.2">
      <c r="A35" s="42" t="str">
        <f>'[1]S1 Maquette'!B35</f>
        <v>Matières d'application 1</v>
      </c>
      <c r="B35" s="42" t="str">
        <f>'[1]S1 Maquette'!C35</f>
        <v>UE</v>
      </c>
      <c r="C35" s="40">
        <f>'[1]S1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3</v>
      </c>
      <c r="N35" s="92"/>
      <c r="O35" s="92"/>
      <c r="P35" s="92" t="s">
        <v>315</v>
      </c>
      <c r="Q35" s="92"/>
      <c r="R35" s="92"/>
      <c r="S35" s="93" t="s">
        <v>504</v>
      </c>
      <c r="T35" s="43"/>
      <c r="W35"/>
    </row>
    <row r="36" spans="1:23" ht="30.5" customHeight="1" x14ac:dyDescent="0.2">
      <c r="A36" s="42" t="str">
        <f>'[1]S1 Maquette'!B36</f>
        <v>Introduction à l’analyse économique &amp; histoire de la pensée économique/Introduction to economic analysis and history of economic thought 1</v>
      </c>
      <c r="B36" s="42" t="str">
        <f>'[1]S1 Maquette'!C36</f>
        <v>ECUE</v>
      </c>
      <c r="C36" s="40">
        <f>'[1]S1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94" t="s">
        <v>512</v>
      </c>
      <c r="N36" s="38"/>
      <c r="O36" s="38"/>
      <c r="P36" s="95" t="s">
        <v>315</v>
      </c>
      <c r="Q36" s="38"/>
      <c r="R36" s="38"/>
      <c r="S36" s="96" t="s">
        <v>513</v>
      </c>
      <c r="T36" s="43"/>
      <c r="W36"/>
    </row>
    <row r="37" spans="1:23" ht="30.5" customHeight="1" x14ac:dyDescent="0.2">
      <c r="A37" s="42" t="str">
        <f>'[1]S1 Maquette'!B37</f>
        <v>Introduction à l'économie du tourisme 1</v>
      </c>
      <c r="B37" s="42" t="str">
        <f>'[1]S1 Maquette'!C37</f>
        <v>ECUE</v>
      </c>
      <c r="C37" s="40">
        <f>'[1]S1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4" t="s">
        <v>512</v>
      </c>
      <c r="N37" s="38"/>
      <c r="O37" s="38"/>
      <c r="P37" s="95" t="s">
        <v>315</v>
      </c>
      <c r="Q37" s="38"/>
      <c r="R37" s="38"/>
      <c r="S37" s="96" t="s">
        <v>513</v>
      </c>
      <c r="T37" s="43"/>
      <c r="W37"/>
    </row>
    <row r="38" spans="1:23" ht="30.5" customHeight="1" x14ac:dyDescent="0.2">
      <c r="A38" s="42" t="str">
        <f>'[1]S1 Maquette'!B38</f>
        <v>Communication professionnelle 1</v>
      </c>
      <c r="B38" s="42" t="str">
        <f>'[1]S1 Maquette'!C38</f>
        <v>ECUE</v>
      </c>
      <c r="C38" s="40">
        <f>'[1]S1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4" t="s">
        <v>512</v>
      </c>
      <c r="N38" s="38"/>
      <c r="O38" s="38"/>
      <c r="P38" s="95" t="s">
        <v>315</v>
      </c>
      <c r="Q38" s="38"/>
      <c r="R38" s="38"/>
      <c r="S38" s="96" t="s">
        <v>513</v>
      </c>
      <c r="T38" s="43"/>
      <c r="W38"/>
    </row>
    <row r="39" spans="1:23" ht="30.5" customHeight="1" x14ac:dyDescent="0.2">
      <c r="A39" s="42" t="str">
        <f>'[1]S1 Maquette'!B39</f>
        <v>Découverte ou langue C</v>
      </c>
      <c r="B39" s="42" t="str">
        <f>'[1]S1 Maquette'!C39</f>
        <v>UE</v>
      </c>
      <c r="C39" s="40">
        <f>'[1]S1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5"/>
      <c r="T39" s="43" t="s">
        <v>317</v>
      </c>
      <c r="W39"/>
    </row>
    <row r="40" spans="1:23" ht="30.5" customHeight="1" x14ac:dyDescent="0.2">
      <c r="A40" s="42" t="str">
        <f>'[1]S1 Maquette'!B40</f>
        <v>1 UE au choix</v>
      </c>
      <c r="B40" s="42" t="str">
        <f>'[1]S1 Maquette'!C40</f>
        <v>OPTION</v>
      </c>
      <c r="C40" s="40">
        <f>'[1]S1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5"/>
      <c r="T40" s="43"/>
      <c r="W40"/>
    </row>
    <row r="41" spans="1:23" ht="30.5" customHeight="1" x14ac:dyDescent="0.2">
      <c r="A41" s="42" t="str">
        <f>'[1]S1 Maquette'!B41</f>
        <v>Découverte Allemand Non débutant 1</v>
      </c>
      <c r="B41" s="42" t="str">
        <f>'[1]S1 Maquette'!C41</f>
        <v>UE</v>
      </c>
      <c r="C41" s="40">
        <f>'[1]S1 Maquette'!F41</f>
        <v>0</v>
      </c>
      <c r="D41" s="19">
        <v>1</v>
      </c>
      <c r="E41" s="164" t="s">
        <v>511</v>
      </c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6"/>
      <c r="W41"/>
    </row>
    <row r="42" spans="1:23" ht="30.5" customHeight="1" x14ac:dyDescent="0.2">
      <c r="A42" s="42" t="str">
        <f>'[1]S1 Maquette'!B42</f>
        <v>Travail autour d'une série 1 ALLEMAND</v>
      </c>
      <c r="B42" s="42" t="str">
        <f>'[1]S1 Maquette'!C42</f>
        <v>ECUE</v>
      </c>
      <c r="C42" s="40">
        <f>'[1]S1 Maquette'!F42</f>
        <v>0</v>
      </c>
      <c r="D42" s="19">
        <v>1</v>
      </c>
      <c r="E42" s="167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9"/>
      <c r="W42"/>
    </row>
    <row r="43" spans="1:23" ht="30.5" customHeight="1" x14ac:dyDescent="0.2">
      <c r="A43" s="42" t="str">
        <f>'[1]S1 Maquette'!B43</f>
        <v>Découverte Arabe Débutant 1</v>
      </c>
      <c r="B43" s="42" t="str">
        <f>'[1]S1 Maquette'!C43</f>
        <v>UE</v>
      </c>
      <c r="C43" s="40">
        <f>'[1]S1 Maquette'!F43</f>
        <v>0</v>
      </c>
      <c r="D43" s="19">
        <v>1</v>
      </c>
      <c r="E43" s="167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9"/>
      <c r="W43"/>
    </row>
    <row r="44" spans="1:23" ht="30.5" customHeight="1" x14ac:dyDescent="0.2">
      <c r="A44" s="42" t="str">
        <f>'[1]S1 Maquette'!B44</f>
        <v>Culture 1 ARABE</v>
      </c>
      <c r="B44" s="42" t="str">
        <f>'[1]S1 Maquette'!C44</f>
        <v>ECUE</v>
      </c>
      <c r="C44" s="40">
        <f>'[1]S1 Maquette'!F44</f>
        <v>0</v>
      </c>
      <c r="D44" s="19">
        <v>1</v>
      </c>
      <c r="E44" s="167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9"/>
      <c r="W44"/>
    </row>
    <row r="45" spans="1:23" ht="30.5" customHeight="1" x14ac:dyDescent="0.2">
      <c r="A45" s="42" t="str">
        <f>'[1]S1 Maquette'!B45</f>
        <v>Langue 1 ARABE</v>
      </c>
      <c r="B45" s="42" t="str">
        <f>'[1]S1 Maquette'!C45</f>
        <v>ECUE</v>
      </c>
      <c r="C45" s="40">
        <f>'[1]S1 Maquette'!F45</f>
        <v>0</v>
      </c>
      <c r="D45" s="19">
        <v>1</v>
      </c>
      <c r="E45" s="167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9"/>
      <c r="W45"/>
    </row>
    <row r="46" spans="1:23" ht="30.5" customHeight="1" x14ac:dyDescent="0.2">
      <c r="A46" s="42" t="str">
        <f>'[1]S1 Maquette'!B46</f>
        <v>Découverte Chinois Débutant 1</v>
      </c>
      <c r="B46" s="42" t="str">
        <f>'[1]S1 Maquette'!C46</f>
        <v>UE</v>
      </c>
      <c r="C46" s="40">
        <f>'[1]S1 Maquette'!F46</f>
        <v>0</v>
      </c>
      <c r="D46" s="19">
        <v>1</v>
      </c>
      <c r="E46" s="167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9"/>
      <c r="W46"/>
    </row>
    <row r="47" spans="1:23" ht="30.5" customHeight="1" x14ac:dyDescent="0.2">
      <c r="A47" s="42" t="str">
        <f>'[1]S1 Maquette'!B47</f>
        <v>Culture 1 CHINOIS</v>
      </c>
      <c r="B47" s="42" t="str">
        <f>'[1]S1 Maquette'!C47</f>
        <v>ECUE</v>
      </c>
      <c r="C47" s="40">
        <f>'[1]S1 Maquette'!F47</f>
        <v>0</v>
      </c>
      <c r="D47" s="19">
        <v>1</v>
      </c>
      <c r="E47" s="167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9"/>
      <c r="W47"/>
    </row>
    <row r="48" spans="1:23" ht="30.5" customHeight="1" x14ac:dyDescent="0.2">
      <c r="A48" s="42" t="str">
        <f>'[1]S1 Maquette'!B48</f>
        <v>Langue 1 CHINOIS</v>
      </c>
      <c r="B48" s="42" t="str">
        <f>'[1]S1 Maquette'!C48</f>
        <v>ECUE</v>
      </c>
      <c r="C48" s="40">
        <f>'[1]S1 Maquette'!F48</f>
        <v>0</v>
      </c>
      <c r="D48" s="19">
        <v>1</v>
      </c>
      <c r="E48" s="167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9"/>
      <c r="W48"/>
    </row>
    <row r="49" spans="1:23" ht="30.5" customHeight="1" x14ac:dyDescent="0.2">
      <c r="A49" s="42" t="str">
        <f>'[1]S1 Maquette'!B49</f>
        <v>Découverte Espagnol Non débutant 1</v>
      </c>
      <c r="B49" s="42" t="str">
        <f>'[1]S1 Maquette'!C49</f>
        <v>UE</v>
      </c>
      <c r="C49" s="40">
        <f>'[1]S1 Maquette'!F49</f>
        <v>0</v>
      </c>
      <c r="D49" s="38">
        <v>1</v>
      </c>
      <c r="E49" s="167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9"/>
      <c r="W49"/>
    </row>
    <row r="50" spans="1:23" ht="30.5" customHeight="1" x14ac:dyDescent="0.2">
      <c r="A50" s="42" t="str">
        <f>'[1]S1 Maquette'!B50</f>
        <v>Grammaire et traduction 1 ESPAGNOL</v>
      </c>
      <c r="B50" s="42" t="str">
        <f>'[1]S1 Maquette'!C50</f>
        <v>ECUE</v>
      </c>
      <c r="C50" s="40">
        <f>'[1]S1 Maquette'!F50</f>
        <v>0</v>
      </c>
      <c r="D50" s="38">
        <v>1</v>
      </c>
      <c r="E50" s="167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9"/>
      <c r="W50"/>
    </row>
    <row r="51" spans="1:23" ht="30.5" customHeight="1" x14ac:dyDescent="0.2">
      <c r="A51" s="42" t="str">
        <f>'[1]S1 Maquette'!B51</f>
        <v>Expression écrite et orale 1 ESPAGNOL</v>
      </c>
      <c r="B51" s="42" t="str">
        <f>'[1]S1 Maquette'!C51</f>
        <v>ECUE</v>
      </c>
      <c r="C51" s="40">
        <f>'[1]S1 Maquette'!F51</f>
        <v>0</v>
      </c>
      <c r="D51" s="38">
        <v>1</v>
      </c>
      <c r="E51" s="167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9"/>
      <c r="W51"/>
    </row>
    <row r="52" spans="1:23" ht="30.5" customHeight="1" x14ac:dyDescent="0.2">
      <c r="A52" s="42" t="str">
        <f>'[1]S1 Maquette'!B52</f>
        <v>Découverte Italien Non débutant 1</v>
      </c>
      <c r="B52" s="42" t="str">
        <f>'[1]S1 Maquette'!C52</f>
        <v>UE</v>
      </c>
      <c r="C52" s="40">
        <f>'[1]S1 Maquette'!F52</f>
        <v>0</v>
      </c>
      <c r="D52" s="38">
        <v>1</v>
      </c>
      <c r="E52" s="167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9"/>
      <c r="W52"/>
    </row>
    <row r="53" spans="1:23" ht="30.5" customHeight="1" x14ac:dyDescent="0.2">
      <c r="A53" s="42" t="str">
        <f>'[1]S1 Maquette'!B53</f>
        <v>Culture et expression 1 ITALIEN</v>
      </c>
      <c r="B53" s="42" t="str">
        <f>'[1]S1 Maquette'!C53</f>
        <v>ECUE</v>
      </c>
      <c r="C53" s="40">
        <f>'[1]S1 Maquette'!F53</f>
        <v>0</v>
      </c>
      <c r="D53" s="38">
        <v>1</v>
      </c>
      <c r="E53" s="167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9"/>
      <c r="W53"/>
    </row>
    <row r="54" spans="1:23" ht="30.5" customHeight="1" x14ac:dyDescent="0.2">
      <c r="A54" s="42" t="str">
        <f>'[1]S1 Maquette'!B54</f>
        <v>Langue 1 ITALIEN</v>
      </c>
      <c r="B54" s="42" t="str">
        <f>'[1]S1 Maquette'!C54</f>
        <v>ECUE</v>
      </c>
      <c r="C54" s="40">
        <f>'[1]S1 Maquette'!F54</f>
        <v>0</v>
      </c>
      <c r="D54" s="38">
        <v>1</v>
      </c>
      <c r="E54" s="167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9"/>
      <c r="W54"/>
    </row>
    <row r="55" spans="1:23" ht="30.5" customHeight="1" x14ac:dyDescent="0.2">
      <c r="A55" s="42" t="str">
        <f>'[1]S1 Maquette'!B55</f>
        <v>Découverte Portugais Débutant 1</v>
      </c>
      <c r="B55" s="42" t="str">
        <f>'[1]S1 Maquette'!C55</f>
        <v>UE</v>
      </c>
      <c r="C55" s="40">
        <f>'[1]S1 Maquette'!F55</f>
        <v>0</v>
      </c>
      <c r="D55" s="38">
        <v>1</v>
      </c>
      <c r="E55" s="167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W55"/>
    </row>
    <row r="56" spans="1:23" ht="30.5" customHeight="1" x14ac:dyDescent="0.2">
      <c r="A56" s="42" t="str">
        <f>'[1]S1 Maquette'!B56</f>
        <v>Culture 1 PORTUGAIS</v>
      </c>
      <c r="B56" s="42" t="str">
        <f>'[1]S1 Maquette'!C56</f>
        <v>ECUE</v>
      </c>
      <c r="C56" s="40">
        <f>'[1]S1 Maquette'!F56</f>
        <v>0</v>
      </c>
      <c r="D56" s="38">
        <v>1</v>
      </c>
      <c r="E56" s="167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9"/>
      <c r="W56"/>
    </row>
    <row r="57" spans="1:23" ht="30.5" customHeight="1" x14ac:dyDescent="0.2">
      <c r="A57" s="42" t="str">
        <f>'[1]S1 Maquette'!B57</f>
        <v>Langue 1 PORTUGAIS</v>
      </c>
      <c r="B57" s="42" t="str">
        <f>'[1]S1 Maquette'!C57</f>
        <v>ECUE</v>
      </c>
      <c r="C57" s="40">
        <f>'[1]S1 Maquette'!F57</f>
        <v>0</v>
      </c>
      <c r="D57" s="38">
        <v>1</v>
      </c>
      <c r="E57" s="167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W57"/>
    </row>
    <row r="58" spans="1:23" ht="30.5" customHeight="1" x14ac:dyDescent="0.2">
      <c r="A58" s="42" t="str">
        <f>'[1]S1 Maquette'!B58</f>
        <v>Découverte Russe Débutant 1</v>
      </c>
      <c r="B58" s="42" t="str">
        <f>'[1]S1 Maquette'!C58</f>
        <v>UE</v>
      </c>
      <c r="C58" s="40">
        <f>'[1]S1 Maquette'!F58</f>
        <v>0</v>
      </c>
      <c r="D58" s="38">
        <v>1</v>
      </c>
      <c r="E58" s="167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9"/>
      <c r="W58"/>
    </row>
    <row r="59" spans="1:23" ht="30.5" customHeight="1" x14ac:dyDescent="0.2">
      <c r="A59" s="42" t="str">
        <f>'[1]S1 Maquette'!B59</f>
        <v>Langue et culture 1 RUSSE</v>
      </c>
      <c r="B59" s="42" t="str">
        <f>'[1]S1 Maquette'!C59</f>
        <v>ECUE</v>
      </c>
      <c r="C59" s="40">
        <f>'[1]S1 Maquette'!F59</f>
        <v>0</v>
      </c>
      <c r="D59" s="38">
        <v>1</v>
      </c>
      <c r="E59" s="167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9"/>
      <c r="W59"/>
    </row>
    <row r="60" spans="1:23" ht="30.5" customHeight="1" x14ac:dyDescent="0.2">
      <c r="A60" s="42" t="str">
        <f>'[1]S1 Maquette'!B60</f>
        <v>Découverte Matières d'application 1</v>
      </c>
      <c r="B60" s="42" t="str">
        <f>'[1]S1 Maquette'!C60</f>
        <v>UE</v>
      </c>
      <c r="C60" s="40">
        <f>'[1]S1 Maquette'!F60</f>
        <v>0</v>
      </c>
      <c r="D60" s="38">
        <v>1</v>
      </c>
      <c r="E60" s="167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9"/>
      <c r="W60"/>
    </row>
    <row r="61" spans="1:23" ht="30.5" customHeight="1" x14ac:dyDescent="0.2">
      <c r="A61" s="42" t="str">
        <f>'[1]S1 Maquette'!B61</f>
        <v>Introduction au droit et organisation juridictionnelle/Introduction to law and the judiciary system 1</v>
      </c>
      <c r="B61" s="42" t="str">
        <f>'[1]S1 Maquette'!C61</f>
        <v>ECUE</v>
      </c>
      <c r="C61" s="40">
        <f>'[1]S1 Maquette'!F61</f>
        <v>0</v>
      </c>
      <c r="D61" s="38">
        <v>1</v>
      </c>
      <c r="E61" s="167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9"/>
      <c r="W61"/>
    </row>
    <row r="62" spans="1:23" ht="30.5" customHeight="1" x14ac:dyDescent="0.2">
      <c r="A62" s="42">
        <f>'[1]S1 Maquette'!B62</f>
        <v>0</v>
      </c>
      <c r="B62" s="42">
        <f>'[1]S1 Maquette'!C62</f>
        <v>0</v>
      </c>
      <c r="C62" s="40">
        <f>'[1]S1 Maquette'!F62</f>
        <v>0</v>
      </c>
      <c r="D62" s="38"/>
      <c r="E62" s="167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9"/>
      <c r="W62"/>
    </row>
    <row r="63" spans="1:23" ht="30.5" customHeight="1" x14ac:dyDescent="0.2">
      <c r="A63" s="42" t="str">
        <f>'[1]S1 Maquette'!B63</f>
        <v>Langue B : Allemand Non Débutant 1</v>
      </c>
      <c r="B63" s="42" t="str">
        <f>'[1]S1 Maquette'!C63</f>
        <v>UE</v>
      </c>
      <c r="C63" s="40">
        <f>'[1]S1 Maquette'!F63</f>
        <v>0</v>
      </c>
      <c r="D63" s="38">
        <v>1</v>
      </c>
      <c r="E63" s="167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9"/>
      <c r="W63"/>
    </row>
    <row r="64" spans="1:23" ht="30.5" customHeight="1" x14ac:dyDescent="0.2">
      <c r="A64" s="42" t="str">
        <f>'[1]S1 Maquette'!B64</f>
        <v>Culture 1 ALLEMAND</v>
      </c>
      <c r="B64" s="42" t="str">
        <f>'[1]S1 Maquette'!C64</f>
        <v>ECUE</v>
      </c>
      <c r="C64" s="40">
        <f>'[1]S1 Maquette'!F64</f>
        <v>0</v>
      </c>
      <c r="D64" s="38">
        <v>1</v>
      </c>
      <c r="E64" s="167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9"/>
      <c r="W64"/>
    </row>
    <row r="65" spans="1:23" ht="30.5" customHeight="1" x14ac:dyDescent="0.2">
      <c r="A65" s="42" t="str">
        <f>'[1]S1 Maquette'!B65</f>
        <v>Grammaire et traduction 1 ALLEMAND</v>
      </c>
      <c r="B65" s="42" t="str">
        <f>'[1]S1 Maquette'!C65</f>
        <v>ECUE</v>
      </c>
      <c r="C65" s="40">
        <f>'[1]S1 Maquette'!F65</f>
        <v>0</v>
      </c>
      <c r="D65" s="38">
        <v>1</v>
      </c>
      <c r="E65" s="167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9"/>
      <c r="W65"/>
    </row>
    <row r="66" spans="1:23" ht="30.5" customHeight="1" x14ac:dyDescent="0.2">
      <c r="A66" s="42" t="str">
        <f>'[1]S1 Maquette'!B66</f>
        <v>Expression écrite et orale 1 ALLEMAND</v>
      </c>
      <c r="B66" s="42" t="str">
        <f>'[1]S1 Maquette'!C66</f>
        <v>ECUE</v>
      </c>
      <c r="C66" s="40">
        <f>'[1]S1 Maquette'!F66</f>
        <v>0</v>
      </c>
      <c r="D66" s="38">
        <v>1</v>
      </c>
      <c r="E66" s="167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9"/>
      <c r="W66"/>
    </row>
    <row r="67" spans="1:23" ht="30.5" customHeight="1" x14ac:dyDescent="0.2">
      <c r="A67" s="42" t="str">
        <f>'[1]S1 Maquette'!B67</f>
        <v>Langue B : Arabe Débutant 1</v>
      </c>
      <c r="B67" s="42" t="str">
        <f>'[1]S1 Maquette'!C67</f>
        <v>UE</v>
      </c>
      <c r="C67" s="40">
        <f>'[1]S1 Maquette'!F67</f>
        <v>0</v>
      </c>
      <c r="D67" s="38">
        <v>1</v>
      </c>
      <c r="E67" s="167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9"/>
      <c r="W67"/>
    </row>
    <row r="68" spans="1:23" ht="30.5" customHeight="1" x14ac:dyDescent="0.2">
      <c r="A68" s="42" t="str">
        <f>'[1]S1 Maquette'!B68</f>
        <v>Grammaire 1 ARABE</v>
      </c>
      <c r="B68" s="42" t="str">
        <f>'[1]S1 Maquette'!C68</f>
        <v>ECUE</v>
      </c>
      <c r="C68" s="40">
        <f>'[1]S1 Maquette'!F68</f>
        <v>0</v>
      </c>
      <c r="D68" s="38">
        <v>1</v>
      </c>
      <c r="E68" s="167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9"/>
      <c r="W68"/>
    </row>
    <row r="69" spans="1:23" ht="30.5" customHeight="1" x14ac:dyDescent="0.2">
      <c r="A69" s="42" t="str">
        <f>'[1]S1 Maquette'!B69</f>
        <v>Langue et culture de spécialité 1 ARABE</v>
      </c>
      <c r="B69" s="42" t="str">
        <f>'[1]S1 Maquette'!C69</f>
        <v>ECUE</v>
      </c>
      <c r="C69" s="40">
        <f>'[1]S1 Maquette'!F69</f>
        <v>0</v>
      </c>
      <c r="D69" s="38">
        <v>1</v>
      </c>
      <c r="E69" s="167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9"/>
      <c r="W69"/>
    </row>
    <row r="70" spans="1:23" ht="30.5" customHeight="1" x14ac:dyDescent="0.2">
      <c r="A70" s="42" t="str">
        <f>'[1]S1 Maquette'!B70</f>
        <v>Système graphique et expression orale 1 ARABE</v>
      </c>
      <c r="B70" s="42" t="str">
        <f>'[1]S1 Maquette'!C70</f>
        <v>ECUE</v>
      </c>
      <c r="C70" s="40">
        <f>'[1]S1 Maquette'!F70</f>
        <v>0</v>
      </c>
      <c r="D70" s="38">
        <v>1</v>
      </c>
      <c r="E70" s="167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9"/>
      <c r="W70"/>
    </row>
    <row r="71" spans="1:23" ht="30.5" customHeight="1" x14ac:dyDescent="0.2">
      <c r="A71" s="42" t="str">
        <f>'[1]S1 Maquette'!B71</f>
        <v>Langue B: Chinois Débutant 1</v>
      </c>
      <c r="B71" s="42" t="str">
        <f>'[1]S1 Maquette'!C71</f>
        <v>UE</v>
      </c>
      <c r="C71" s="40">
        <f>'[1]S1 Maquette'!F71</f>
        <v>0</v>
      </c>
      <c r="D71" s="38">
        <v>1</v>
      </c>
      <c r="E71" s="167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9"/>
      <c r="W71"/>
    </row>
    <row r="72" spans="1:23" ht="30.5" customHeight="1" x14ac:dyDescent="0.2">
      <c r="A72" s="42" t="str">
        <f>'[1]S1 Maquette'!B72</f>
        <v>Grammaire 1 CHINOIS</v>
      </c>
      <c r="B72" s="42" t="str">
        <f>'[1]S1 Maquette'!C72</f>
        <v>ECUE</v>
      </c>
      <c r="C72" s="40">
        <f>'[1]S1 Maquette'!F72</f>
        <v>0</v>
      </c>
      <c r="D72" s="38">
        <v>1</v>
      </c>
      <c r="E72" s="167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9"/>
      <c r="W72"/>
    </row>
    <row r="73" spans="1:23" ht="30.5" customHeight="1" x14ac:dyDescent="0.2">
      <c r="A73" s="42" t="str">
        <f>'[1]S1 Maquette'!B73</f>
        <v>Langue et culture de spécialité 1 CHINOIS</v>
      </c>
      <c r="B73" s="42" t="str">
        <f>'[1]S1 Maquette'!C73</f>
        <v>ECUE</v>
      </c>
      <c r="C73" s="40">
        <f>'[1]S1 Maquette'!F73</f>
        <v>0</v>
      </c>
      <c r="D73" s="38">
        <v>1</v>
      </c>
      <c r="E73" s="167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9"/>
      <c r="W73"/>
    </row>
    <row r="74" spans="1:23" ht="30.5" customHeight="1" x14ac:dyDescent="0.2">
      <c r="A74" s="42" t="str">
        <f>'[1]S1 Maquette'!B74</f>
        <v>Système graphique et expression orale 1 CHINOIS</v>
      </c>
      <c r="B74" s="42" t="str">
        <f>'[1]S1 Maquette'!C74</f>
        <v>ECUE</v>
      </c>
      <c r="C74" s="40">
        <f>'[1]S1 Maquette'!F74</f>
        <v>0</v>
      </c>
      <c r="D74" s="38">
        <v>1</v>
      </c>
      <c r="E74" s="167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9"/>
      <c r="W74"/>
    </row>
    <row r="75" spans="1:23" ht="30.5" customHeight="1" x14ac:dyDescent="0.2">
      <c r="A75" s="42" t="str">
        <f>'[1]S1 Maquette'!B75</f>
        <v>Langue B : Portugais Débutant 1</v>
      </c>
      <c r="B75" s="42" t="str">
        <f>'[1]S1 Maquette'!C75</f>
        <v>UE</v>
      </c>
      <c r="C75" s="40">
        <f>'[1]S1 Maquette'!F75</f>
        <v>0</v>
      </c>
      <c r="D75" s="38">
        <v>1</v>
      </c>
      <c r="E75" s="167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9"/>
      <c r="W75"/>
    </row>
    <row r="76" spans="1:23" ht="30.5" customHeight="1" x14ac:dyDescent="0.2">
      <c r="A76" s="42" t="str">
        <f>'[1]S1 Maquette'!B76</f>
        <v>Grammaire 1 PORTUGAIS</v>
      </c>
      <c r="B76" s="42" t="str">
        <f>'[1]S1 Maquette'!C76</f>
        <v>ECUE</v>
      </c>
      <c r="C76" s="40">
        <f>'[1]S1 Maquette'!F76</f>
        <v>0</v>
      </c>
      <c r="D76" s="38">
        <v>1</v>
      </c>
      <c r="E76" s="167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9"/>
      <c r="W76"/>
    </row>
    <row r="77" spans="1:23" ht="30.5" customHeight="1" x14ac:dyDescent="0.2">
      <c r="A77" s="42" t="str">
        <f>'[1]S1 Maquette'!B77</f>
        <v>Langue et culture de spécialité 1 PORTUGAIS</v>
      </c>
      <c r="B77" s="42" t="str">
        <f>'[1]S1 Maquette'!C77</f>
        <v>ECUE</v>
      </c>
      <c r="C77" s="40">
        <f>'[1]S1 Maquette'!F77</f>
        <v>0</v>
      </c>
      <c r="D77" s="38">
        <v>1</v>
      </c>
      <c r="E77" s="167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9"/>
      <c r="W77"/>
    </row>
    <row r="78" spans="1:23" ht="30.5" customHeight="1" x14ac:dyDescent="0.2">
      <c r="A78" s="42" t="str">
        <f>'[1]S1 Maquette'!B78</f>
        <v>Expression écrite et orale 1 PORTUGAIS</v>
      </c>
      <c r="B78" s="42" t="str">
        <f>'[1]S1 Maquette'!C78</f>
        <v>ECUE</v>
      </c>
      <c r="C78" s="40">
        <f>'[1]S1 Maquette'!F78</f>
        <v>0</v>
      </c>
      <c r="D78" s="38">
        <v>1</v>
      </c>
      <c r="E78" s="167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9"/>
      <c r="W78"/>
    </row>
    <row r="79" spans="1:23" ht="30.5" customHeight="1" x14ac:dyDescent="0.2">
      <c r="A79" s="42" t="str">
        <f>'[1]S1 Maquette'!B79</f>
        <v>Langue B : Russe avancé 1</v>
      </c>
      <c r="B79" s="42" t="str">
        <f>'[1]S1 Maquette'!C79</f>
        <v>UE</v>
      </c>
      <c r="C79" s="40">
        <f>'[1]S1 Maquette'!F79</f>
        <v>0</v>
      </c>
      <c r="D79" s="38">
        <v>1</v>
      </c>
      <c r="E79" s="167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9"/>
      <c r="W79"/>
    </row>
    <row r="80" spans="1:23" ht="30.5" customHeight="1" x14ac:dyDescent="0.2">
      <c r="A80" s="42" t="str">
        <f>'[1]S1 Maquette'!B80</f>
        <v>Culture Russe avancé 1</v>
      </c>
      <c r="B80" s="42" t="str">
        <f>'[1]S1 Maquette'!C80</f>
        <v>ECUE</v>
      </c>
      <c r="C80" s="40">
        <f>'[1]S1 Maquette'!F80</f>
        <v>0</v>
      </c>
      <c r="D80" s="38">
        <v>1</v>
      </c>
      <c r="E80" s="167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9"/>
      <c r="W80"/>
    </row>
    <row r="81" spans="1:23" ht="30.5" customHeight="1" x14ac:dyDescent="0.2">
      <c r="A81" s="42" t="str">
        <f>'[1]S1 Maquette'!B81</f>
        <v>Expression Russe avancé 1</v>
      </c>
      <c r="B81" s="42" t="str">
        <f>'[1]S1 Maquette'!C81</f>
        <v>ECUE</v>
      </c>
      <c r="C81" s="40">
        <f>'[1]S1 Maquette'!F81</f>
        <v>0</v>
      </c>
      <c r="D81" s="38">
        <v>1</v>
      </c>
      <c r="E81" s="167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9"/>
      <c r="W81"/>
    </row>
    <row r="82" spans="1:23" ht="30.5" customHeight="1" x14ac:dyDescent="0.2">
      <c r="A82" s="42" t="str">
        <f>'[1]S1 Maquette'!B82</f>
        <v>Traduction Russe avancé 1</v>
      </c>
      <c r="B82" s="42" t="str">
        <f>'[1]S1 Maquette'!C82</f>
        <v>ECUE</v>
      </c>
      <c r="C82" s="40">
        <f>'[1]S1 Maquette'!F82</f>
        <v>0</v>
      </c>
      <c r="D82" s="38">
        <v>1</v>
      </c>
      <c r="E82" s="167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9"/>
      <c r="W82"/>
    </row>
    <row r="83" spans="1:23" ht="30.5" customHeight="1" x14ac:dyDescent="0.2">
      <c r="A83" s="42" t="str">
        <f>'[1]S1 Maquette'!B83</f>
        <v>Langue B : Russe débutant 1</v>
      </c>
      <c r="B83" s="42" t="str">
        <f>'[1]S1 Maquette'!C83</f>
        <v>UE</v>
      </c>
      <c r="C83" s="40">
        <f>'[1]S1 Maquette'!F83</f>
        <v>0</v>
      </c>
      <c r="D83" s="38">
        <v>1</v>
      </c>
      <c r="E83" s="167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9"/>
      <c r="W83"/>
    </row>
    <row r="84" spans="1:23" ht="30.5" customHeight="1" x14ac:dyDescent="0.2">
      <c r="A84" s="42" t="str">
        <f>'[1]S1 Maquette'!B84</f>
        <v>Langue et grammaire Russe débutant 1</v>
      </c>
      <c r="B84" s="42" t="str">
        <f>'[1]S1 Maquette'!C84</f>
        <v>ECUE</v>
      </c>
      <c r="C84" s="40">
        <f>'[1]S1 Maquette'!F84</f>
        <v>0</v>
      </c>
      <c r="D84" s="38">
        <v>1</v>
      </c>
      <c r="E84" s="167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9"/>
      <c r="W84"/>
    </row>
    <row r="85" spans="1:23" ht="30.5" customHeight="1" x14ac:dyDescent="0.2">
      <c r="A85" s="42" t="str">
        <f>'[1]S1 Maquette'!B85</f>
        <v>Culture Russe débutant 1</v>
      </c>
      <c r="B85" s="42" t="str">
        <f>'[1]S1 Maquette'!C85</f>
        <v>ECUE</v>
      </c>
      <c r="C85" s="40">
        <f>'[1]S1 Maquette'!F85</f>
        <v>0</v>
      </c>
      <c r="D85" s="38">
        <v>1</v>
      </c>
      <c r="E85" s="167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9"/>
      <c r="W85"/>
    </row>
    <row r="86" spans="1:23" ht="30.5" customHeight="1" x14ac:dyDescent="0.2">
      <c r="A86" s="42" t="str">
        <f>'[1]S1 Maquette'!B86</f>
        <v>Expression Russe débutant 1</v>
      </c>
      <c r="B86" s="42" t="str">
        <f>'[1]S1 Maquette'!C86</f>
        <v>ECUE</v>
      </c>
      <c r="C86" s="40">
        <f>'[1]S1 Maquette'!F86</f>
        <v>0</v>
      </c>
      <c r="D86" s="38">
        <v>1</v>
      </c>
      <c r="E86" s="167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9"/>
      <c r="W86"/>
    </row>
    <row r="87" spans="1:23" ht="30.5" customHeight="1" x14ac:dyDescent="0.2">
      <c r="A87" s="42" t="str">
        <f>'[1]S1 Maquette'!B87</f>
        <v>Découverte de la langue et de l'histoire niçoises</v>
      </c>
      <c r="B87" s="42" t="str">
        <f>'[1]S1 Maquette'!C87</f>
        <v>UE</v>
      </c>
      <c r="C87" s="40">
        <f>'[1]S1 Maquette'!F87</f>
        <v>0</v>
      </c>
      <c r="D87" s="38">
        <v>1</v>
      </c>
      <c r="E87" s="167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9"/>
      <c r="W87"/>
    </row>
    <row r="88" spans="1:23" ht="30.5" customHeight="1" x14ac:dyDescent="0.2">
      <c r="A88" s="42" t="str">
        <f>'[1]S1 Maquette'!B88</f>
        <v>Découverte de la langue et de l'histoire niçoises</v>
      </c>
      <c r="B88" s="42" t="str">
        <f>'[1]S1 Maquette'!C88</f>
        <v>ECUE</v>
      </c>
      <c r="C88" s="40">
        <f>'[1]S1 Maquette'!F88</f>
        <v>0</v>
      </c>
      <c r="D88" s="38">
        <v>1</v>
      </c>
      <c r="E88" s="170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2"/>
      <c r="W88"/>
    </row>
    <row r="89" spans="1:23" ht="30.5" customHeight="1" x14ac:dyDescent="0.2">
      <c r="A89" s="42" t="str">
        <f>'[1]S1 Maquette'!B89</f>
        <v>Au choix parmi UE 4 du portail LLAC</v>
      </c>
      <c r="B89" s="42" t="str">
        <f>'[1]S1 Maquette'!C89</f>
        <v>UE</v>
      </c>
      <c r="C89" s="40">
        <f>'[1]S1 Maquette'!F89</f>
        <v>0</v>
      </c>
      <c r="D89" s="86">
        <v>1</v>
      </c>
      <c r="E89" s="86" t="s">
        <v>314</v>
      </c>
      <c r="F89" s="19" t="s">
        <v>314</v>
      </c>
      <c r="G89" s="86" t="s">
        <v>314</v>
      </c>
      <c r="H89" s="86" t="s">
        <v>314</v>
      </c>
      <c r="I89" s="86" t="s">
        <v>314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'[1]S1 Maquette'!B90</f>
        <v>0</v>
      </c>
      <c r="B90" s="42">
        <f>'[1]S1 Maquette'!C90</f>
        <v>0</v>
      </c>
      <c r="C90" s="40">
        <f>'[1]S1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'[1]S1 Maquette'!B91</f>
        <v>0</v>
      </c>
      <c r="B91" s="42">
        <f>'[1]S1 Maquette'!C91</f>
        <v>0</v>
      </c>
      <c r="C91" s="40">
        <f>'[1]S1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'[1]S1 Maquette'!B92</f>
        <v>0</v>
      </c>
      <c r="B92" s="42">
        <f>'[1]S1 Maquette'!C92</f>
        <v>0</v>
      </c>
      <c r="C92" s="40">
        <f>'[1]S1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'[1]S1 Maquette'!B93</f>
        <v>0</v>
      </c>
      <c r="B93" s="42">
        <f>'[1]S1 Maquette'!C93</f>
        <v>0</v>
      </c>
      <c r="C93" s="40">
        <f>'[1]S1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'[1]S1 Maquette'!B94</f>
        <v>0</v>
      </c>
      <c r="B94" s="42">
        <f>'[1]S1 Maquette'!C94</f>
        <v>0</v>
      </c>
      <c r="C94" s="40">
        <f>'[1]S1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'[1]S1 Maquette'!B95</f>
        <v>0</v>
      </c>
      <c r="B95" s="42">
        <f>'[1]S1 Maquette'!C95</f>
        <v>0</v>
      </c>
      <c r="C95" s="40">
        <f>'[1]S1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'[1]S1 Maquette'!B96</f>
        <v>0</v>
      </c>
      <c r="B96" s="42">
        <f>'[1]S1 Maquette'!C96</f>
        <v>0</v>
      </c>
      <c r="C96" s="40">
        <f>'[1]S1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'[1]S1 Maquette'!B97</f>
        <v>0</v>
      </c>
      <c r="B97" s="42">
        <f>'[1]S1 Maquette'!C97</f>
        <v>0</v>
      </c>
      <c r="C97" s="40">
        <f>'[1]S1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'[1]S1 Maquette'!B98</f>
        <v>0</v>
      </c>
      <c r="B98" s="42">
        <f>'[1]S1 Maquette'!C98</f>
        <v>0</v>
      </c>
      <c r="C98" s="40">
        <f>'[1]S1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'[1]S1 Maquette'!B99</f>
        <v>0</v>
      </c>
      <c r="B99" s="42">
        <f>'[1]S1 Maquette'!C99</f>
        <v>0</v>
      </c>
      <c r="C99" s="40">
        <f>'[1]S1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'[1]S1 Maquette'!B100</f>
        <v>0</v>
      </c>
      <c r="B100" s="42">
        <f>'[1]S1 Maquette'!C100</f>
        <v>0</v>
      </c>
      <c r="C100" s="40">
        <f>'[1]S1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'[1]S1 Maquette'!B101</f>
        <v>0</v>
      </c>
      <c r="B101" s="42">
        <f>'[1]S1 Maquette'!C101</f>
        <v>0</v>
      </c>
      <c r="C101" s="40">
        <f>'[1]S1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'[1]S1 Maquette'!B102</f>
        <v>0</v>
      </c>
      <c r="B102" s="42">
        <f>'[1]S1 Maquette'!C102</f>
        <v>0</v>
      </c>
      <c r="C102" s="40">
        <f>'[1]S1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'[1]S1 Maquette'!B103</f>
        <v>0</v>
      </c>
      <c r="B103" s="42">
        <f>'[1]S1 Maquette'!C103</f>
        <v>0</v>
      </c>
      <c r="C103" s="40">
        <f>'[1]S1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'[1]S1 Maquette'!B104</f>
        <v>0</v>
      </c>
      <c r="B104" s="42">
        <f>'[1]S1 Maquette'!C104</f>
        <v>0</v>
      </c>
      <c r="C104" s="40">
        <f>'[1]S1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'[1]S1 Maquette'!B105</f>
        <v>0</v>
      </c>
      <c r="B105" s="42">
        <f>'[1]S1 Maquette'!C105</f>
        <v>0</v>
      </c>
      <c r="C105" s="40">
        <f>'[1]S1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'[1]S1 Maquette'!B106</f>
        <v>0</v>
      </c>
      <c r="B106" s="42">
        <f>'[1]S1 Maquette'!C106</f>
        <v>0</v>
      </c>
      <c r="C106" s="40">
        <f>'[1]S1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'[1]S1 Maquette'!B107</f>
        <v>0</v>
      </c>
      <c r="B107" s="42">
        <f>'[1]S1 Maquette'!C107</f>
        <v>0</v>
      </c>
      <c r="C107" s="40">
        <f>'[1]S1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'[1]S1 Maquette'!B108</f>
        <v>0</v>
      </c>
      <c r="B108" s="42">
        <f>'[1]S1 Maquette'!C108</f>
        <v>0</v>
      </c>
      <c r="C108" s="40">
        <f>'[1]S1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'[1]S1 Maquette'!B109</f>
        <v>0</v>
      </c>
      <c r="B109" s="42">
        <f>'[1]S1 Maquette'!C109</f>
        <v>0</v>
      </c>
      <c r="C109" s="40">
        <f>'[1]S1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'[1]S1 Maquette'!B110</f>
        <v>0</v>
      </c>
      <c r="B110" s="42">
        <f>'[1]S1 Maquette'!C110</f>
        <v>0</v>
      </c>
      <c r="C110" s="40">
        <f>'[1]S1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'[1]S1 Maquette'!B111</f>
        <v>0</v>
      </c>
      <c r="B111" s="42">
        <f>'[1]S1 Maquette'!C111</f>
        <v>0</v>
      </c>
      <c r="C111" s="40">
        <f>'[1]S1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'[1]S1 Maquette'!B112</f>
        <v>0</v>
      </c>
      <c r="B112" s="42">
        <f>'[1]S1 Maquette'!C112</f>
        <v>0</v>
      </c>
      <c r="C112" s="40">
        <f>'[1]S1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'[1]S1 Maquette'!B113</f>
        <v>0</v>
      </c>
      <c r="B113" s="42">
        <f>'[1]S1 Maquette'!C113</f>
        <v>0</v>
      </c>
      <c r="C113" s="40">
        <f>'[1]S1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'[1]S1 Maquette'!B114</f>
        <v>0</v>
      </c>
      <c r="B114" s="42">
        <f>'[1]S1 Maquette'!C114</f>
        <v>0</v>
      </c>
      <c r="C114" s="40">
        <f>'[1]S1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'[1]S1 Maquette'!B115</f>
        <v>0</v>
      </c>
      <c r="B115" s="42">
        <f>'[1]S1 Maquette'!C115</f>
        <v>0</v>
      </c>
      <c r="C115" s="40">
        <f>'[1]S1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'[1]S1 Maquette'!B116</f>
        <v>0</v>
      </c>
      <c r="B116" s="42">
        <f>'[1]S1 Maquette'!C116</f>
        <v>0</v>
      </c>
      <c r="C116" s="40">
        <f>'[1]S1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'[1]S1 Maquette'!B117</f>
        <v>0</v>
      </c>
      <c r="B117" s="42">
        <f>'[1]S1 Maquette'!C117</f>
        <v>0</v>
      </c>
      <c r="C117" s="40">
        <f>'[1]S1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'[1]S1 Maquette'!B118</f>
        <v>0</v>
      </c>
      <c r="B118" s="42">
        <f>'[1]S1 Maquette'!C118</f>
        <v>0</v>
      </c>
      <c r="C118" s="40">
        <f>'[1]S1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'[1]S1 Maquette'!B119</f>
        <v>0</v>
      </c>
      <c r="B119" s="42">
        <f>'[1]S1 Maquette'!C119</f>
        <v>0</v>
      </c>
      <c r="C119" s="40">
        <f>'[1]S1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'[1]S1 Maquette'!B120</f>
        <v>0</v>
      </c>
      <c r="B120" s="42">
        <f>'[1]S1 Maquette'!C120</f>
        <v>0</v>
      </c>
      <c r="C120" s="40">
        <f>'[1]S1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'[1]S1 Maquette'!B121</f>
        <v>0</v>
      </c>
      <c r="B121" s="42">
        <f>'[1]S1 Maquette'!C121</f>
        <v>0</v>
      </c>
      <c r="C121" s="40">
        <f>'[1]S1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'[1]S1 Maquette'!B122</f>
        <v>0</v>
      </c>
      <c r="B122" s="42">
        <f>'[1]S1 Maquette'!C122</f>
        <v>0</v>
      </c>
      <c r="C122" s="40">
        <f>'[1]S1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'[1]S1 Maquette'!B123</f>
        <v>0</v>
      </c>
      <c r="B123" s="42">
        <f>'[1]S1 Maquette'!C123</f>
        <v>0</v>
      </c>
      <c r="C123" s="40">
        <f>'[1]S1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'[1]S1 Maquette'!B124</f>
        <v>0</v>
      </c>
      <c r="B124" s="42">
        <f>'[1]S1 Maquette'!C124</f>
        <v>0</v>
      </c>
      <c r="C124" s="40">
        <f>'[1]S1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'[1]S1 Maquette'!B125</f>
        <v>0</v>
      </c>
      <c r="B125" s="42">
        <f>'[1]S1 Maquette'!C125</f>
        <v>0</v>
      </c>
      <c r="C125" s="40">
        <f>'[1]S1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'[1]S1 Maquette'!B126</f>
        <v>0</v>
      </c>
      <c r="B126" s="42">
        <f>'[1]S1 Maquette'!C126</f>
        <v>0</v>
      </c>
      <c r="C126" s="40">
        <f>'[1]S1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'[1]S1 Maquette'!B127</f>
        <v>0</v>
      </c>
      <c r="B127" s="42">
        <f>'[1]S1 Maquette'!C127</f>
        <v>0</v>
      </c>
      <c r="C127" s="40">
        <f>'[1]S1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'[1]S1 Maquette'!B128</f>
        <v>0</v>
      </c>
      <c r="B128" s="42">
        <f>'[1]S1 Maquette'!C128</f>
        <v>0</v>
      </c>
      <c r="C128" s="40">
        <f>'[1]S1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'[1]S1 Maquette'!B129</f>
        <v>0</v>
      </c>
      <c r="B129" s="42">
        <f>'[1]S1 Maquette'!C129</f>
        <v>0</v>
      </c>
      <c r="C129" s="40">
        <f>'[1]S1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'[1]S1 Maquette'!B130</f>
        <v>0</v>
      </c>
      <c r="B130" s="42">
        <f>'[1]S1 Maquette'!C130</f>
        <v>0</v>
      </c>
      <c r="C130" s="40">
        <f>'[1]S1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'[1]S1 Maquette'!B131</f>
        <v>0</v>
      </c>
      <c r="B131" s="42">
        <f>'[1]S1 Maquette'!C131</f>
        <v>0</v>
      </c>
      <c r="C131" s="40">
        <f>'[1]S1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'[1]S1 Maquette'!B132</f>
        <v>0</v>
      </c>
      <c r="B132" s="42">
        <f>'[1]S1 Maquette'!C132</f>
        <v>0</v>
      </c>
      <c r="C132" s="40">
        <f>'[1]S1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'[1]S1 Maquette'!B133</f>
        <v>0</v>
      </c>
      <c r="B133" s="42">
        <f>'[1]S1 Maquette'!C133</f>
        <v>0</v>
      </c>
      <c r="C133" s="40">
        <f>'[1]S1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'[1]S1 Maquette'!B134</f>
        <v>0</v>
      </c>
      <c r="B134" s="42">
        <f>'[1]S1 Maquette'!C134</f>
        <v>0</v>
      </c>
      <c r="C134" s="40">
        <f>'[1]S1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'[1]S1 Maquette'!B135</f>
        <v>0</v>
      </c>
      <c r="B135" s="42">
        <f>'[1]S1 Maquette'!C135</f>
        <v>0</v>
      </c>
      <c r="C135" s="40">
        <f>'[1]S1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'[1]S1 Maquette'!B136</f>
        <v>0</v>
      </c>
      <c r="B136" s="42">
        <f>'[1]S1 Maquette'!C136</f>
        <v>0</v>
      </c>
      <c r="C136" s="40">
        <f>'[1]S1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'[1]S1 Maquette'!B137</f>
        <v>0</v>
      </c>
      <c r="B137" s="42">
        <f>'[1]S1 Maquette'!C137</f>
        <v>0</v>
      </c>
      <c r="C137" s="40">
        <f>'[1]S1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'[1]S1 Maquette'!B138</f>
        <v>0</v>
      </c>
      <c r="B138" s="42">
        <f>'[1]S1 Maquette'!C138</f>
        <v>0</v>
      </c>
      <c r="C138" s="40">
        <f>'[1]S1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'[1]S1 Maquette'!B139</f>
        <v>0</v>
      </c>
      <c r="B139" s="42">
        <f>'[1]S1 Maquette'!C139</f>
        <v>0</v>
      </c>
      <c r="C139" s="40">
        <f>'[1]S1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'[1]S1 Maquette'!B140</f>
        <v>0</v>
      </c>
      <c r="B140" s="42">
        <f>'[1]S1 Maquette'!C140</f>
        <v>0</v>
      </c>
      <c r="C140" s="40">
        <f>'[1]S1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'[1]S1 Maquette'!B141</f>
        <v>0</v>
      </c>
      <c r="B141" s="42">
        <f>'[1]S1 Maquette'!C141</f>
        <v>0</v>
      </c>
      <c r="C141" s="40">
        <f>'[1]S1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'[1]S1 Maquette'!B142</f>
        <v>0</v>
      </c>
      <c r="B142" s="42">
        <f>'[1]S1 Maquette'!C142</f>
        <v>0</v>
      </c>
      <c r="C142" s="40">
        <f>'[1]S1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'[1]S1 Maquette'!B143</f>
        <v>0</v>
      </c>
      <c r="B143" s="42">
        <f>'[1]S1 Maquette'!C143</f>
        <v>0</v>
      </c>
      <c r="C143" s="40">
        <f>'[1]S1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'[1]S1 Maquette'!B144</f>
        <v>0</v>
      </c>
      <c r="B144" s="42">
        <f>'[1]S1 Maquette'!C144</f>
        <v>0</v>
      </c>
      <c r="C144" s="40">
        <f>'[1]S1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'[1]S1 Maquette'!B145</f>
        <v>0</v>
      </c>
      <c r="B145" s="42">
        <f>'[1]S1 Maquette'!C145</f>
        <v>0</v>
      </c>
      <c r="C145" s="40">
        <f>'[1]S1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'[1]S1 Maquette'!B146</f>
        <v>0</v>
      </c>
      <c r="B146" s="42">
        <f>'[1]S1 Maquette'!C146</f>
        <v>0</v>
      </c>
      <c r="C146" s="40">
        <f>'[1]S1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'[1]S1 Maquette'!B147</f>
        <v>0</v>
      </c>
      <c r="B147" s="42">
        <f>'[1]S1 Maquette'!C147</f>
        <v>0</v>
      </c>
      <c r="C147" s="40">
        <f>'[1]S1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'[1]S1 Maquette'!B148</f>
        <v>0</v>
      </c>
      <c r="B148" s="42">
        <f>'[1]S1 Maquette'!C148</f>
        <v>0</v>
      </c>
      <c r="C148" s="40">
        <f>'[1]S1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'[1]S1 Maquette'!B149</f>
        <v>0</v>
      </c>
      <c r="B149" s="42">
        <f>'[1]S1 Maquette'!C149</f>
        <v>0</v>
      </c>
      <c r="C149" s="40">
        <f>'[1]S1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'[1]S1 Maquette'!B150</f>
        <v>0</v>
      </c>
      <c r="B150" s="42">
        <f>'[1]S1 Maquette'!C150</f>
        <v>0</v>
      </c>
      <c r="C150" s="40">
        <f>'[1]S1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'[1]S1 Maquette'!B151</f>
        <v>0</v>
      </c>
      <c r="B151" s="42">
        <f>'[1]S1 Maquette'!C151</f>
        <v>0</v>
      </c>
      <c r="C151" s="40">
        <f>'[1]S1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'[1]S1 Maquette'!B152</f>
        <v>0</v>
      </c>
      <c r="B152" s="42">
        <f>'[1]S1 Maquette'!C152</f>
        <v>0</v>
      </c>
      <c r="C152" s="40">
        <f>'[1]S1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'[1]S1 Maquette'!B153</f>
        <v>0</v>
      </c>
      <c r="B153" s="42">
        <f>'[1]S1 Maquette'!C153</f>
        <v>0</v>
      </c>
      <c r="C153" s="40">
        <f>'[1]S1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'[1]S1 Maquette'!B154</f>
        <v>0</v>
      </c>
      <c r="B154" s="42">
        <f>'[1]S1 Maquette'!C154</f>
        <v>0</v>
      </c>
      <c r="C154" s="40">
        <f>'[1]S1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'[1]S1 Maquette'!B155</f>
        <v>0</v>
      </c>
      <c r="B155" s="42">
        <f>'[1]S1 Maquette'!C155</f>
        <v>0</v>
      </c>
      <c r="C155" s="40">
        <f>'[1]S1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'[1]S1 Maquette'!B156</f>
        <v>0</v>
      </c>
      <c r="B156" s="42">
        <f>'[1]S1 Maquette'!C156</f>
        <v>0</v>
      </c>
      <c r="C156" s="40">
        <f>'[1]S1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'[1]S1 Maquette'!B157</f>
        <v>0</v>
      </c>
      <c r="B157" s="42">
        <f>'[1]S1 Maquette'!C157</f>
        <v>0</v>
      </c>
      <c r="C157" s="40">
        <f>'[1]S1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'[1]S1 Maquette'!B158</f>
        <v>0</v>
      </c>
      <c r="B158" s="42">
        <f>'[1]S1 Maquette'!C158</f>
        <v>0</v>
      </c>
      <c r="C158" s="40">
        <f>'[1]S1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'[1]S1 Maquette'!B159</f>
        <v>0</v>
      </c>
      <c r="B159" s="42">
        <f>'[1]S1 Maquette'!C159</f>
        <v>0</v>
      </c>
      <c r="C159" s="40">
        <f>'[1]S1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'[1]S1 Maquette'!B160</f>
        <v>0</v>
      </c>
      <c r="B160" s="42">
        <f>'[1]S1 Maquette'!C160</f>
        <v>0</v>
      </c>
      <c r="C160" s="40">
        <f>'[1]S1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'[1]S1 Maquette'!B161</f>
        <v>0</v>
      </c>
      <c r="B161" s="42">
        <f>'[1]S1 Maquette'!C161</f>
        <v>0</v>
      </c>
      <c r="C161" s="40">
        <f>'[1]S1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'[1]S1 Maquette'!B162</f>
        <v>0</v>
      </c>
      <c r="B162" s="42">
        <f>'[1]S1 Maquette'!C162</f>
        <v>0</v>
      </c>
      <c r="C162" s="40">
        <f>'[1]S1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'[1]S1 Maquette'!B163</f>
        <v>0</v>
      </c>
      <c r="B163" s="42">
        <f>'[1]S1 Maquette'!C163</f>
        <v>0</v>
      </c>
      <c r="C163" s="40">
        <f>'[1]S1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'[1]S1 Maquette'!B164</f>
        <v>0</v>
      </c>
      <c r="B164" s="42">
        <f>'[1]S1 Maquette'!C164</f>
        <v>0</v>
      </c>
      <c r="C164" s="40">
        <f>'[1]S1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'[1]S1 Maquette'!B165</f>
        <v>0</v>
      </c>
      <c r="B165" s="42">
        <f>'[1]S1 Maquette'!C165</f>
        <v>0</v>
      </c>
      <c r="C165" s="40">
        <f>'[1]S1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'[1]S1 Maquette'!B166</f>
        <v>0</v>
      </c>
      <c r="B166" s="42">
        <f>'[1]S1 Maquette'!C166</f>
        <v>0</v>
      </c>
      <c r="C166" s="40">
        <f>'[1]S1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'[1]S1 Maquette'!B167</f>
        <v>0</v>
      </c>
      <c r="B167" s="42">
        <f>'[1]S1 Maquette'!C167</f>
        <v>0</v>
      </c>
      <c r="C167" s="40">
        <f>'[1]S1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'[1]S1 Maquette'!B168</f>
        <v>0</v>
      </c>
      <c r="B168" s="42">
        <f>'[1]S1 Maquette'!C168</f>
        <v>0</v>
      </c>
      <c r="C168" s="40">
        <f>'[1]S1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'[1]S1 Maquette'!B169</f>
        <v>0</v>
      </c>
      <c r="B169" s="42">
        <f>'[1]S1 Maquette'!C169</f>
        <v>0</v>
      </c>
      <c r="C169" s="40">
        <f>'[1]S1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'[1]S1 Maquette'!B170</f>
        <v>0</v>
      </c>
      <c r="B170" s="42">
        <f>'[1]S1 Maquette'!C170</f>
        <v>0</v>
      </c>
      <c r="C170" s="40">
        <f>'[1]S1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'[1]S1 Maquette'!B171</f>
        <v>0</v>
      </c>
      <c r="B171" s="42">
        <f>'[1]S1 Maquette'!C171</f>
        <v>0</v>
      </c>
      <c r="C171" s="40">
        <f>'[1]S1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'[1]S1 Maquette'!B172</f>
        <v>0</v>
      </c>
      <c r="B172" s="42">
        <f>'[1]S1 Maquette'!C172</f>
        <v>0</v>
      </c>
      <c r="C172" s="40">
        <f>'[1]S1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'[1]S1 Maquette'!B173</f>
        <v>0</v>
      </c>
      <c r="B173" s="42">
        <f>'[1]S1 Maquette'!C173</f>
        <v>0</v>
      </c>
      <c r="C173" s="40">
        <f>'[1]S1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'[1]S1 Maquette'!B174</f>
        <v>0</v>
      </c>
      <c r="B174" s="42">
        <f>'[1]S1 Maquette'!C174</f>
        <v>0</v>
      </c>
      <c r="C174" s="40">
        <f>'[1]S1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'[1]S1 Maquette'!B175</f>
        <v>0</v>
      </c>
      <c r="B175" s="42">
        <f>'[1]S1 Maquette'!C175</f>
        <v>0</v>
      </c>
      <c r="C175" s="40">
        <f>'[1]S1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'[1]S1 Maquette'!B176</f>
        <v>0</v>
      </c>
      <c r="B176" s="42">
        <f>'[1]S1 Maquette'!C176</f>
        <v>0</v>
      </c>
      <c r="C176" s="40">
        <f>'[1]S1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'[1]S1 Maquette'!B177</f>
        <v>0</v>
      </c>
      <c r="B177" s="42">
        <f>'[1]S1 Maquette'!C177</f>
        <v>0</v>
      </c>
      <c r="C177" s="40">
        <f>'[1]S1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'[1]S1 Maquette'!B178</f>
        <v>0</v>
      </c>
      <c r="B178" s="42">
        <f>'[1]S1 Maquette'!C178</f>
        <v>0</v>
      </c>
      <c r="C178" s="40">
        <f>'[1]S1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'[1]S1 Maquette'!B179</f>
        <v>0</v>
      </c>
      <c r="B179" s="42">
        <f>'[1]S1 Maquette'!C179</f>
        <v>0</v>
      </c>
      <c r="C179" s="40">
        <f>'[1]S1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'[1]S1 Maquette'!B180</f>
        <v>0</v>
      </c>
      <c r="B180" s="42">
        <f>'[1]S1 Maquette'!C180</f>
        <v>0</v>
      </c>
      <c r="C180" s="40">
        <f>'[1]S1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'[1]S1 Maquette'!B181</f>
        <v>0</v>
      </c>
      <c r="B181" s="42">
        <f>'[1]S1 Maquette'!C181</f>
        <v>0</v>
      </c>
      <c r="C181" s="40">
        <f>'[1]S1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'[1]S1 Maquette'!B182</f>
        <v>0</v>
      </c>
      <c r="B182" s="42">
        <f>'[1]S1 Maquette'!C182</f>
        <v>0</v>
      </c>
      <c r="C182" s="40">
        <f>'[1]S1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'[1]S1 Maquette'!B183</f>
        <v>0</v>
      </c>
      <c r="B183" s="42">
        <f>'[1]S1 Maquette'!C183</f>
        <v>0</v>
      </c>
      <c r="C183" s="40">
        <f>'[1]S1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'[1]S1 Maquette'!B184</f>
        <v>0</v>
      </c>
      <c r="B184" s="42">
        <f>'[1]S1 Maquette'!C184</f>
        <v>0</v>
      </c>
      <c r="C184" s="40">
        <f>'[1]S1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'[1]S1 Maquette'!B185</f>
        <v>0</v>
      </c>
      <c r="B185" s="42">
        <f>'[1]S1 Maquette'!C185</f>
        <v>0</v>
      </c>
      <c r="C185" s="40">
        <f>'[1]S1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'[1]S1 Maquette'!B186</f>
        <v>0</v>
      </c>
      <c r="B186" s="42">
        <f>'[1]S1 Maquette'!C186</f>
        <v>0</v>
      </c>
      <c r="C186" s="40">
        <f>'[1]S1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'[1]S1 Maquette'!B187</f>
        <v>0</v>
      </c>
      <c r="B187" s="42">
        <f>'[1]S1 Maquette'!C187</f>
        <v>0</v>
      </c>
      <c r="C187" s="40">
        <f>'[1]S1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'[1]S1 Maquette'!B188</f>
        <v>0</v>
      </c>
      <c r="B188" s="42">
        <f>'[1]S1 Maquette'!C188</f>
        <v>0</v>
      </c>
      <c r="C188" s="40">
        <f>'[1]S1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'[1]S1 Maquette'!B189</f>
        <v>0</v>
      </c>
      <c r="B189" s="42">
        <f>'[1]S1 Maquette'!C189</f>
        <v>0</v>
      </c>
      <c r="C189" s="40">
        <f>'[1]S1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'[1]S1 Maquette'!B190</f>
        <v>0</v>
      </c>
      <c r="B190" s="42">
        <f>'[1]S1 Maquette'!C190</f>
        <v>0</v>
      </c>
      <c r="C190" s="40">
        <f>'[1]S1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'[1]S1 Maquette'!B191</f>
        <v>0</v>
      </c>
      <c r="B191" s="42">
        <f>'[1]S1 Maquette'!C191</f>
        <v>0</v>
      </c>
      <c r="C191" s="40">
        <f>'[1]S1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'[1]S1 Maquette'!B192</f>
        <v>0</v>
      </c>
      <c r="B192" s="42">
        <f>'[1]S1 Maquette'!C192</f>
        <v>0</v>
      </c>
      <c r="C192" s="40">
        <f>'[1]S1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'[1]S1 Maquette'!B193</f>
        <v>0</v>
      </c>
      <c r="B193" s="42">
        <f>'[1]S1 Maquette'!C193</f>
        <v>0</v>
      </c>
      <c r="C193" s="40">
        <f>'[1]S1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'[1]S1 Maquette'!B194</f>
        <v>0</v>
      </c>
      <c r="B194" s="42">
        <f>'[1]S1 Maquette'!C194</f>
        <v>0</v>
      </c>
      <c r="C194" s="40">
        <f>'[1]S1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'[1]S1 Maquette'!B195</f>
        <v>0</v>
      </c>
      <c r="B195" s="42">
        <f>'[1]S1 Maquette'!C195</f>
        <v>0</v>
      </c>
      <c r="C195" s="40">
        <f>'[1]S1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'[1]S1 Maquette'!B196</f>
        <v>0</v>
      </c>
      <c r="B196" s="42">
        <f>'[1]S1 Maquette'!C196</f>
        <v>0</v>
      </c>
      <c r="C196" s="40">
        <f>'[1]S1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'[1]S1 Maquette'!B197</f>
        <v>0</v>
      </c>
      <c r="B197" s="42">
        <f>'[1]S1 Maquette'!C197</f>
        <v>0</v>
      </c>
      <c r="C197" s="40">
        <f>'[1]S1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'[1]S1 Maquette'!B198</f>
        <v>0</v>
      </c>
      <c r="B198" s="42">
        <f>'[1]S1 Maquette'!C198</f>
        <v>0</v>
      </c>
      <c r="C198" s="40">
        <f>'[1]S1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'[1]S1 Maquette'!B199</f>
        <v>0</v>
      </c>
      <c r="B199" s="42">
        <f>'[1]S1 Maquette'!C199</f>
        <v>0</v>
      </c>
      <c r="C199" s="40">
        <f>'[1]S1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'[1]S1 Maquette'!B200</f>
        <v>0</v>
      </c>
      <c r="B200" s="42">
        <f>'[1]S1 Maquette'!C200</f>
        <v>0</v>
      </c>
      <c r="C200" s="40">
        <f>'[1]S1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'[1]S1 Maquette'!B201</f>
        <v>0</v>
      </c>
      <c r="B201" s="42">
        <f>'[1]S1 Maquette'!C201</f>
        <v>0</v>
      </c>
      <c r="C201" s="40">
        <f>'[1]S1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'[1]S1 Maquette'!B202</f>
        <v>0</v>
      </c>
      <c r="B202" s="42">
        <f>'[1]S1 Maquette'!C202</f>
        <v>0</v>
      </c>
      <c r="C202" s="40">
        <f>'[1]S1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'[1]S1 Maquette'!B203</f>
        <v>0</v>
      </c>
      <c r="B203" s="42">
        <f>'[1]S1 Maquette'!C203</f>
        <v>0</v>
      </c>
      <c r="C203" s="40">
        <f>'[1]S1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'[1]S1 Maquette'!B204</f>
        <v>0</v>
      </c>
      <c r="B204" s="42">
        <f>'[1]S1 Maquette'!C204</f>
        <v>0</v>
      </c>
      <c r="C204" s="40">
        <f>'[1]S1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'[1]S1 Maquette'!B205</f>
        <v>0</v>
      </c>
      <c r="B205" s="42">
        <f>'[1]S1 Maquette'!C205</f>
        <v>0</v>
      </c>
      <c r="C205" s="40">
        <f>'[1]S1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'[1]S1 Maquette'!B206</f>
        <v>0</v>
      </c>
      <c r="B206" s="42">
        <f>'[1]S1 Maquette'!C206</f>
        <v>0</v>
      </c>
      <c r="C206" s="40">
        <f>'[1]S1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'[1]S1 Maquette'!B207</f>
        <v>0</v>
      </c>
      <c r="B207" s="42">
        <f>'[1]S1 Maquette'!C207</f>
        <v>0</v>
      </c>
      <c r="C207" s="40">
        <f>'[1]S1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'[1]S1 Maquette'!B208</f>
        <v>0</v>
      </c>
      <c r="B208" s="42">
        <f>'[1]S1 Maquette'!C208</f>
        <v>0</v>
      </c>
      <c r="C208" s="40">
        <f>'[1]S1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'[1]S1 Maquette'!B209</f>
        <v>0</v>
      </c>
      <c r="B209" s="42">
        <f>'[1]S1 Maquette'!C209</f>
        <v>0</v>
      </c>
      <c r="C209" s="40">
        <f>'[1]S1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'[1]S1 Maquette'!B210</f>
        <v>0</v>
      </c>
      <c r="B210" s="42">
        <f>'[1]S1 Maquette'!C210</f>
        <v>0</v>
      </c>
      <c r="C210" s="40">
        <f>'[1]S1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'[1]S1 Maquette'!B211</f>
        <v>0</v>
      </c>
      <c r="B211" s="42">
        <f>'[1]S1 Maquette'!C211</f>
        <v>0</v>
      </c>
      <c r="C211" s="40">
        <f>'[1]S1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'[1]S1 Maquette'!B212</f>
        <v>0</v>
      </c>
      <c r="B212" s="42">
        <f>'[1]S1 Maquette'!C212</f>
        <v>0</v>
      </c>
      <c r="C212" s="40">
        <f>'[1]S1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'[1]S1 Maquette'!B213</f>
        <v>0</v>
      </c>
      <c r="B213" s="42">
        <f>'[1]S1 Maquette'!C213</f>
        <v>0</v>
      </c>
      <c r="C213" s="40">
        <f>'[1]S1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'[1]S1 Maquette'!B214</f>
        <v>0</v>
      </c>
      <c r="B214" s="42">
        <f>'[1]S1 Maquette'!C214</f>
        <v>0</v>
      </c>
      <c r="C214" s="40">
        <f>'[1]S1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'[1]S1 Maquette'!B215</f>
        <v>0</v>
      </c>
      <c r="B215" s="42">
        <f>'[1]S1 Maquette'!C215</f>
        <v>0</v>
      </c>
      <c r="C215" s="40">
        <f>'[1]S1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'[1]S1 Maquette'!B216</f>
        <v>0</v>
      </c>
      <c r="B216" s="42">
        <f>'[1]S1 Maquette'!C216</f>
        <v>0</v>
      </c>
      <c r="C216" s="40">
        <f>'[1]S1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'[1]S1 Maquette'!B217</f>
        <v>0</v>
      </c>
      <c r="B217" s="42">
        <f>'[1]S1 Maquette'!C217</f>
        <v>0</v>
      </c>
      <c r="C217" s="40">
        <f>'[1]S1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'[1]S1 Maquette'!B218</f>
        <v>0</v>
      </c>
      <c r="B218" s="42">
        <f>'[1]S1 Maquette'!C218</f>
        <v>0</v>
      </c>
      <c r="C218" s="40">
        <f>'[1]S1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'[1]S1 Maquette'!B219</f>
        <v>0</v>
      </c>
      <c r="B219" s="42">
        <f>'[1]S1 Maquette'!C219</f>
        <v>0</v>
      </c>
      <c r="C219" s="40">
        <f>'[1]S1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'[1]S1 Maquette'!B220</f>
        <v>0</v>
      </c>
      <c r="B220" s="42">
        <f>'[1]S1 Maquette'!C220</f>
        <v>0</v>
      </c>
      <c r="C220" s="40">
        <f>'[1]S1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'[1]S1 Maquette'!B221</f>
        <v>0</v>
      </c>
      <c r="B221" s="42">
        <f>'[1]S1 Maquette'!C221</f>
        <v>0</v>
      </c>
      <c r="C221" s="40">
        <f>'[1]S1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'[1]S1 Maquette'!B222</f>
        <v>0</v>
      </c>
      <c r="B222" s="42">
        <f>'[1]S1 Maquette'!C222</f>
        <v>0</v>
      </c>
      <c r="C222" s="40">
        <f>'[1]S1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'[1]S1 Maquette'!B223</f>
        <v>0</v>
      </c>
      <c r="B223" s="42">
        <f>'[1]S1 Maquette'!C223</f>
        <v>0</v>
      </c>
      <c r="C223" s="40">
        <f>'[1]S1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'[1]S1 Maquette'!B224</f>
        <v>0</v>
      </c>
      <c r="B224" s="42">
        <f>'[1]S1 Maquette'!C224</f>
        <v>0</v>
      </c>
      <c r="C224" s="40">
        <f>'[1]S1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'[1]S1 Maquette'!B225</f>
        <v>0</v>
      </c>
      <c r="B225" s="42">
        <f>'[1]S1 Maquette'!C225</f>
        <v>0</v>
      </c>
      <c r="C225" s="40">
        <f>'[1]S1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'[1]S1 Maquette'!B226</f>
        <v>0</v>
      </c>
      <c r="B226" s="42">
        <f>'[1]S1 Maquette'!C226</f>
        <v>0</v>
      </c>
      <c r="C226" s="40">
        <f>'[1]S1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'[1]S1 Maquette'!B227</f>
        <v>0</v>
      </c>
      <c r="B227" s="42">
        <f>'[1]S1 Maquette'!C227</f>
        <v>0</v>
      </c>
      <c r="C227" s="40">
        <f>'[1]S1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'[1]S1 Maquette'!B228</f>
        <v>0</v>
      </c>
      <c r="B228" s="42">
        <f>'[1]S1 Maquette'!C228</f>
        <v>0</v>
      </c>
      <c r="C228" s="40">
        <f>'[1]S1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'[1]S1 Maquette'!B229</f>
        <v>0</v>
      </c>
      <c r="B229" s="42">
        <f>'[1]S1 Maquette'!C229</f>
        <v>0</v>
      </c>
      <c r="C229" s="40">
        <f>'[1]S1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'[1]S1 Maquette'!B230</f>
        <v>0</v>
      </c>
      <c r="B230" s="42">
        <f>'[1]S1 Maquette'!C230</f>
        <v>0</v>
      </c>
      <c r="C230" s="40">
        <f>'[1]S1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'[1]S1 Maquette'!B231</f>
        <v>0</v>
      </c>
      <c r="B231" s="42">
        <f>'[1]S1 Maquette'!C231</f>
        <v>0</v>
      </c>
      <c r="C231" s="40">
        <f>'[1]S1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'[1]S1 Maquette'!B232</f>
        <v>0</v>
      </c>
      <c r="B232" s="42">
        <f>'[1]S1 Maquette'!C232</f>
        <v>0</v>
      </c>
      <c r="C232" s="40">
        <f>'[1]S1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'[1]S1 Maquette'!B233</f>
        <v>0</v>
      </c>
      <c r="B233" s="42">
        <f>'[1]S1 Maquette'!C233</f>
        <v>0</v>
      </c>
      <c r="C233" s="40">
        <f>'[1]S1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'[1]S1 Maquette'!B234</f>
        <v>0</v>
      </c>
      <c r="B234" s="42">
        <f>'[1]S1 Maquette'!C234</f>
        <v>0</v>
      </c>
      <c r="C234" s="40">
        <f>'[1]S1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'[1]S1 Maquette'!B235</f>
        <v>0</v>
      </c>
      <c r="B235" s="42">
        <f>'[1]S1 Maquette'!C235</f>
        <v>0</v>
      </c>
      <c r="C235" s="40">
        <f>'[1]S1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'[1]S1 Maquette'!B236</f>
        <v>0</v>
      </c>
      <c r="B236" s="42">
        <f>'[1]S1 Maquette'!C236</f>
        <v>0</v>
      </c>
      <c r="C236" s="40">
        <f>'[1]S1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'[1]S1 Maquette'!B237</f>
        <v>0</v>
      </c>
      <c r="B237" s="42">
        <f>'[1]S1 Maquette'!C237</f>
        <v>0</v>
      </c>
      <c r="C237" s="40">
        <f>'[1]S1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'[1]S1 Maquette'!B238</f>
        <v>0</v>
      </c>
      <c r="B238" s="42">
        <f>'[1]S1 Maquette'!C238</f>
        <v>0</v>
      </c>
      <c r="C238" s="40">
        <f>'[1]S1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'[1]S1 Maquette'!B239</f>
        <v>0</v>
      </c>
      <c r="B239" s="42">
        <f>'[1]S1 Maquette'!C239</f>
        <v>0</v>
      </c>
      <c r="C239" s="40">
        <f>'[1]S1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'[1]S1 Maquette'!B240</f>
        <v>0</v>
      </c>
      <c r="B240" s="42">
        <f>'[1]S1 Maquette'!C240</f>
        <v>0</v>
      </c>
      <c r="C240" s="40">
        <f>'[1]S1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'[1]S1 Maquette'!B241</f>
        <v>0</v>
      </c>
      <c r="B241" s="42">
        <f>'[1]S1 Maquette'!C241</f>
        <v>0</v>
      </c>
      <c r="C241" s="40">
        <f>'[1]S1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'[1]S1 Maquette'!B242</f>
        <v>0</v>
      </c>
      <c r="B242" s="42">
        <f>'[1]S1 Maquette'!C242</f>
        <v>0</v>
      </c>
      <c r="C242" s="40">
        <f>'[1]S1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'[1]S1 Maquette'!B243</f>
        <v>0</v>
      </c>
      <c r="B243" s="42">
        <f>'[1]S1 Maquette'!C243</f>
        <v>0</v>
      </c>
      <c r="C243" s="40">
        <f>'[1]S1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'[1]S1 Maquette'!B244</f>
        <v>0</v>
      </c>
      <c r="B244" s="42">
        <f>'[1]S1 Maquette'!C244</f>
        <v>0</v>
      </c>
      <c r="C244" s="40">
        <f>'[1]S1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'[1]S1 Maquette'!B245</f>
        <v>0</v>
      </c>
      <c r="B245" s="42">
        <f>'[1]S1 Maquette'!C245</f>
        <v>0</v>
      </c>
      <c r="C245" s="40">
        <f>'[1]S1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'[1]S1 Maquette'!B246</f>
        <v>0</v>
      </c>
      <c r="B246" s="42">
        <f>'[1]S1 Maquette'!C246</f>
        <v>0</v>
      </c>
      <c r="C246" s="40">
        <f>'[1]S1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'[1]S1 Maquette'!B247</f>
        <v>0</v>
      </c>
      <c r="B247" s="42">
        <f>'[1]S1 Maquette'!C247</f>
        <v>0</v>
      </c>
      <c r="C247" s="40">
        <f>'[1]S1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'[1]S1 Maquette'!B248</f>
        <v>0</v>
      </c>
      <c r="B248" s="42">
        <f>'[1]S1 Maquette'!C248</f>
        <v>0</v>
      </c>
      <c r="C248" s="40">
        <f>'[1]S1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'[1]S1 Maquette'!B249</f>
        <v>0</v>
      </c>
      <c r="B249" s="42">
        <f>'[1]S1 Maquette'!C249</f>
        <v>0</v>
      </c>
      <c r="C249" s="40">
        <f>'[1]S1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'[1]S1 Maquette'!B250</f>
        <v>0</v>
      </c>
      <c r="B250" s="42">
        <f>'[1]S1 Maquette'!C250</f>
        <v>0</v>
      </c>
      <c r="C250" s="40">
        <f>'[1]S1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'[1]S1 Maquette'!B251</f>
        <v>0</v>
      </c>
      <c r="B251" s="42">
        <f>'[1]S1 Maquette'!C251</f>
        <v>0</v>
      </c>
      <c r="C251" s="40">
        <f>'[1]S1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'[1]S1 Maquette'!B252</f>
        <v>0</v>
      </c>
      <c r="B252" s="42">
        <f>'[1]S1 Maquette'!C252</f>
        <v>0</v>
      </c>
      <c r="C252" s="40">
        <f>'[1]S1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'[1]S1 Maquette'!B253</f>
        <v>0</v>
      </c>
      <c r="B253" s="42">
        <f>'[1]S1 Maquette'!C253</f>
        <v>0</v>
      </c>
      <c r="C253" s="40">
        <f>'[1]S1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'[1]S1 Maquette'!B254</f>
        <v>0</v>
      </c>
      <c r="B254" s="42">
        <f>'[1]S1 Maquette'!C254</f>
        <v>0</v>
      </c>
      <c r="C254" s="40">
        <f>'[1]S1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'[1]S1 Maquette'!B255</f>
        <v>0</v>
      </c>
      <c r="B255" s="42">
        <f>'[1]S1 Maquette'!C255</f>
        <v>0</v>
      </c>
      <c r="C255" s="40">
        <f>'[1]S1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'[1]S1 Maquette'!B256</f>
        <v>0</v>
      </c>
      <c r="B256" s="42">
        <f>'[1]S1 Maquette'!C256</f>
        <v>0</v>
      </c>
      <c r="C256" s="40">
        <f>'[1]S1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'[1]S1 Maquette'!B257</f>
        <v>0</v>
      </c>
      <c r="B257" s="42">
        <f>'[1]S1 Maquette'!C257</f>
        <v>0</v>
      </c>
      <c r="C257" s="40">
        <f>'[1]S1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'[1]S1 Maquette'!B258</f>
        <v>0</v>
      </c>
      <c r="B258" s="42">
        <f>'[1]S1 Maquette'!C258</f>
        <v>0</v>
      </c>
      <c r="C258" s="40">
        <f>'[1]S1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'[1]S1 Maquette'!B259</f>
        <v>0</v>
      </c>
      <c r="B259" s="42">
        <f>'[1]S1 Maquette'!C259</f>
        <v>0</v>
      </c>
      <c r="C259" s="40">
        <f>'[1]S1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'[1]S1 Maquette'!B260</f>
        <v>0</v>
      </c>
      <c r="B260" s="42">
        <f>'[1]S1 Maquette'!C260</f>
        <v>0</v>
      </c>
      <c r="C260" s="40">
        <f>'[1]S1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'[1]S1 Maquette'!B261</f>
        <v>0</v>
      </c>
      <c r="B261" s="42">
        <f>'[1]S1 Maquette'!C261</f>
        <v>0</v>
      </c>
      <c r="C261" s="40">
        <f>'[1]S1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'[1]S1 Maquette'!B262</f>
        <v>0</v>
      </c>
      <c r="B262" s="42">
        <f>'[1]S1 Maquette'!C262</f>
        <v>0</v>
      </c>
      <c r="C262" s="40">
        <f>'[1]S1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'[1]S1 Maquette'!B263</f>
        <v>0</v>
      </c>
      <c r="B263" s="42">
        <f>'[1]S1 Maquette'!C263</f>
        <v>0</v>
      </c>
      <c r="C263" s="40">
        <f>'[1]S1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'[1]S1 Maquette'!B264</f>
        <v>0</v>
      </c>
      <c r="B264" s="42">
        <f>'[1]S1 Maquette'!C264</f>
        <v>0</v>
      </c>
      <c r="C264" s="40">
        <f>'[1]S1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'[1]S1 Maquette'!B265</f>
        <v>0</v>
      </c>
      <c r="B265" s="42">
        <f>'[1]S1 Maquette'!C265</f>
        <v>0</v>
      </c>
      <c r="C265" s="40">
        <f>'[1]S1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'[1]S1 Maquette'!B266</f>
        <v>0</v>
      </c>
      <c r="B266" s="42">
        <f>'[1]S1 Maquette'!C266</f>
        <v>0</v>
      </c>
      <c r="C266" s="40">
        <f>'[1]S1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'[1]S1 Maquette'!B267</f>
        <v>0</v>
      </c>
      <c r="B267" s="42">
        <f>'[1]S1 Maquette'!C267</f>
        <v>0</v>
      </c>
      <c r="C267" s="40">
        <f>'[1]S1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'[1]S1 Maquette'!B268</f>
        <v>0</v>
      </c>
      <c r="B268" s="42">
        <f>'[1]S1 Maquette'!C268</f>
        <v>0</v>
      </c>
      <c r="C268" s="40">
        <f>'[1]S1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'[1]S1 Maquette'!B269</f>
        <v>0</v>
      </c>
      <c r="B269" s="42">
        <f>'[1]S1 Maquette'!C269</f>
        <v>0</v>
      </c>
      <c r="C269" s="40">
        <f>'[1]S1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'[1]S1 Maquette'!B270</f>
        <v>0</v>
      </c>
      <c r="B270" s="42">
        <f>'[1]S1 Maquette'!C270</f>
        <v>0</v>
      </c>
      <c r="C270" s="40">
        <f>'[1]S1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'[1]S1 Maquette'!B271</f>
        <v>0</v>
      </c>
      <c r="B271" s="42">
        <f>'[1]S1 Maquette'!C271</f>
        <v>0</v>
      </c>
      <c r="C271" s="40">
        <f>'[1]S1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'[1]S1 Maquette'!B272</f>
        <v>0</v>
      </c>
      <c r="B272" s="42">
        <f>'[1]S1 Maquette'!C272</f>
        <v>0</v>
      </c>
      <c r="C272" s="40">
        <f>'[1]S1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'[1]S1 Maquette'!B273</f>
        <v>0</v>
      </c>
      <c r="B273" s="42">
        <f>'[1]S1 Maquette'!C273</f>
        <v>0</v>
      </c>
      <c r="C273" s="40">
        <f>'[1]S1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'[1]S1 Maquette'!B274</f>
        <v>0</v>
      </c>
      <c r="B274" s="42">
        <f>'[1]S1 Maquette'!C274</f>
        <v>0</v>
      </c>
      <c r="C274" s="40">
        <f>'[1]S1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'[1]S1 Maquette'!B275</f>
        <v>0</v>
      </c>
      <c r="B275" s="42">
        <f>'[1]S1 Maquette'!C275</f>
        <v>0</v>
      </c>
      <c r="C275" s="40">
        <f>'[1]S1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'[1]S1 Maquette'!B276</f>
        <v>0</v>
      </c>
      <c r="B276" s="42">
        <f>'[1]S1 Maquette'!C276</f>
        <v>0</v>
      </c>
      <c r="C276" s="40">
        <f>'[1]S1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'[1]S1 Maquette'!B277</f>
        <v>0</v>
      </c>
      <c r="B277" s="42">
        <f>'[1]S1 Maquette'!C277</f>
        <v>0</v>
      </c>
      <c r="C277" s="40">
        <f>'[1]S1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'[1]S1 Maquette'!B278</f>
        <v>0</v>
      </c>
      <c r="B278" s="42">
        <f>'[1]S1 Maquette'!C278</f>
        <v>0</v>
      </c>
      <c r="C278" s="40">
        <f>'[1]S1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'[1]S1 Maquette'!B279</f>
        <v>0</v>
      </c>
      <c r="B279" s="42">
        <f>'[1]S1 Maquette'!C279</f>
        <v>0</v>
      </c>
      <c r="C279" s="40">
        <f>'[1]S1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'[1]S1 Maquette'!B280</f>
        <v>0</v>
      </c>
      <c r="B280" s="42">
        <f>'[1]S1 Maquette'!C280</f>
        <v>0</v>
      </c>
      <c r="C280" s="40">
        <f>'[1]S1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'[1]S1 Maquette'!B281</f>
        <v>0</v>
      </c>
      <c r="B281" s="42">
        <f>'[1]S1 Maquette'!C281</f>
        <v>0</v>
      </c>
      <c r="C281" s="40">
        <f>'[1]S1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'[1]S1 Maquette'!B282</f>
        <v>0</v>
      </c>
      <c r="B282" s="42">
        <f>'[1]S1 Maquette'!C282</f>
        <v>0</v>
      </c>
      <c r="C282" s="40">
        <f>'[1]S1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'[1]S1 Maquette'!B283</f>
        <v>0</v>
      </c>
      <c r="B283" s="42">
        <f>'[1]S1 Maquette'!C283</f>
        <v>0</v>
      </c>
      <c r="C283" s="40">
        <f>'[1]S1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'[1]S1 Maquette'!B284</f>
        <v>0</v>
      </c>
      <c r="B284" s="42">
        <f>'[1]S1 Maquette'!C284</f>
        <v>0</v>
      </c>
      <c r="C284" s="40">
        <f>'[1]S1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'[1]S1 Maquette'!B285</f>
        <v>0</v>
      </c>
      <c r="B285" s="42">
        <f>'[1]S1 Maquette'!C285</f>
        <v>0</v>
      </c>
      <c r="C285" s="40">
        <f>'[1]S1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'[1]S1 Maquette'!B286</f>
        <v>0</v>
      </c>
      <c r="B286" s="42">
        <f>'[1]S1 Maquette'!C286</f>
        <v>0</v>
      </c>
      <c r="C286" s="40">
        <f>'[1]S1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'[1]S1 Maquette'!B287</f>
        <v>0</v>
      </c>
      <c r="B287" s="42">
        <f>'[1]S1 Maquette'!C287</f>
        <v>0</v>
      </c>
      <c r="C287" s="40">
        <f>'[1]S1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'[1]S1 Maquette'!B288</f>
        <v>0</v>
      </c>
      <c r="B288" s="42">
        <f>'[1]S1 Maquette'!C288</f>
        <v>0</v>
      </c>
      <c r="C288" s="40">
        <f>'[1]S1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'[1]S1 Maquette'!B289</f>
        <v>0</v>
      </c>
      <c r="B289" s="42">
        <f>'[1]S1 Maquette'!C289</f>
        <v>0</v>
      </c>
      <c r="C289" s="40">
        <f>'[1]S1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'[1]S1 Maquette'!B290</f>
        <v>0</v>
      </c>
      <c r="B290" s="42">
        <f>'[1]S1 Maquette'!C290</f>
        <v>0</v>
      </c>
      <c r="C290" s="40">
        <f>'[1]S1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'[1]S1 Maquette'!B291</f>
        <v>0</v>
      </c>
      <c r="B291" s="42">
        <f>'[1]S1 Maquette'!C291</f>
        <v>0</v>
      </c>
      <c r="C291" s="40">
        <f>'[1]S1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'[1]S1 Maquette'!B292</f>
        <v>0</v>
      </c>
      <c r="B292" s="42">
        <f>'[1]S1 Maquette'!C292</f>
        <v>0</v>
      </c>
      <c r="C292" s="40">
        <f>'[1]S1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'[1]S1 Maquette'!B293</f>
        <v>0</v>
      </c>
      <c r="B293" s="42">
        <f>'[1]S1 Maquette'!C293</f>
        <v>0</v>
      </c>
      <c r="C293" s="40">
        <f>'[1]S1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'[1]S1 Maquette'!B294</f>
        <v>0</v>
      </c>
      <c r="B294" s="42">
        <f>'[1]S1 Maquette'!C294</f>
        <v>0</v>
      </c>
      <c r="C294" s="40">
        <f>'[1]S1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'[1]S1 Maquette'!B295</f>
        <v>0</v>
      </c>
      <c r="B295" s="42">
        <f>'[1]S1 Maquette'!C295</f>
        <v>0</v>
      </c>
      <c r="C295" s="40">
        <f>'[1]S1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'[1]S1 Maquette'!B296</f>
        <v>0</v>
      </c>
      <c r="B296" s="42">
        <f>'[1]S1 Maquette'!C296</f>
        <v>0</v>
      </c>
      <c r="C296" s="40">
        <f>'[1]S1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'[1]S1 Maquette'!B297</f>
        <v>0</v>
      </c>
      <c r="B297" s="42">
        <f>'[1]S1 Maquette'!C297</f>
        <v>0</v>
      </c>
      <c r="C297" s="40">
        <f>'[1]S1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'[1]S1 Maquette'!B298</f>
        <v>0</v>
      </c>
      <c r="B298" s="42">
        <f>'[1]S1 Maquette'!C298</f>
        <v>0</v>
      </c>
      <c r="C298" s="40">
        <f>'[1]S1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'[1]S1 Maquette'!B299</f>
        <v>0</v>
      </c>
      <c r="B299" s="42">
        <f>'[1]S1 Maquette'!C299</f>
        <v>0</v>
      </c>
      <c r="C299" s="40">
        <f>'[1]S1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'[1]S1 Maquette'!B300</f>
        <v>0</v>
      </c>
      <c r="B300" s="42">
        <f>'[1]S1 Maquette'!C300</f>
        <v>0</v>
      </c>
      <c r="C300" s="40">
        <f>'[1]S1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1:T88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2931" priority="153">
      <formula>$C1="BLOC"</formula>
    </cfRule>
    <cfRule type="expression" dxfId="2930" priority="152">
      <formula>$C1="Parcours Pédagogique"</formula>
    </cfRule>
    <cfRule type="expression" dxfId="2929" priority="154">
      <formula>$C1="OPTION"</formula>
    </cfRule>
  </conditionalFormatting>
  <conditionalFormatting sqref="A18:S26 A27:J27 G28:J38 G39:S40 A90:S300 T18 A89:C89 A41:D88 A28:F40">
    <cfRule type="expression" dxfId="2928" priority="159">
      <formula>$C18="Modification MCC"</formula>
    </cfRule>
  </conditionalFormatting>
  <conditionalFormatting sqref="B1:S7 C8:S9 C10 E10 J10:S11 B12:M12 P12 B13:L13 B14:N14 P14:S17 B15:M17 B301:S999">
    <cfRule type="expression" dxfId="2927" priority="158">
      <formula>$D1="Fermeture"</formula>
    </cfRule>
    <cfRule type="expression" dxfId="2926" priority="157">
      <formula>$D1="Création"</formula>
    </cfRule>
    <cfRule type="expression" dxfId="2925" priority="156">
      <formula>$D1="Modification"</formula>
    </cfRule>
  </conditionalFormatting>
  <conditionalFormatting sqref="B1:S7 C8:S9 J10:S11 B12:M12 B13:L13 B14:N14 B15:M17 B301:S999 C10 E10 P14:S17 P12">
    <cfRule type="expression" dxfId="2924" priority="155">
      <formula>$D1="Modification MCC"</formula>
    </cfRule>
  </conditionalFormatting>
  <conditionalFormatting sqref="C41:D88">
    <cfRule type="expression" dxfId="2923" priority="135">
      <formula>$B41="Option"</formula>
    </cfRule>
  </conditionalFormatting>
  <conditionalFormatting sqref="C1:S9 C10 E10 J10:S11 C89 C90:S1001">
    <cfRule type="expression" dxfId="2922" priority="147">
      <formula>$B1="Option"</formula>
    </cfRule>
  </conditionalFormatting>
  <conditionalFormatting sqref="C12:S40">
    <cfRule type="expression" dxfId="2921" priority="2">
      <formula>$B12="Option"</formula>
    </cfRule>
  </conditionalFormatting>
  <conditionalFormatting sqref="E41">
    <cfRule type="expression" dxfId="2920" priority="81">
      <formula>$B41="Option"</formula>
    </cfRule>
    <cfRule type="expression" dxfId="2919" priority="82">
      <formula>$C41="Modification MCC"</formula>
    </cfRule>
    <cfRule type="expression" dxfId="2918" priority="83">
      <formula>$C41="Modification"</formula>
    </cfRule>
    <cfRule type="expression" dxfId="2917" priority="84">
      <formula>$C41="Création"</formula>
    </cfRule>
    <cfRule type="expression" dxfId="2916" priority="85">
      <formula>$C41="Fermeture"</formula>
    </cfRule>
  </conditionalFormatting>
  <conditionalFormatting sqref="F89">
    <cfRule type="expression" dxfId="2915" priority="146">
      <formula>$C89="Fermeture"</formula>
    </cfRule>
    <cfRule type="expression" dxfId="2914" priority="145">
      <formula>$C89="Création"</formula>
    </cfRule>
    <cfRule type="expression" dxfId="2913" priority="144">
      <formula>$C89="Modification"</formula>
    </cfRule>
    <cfRule type="expression" dxfId="2912" priority="143">
      <formula>$C89="Modification MCC"</formula>
    </cfRule>
    <cfRule type="expression" dxfId="2911" priority="136">
      <formula>$B89="Option"</formula>
    </cfRule>
  </conditionalFormatting>
  <conditionalFormatting sqref="J1:J40 J90:J1001">
    <cfRule type="expression" dxfId="2910" priority="151">
      <formula>$I1="NON"</formula>
    </cfRule>
  </conditionalFormatting>
  <conditionalFormatting sqref="K36:M38">
    <cfRule type="expression" dxfId="2909" priority="10">
      <formula>$C36="Modification"</formula>
    </cfRule>
    <cfRule type="expression" dxfId="2908" priority="11">
      <formula>$C36="Création"</formula>
    </cfRule>
    <cfRule type="expression" dxfId="2907" priority="12">
      <formula>$C36="Fermeture"</formula>
    </cfRule>
    <cfRule type="expression" dxfId="2906" priority="9">
      <formula>$C36="Modification MCC"</formula>
    </cfRule>
  </conditionalFormatting>
  <conditionalFormatting sqref="K27:S30">
    <cfRule type="expression" dxfId="2905" priority="57">
      <formula>$C27="Modification"</formula>
    </cfRule>
    <cfRule type="expression" dxfId="2904" priority="56">
      <formula>$C27="Modification MCC"</formula>
    </cfRule>
    <cfRule type="expression" dxfId="2903" priority="59">
      <formula>$C27="Fermeture"</formula>
    </cfRule>
    <cfRule type="expression" dxfId="2902" priority="58">
      <formula>$C27="Création"</formula>
    </cfRule>
  </conditionalFormatting>
  <conditionalFormatting sqref="K31:S34">
    <cfRule type="expression" dxfId="2901" priority="30">
      <formula>$C31="Modification MCC"</formula>
    </cfRule>
    <cfRule type="expression" dxfId="2900" priority="31">
      <formula>$C31="Modification"</formula>
    </cfRule>
    <cfRule type="expression" dxfId="2899" priority="32">
      <formula>$C31="Création"</formula>
    </cfRule>
    <cfRule type="expression" dxfId="2898" priority="33">
      <formula>$C31="Fermeture"</formula>
    </cfRule>
  </conditionalFormatting>
  <conditionalFormatting sqref="K35:S35">
    <cfRule type="expression" dxfId="2897" priority="21">
      <formula>$C35="Fermeture"</formula>
    </cfRule>
    <cfRule type="expression" dxfId="2896" priority="19">
      <formula>$C35="Modification"</formula>
    </cfRule>
    <cfRule type="expression" dxfId="2895" priority="18">
      <formula>$C35="Modification MCC"</formula>
    </cfRule>
    <cfRule type="expression" dxfId="2894" priority="20">
      <formula>$C35="Création"</formula>
    </cfRule>
  </conditionalFormatting>
  <conditionalFormatting sqref="L18:L26 L39:L40 L90:L300">
    <cfRule type="expression" dxfId="2893" priority="164">
      <formula>$K18="CCI (CC Intégral)"</formula>
    </cfRule>
  </conditionalFormatting>
  <conditionalFormatting sqref="L27:L38">
    <cfRule type="expression" dxfId="2892" priority="79">
      <formula>$K27="CT (Contrôle terminal)"</formula>
    </cfRule>
    <cfRule type="expression" dxfId="2891" priority="80">
      <formula>$K27="CCI (CC Intégral)"</formula>
    </cfRule>
  </conditionalFormatting>
  <conditionalFormatting sqref="M1:M26 L18:L26 L39:M40 L90:L300 M90:M1001">
    <cfRule type="expression" dxfId="2890" priority="163">
      <formula>$K1="CT (Contrôle terminal)"</formula>
    </cfRule>
  </conditionalFormatting>
  <conditionalFormatting sqref="M27:M31">
    <cfRule type="expression" dxfId="2889" priority="65">
      <formula>$K27="CT (Contrôle terminal)"</formula>
    </cfRule>
  </conditionalFormatting>
  <conditionalFormatting sqref="M32:M35">
    <cfRule type="expression" dxfId="2888" priority="39">
      <formula>$K32="CT (Contrôle terminal)"</formula>
    </cfRule>
  </conditionalFormatting>
  <conditionalFormatting sqref="M36:M38">
    <cfRule type="expression" dxfId="2887" priority="13">
      <formula>$K36="CT (Contrôle terminal)"</formula>
    </cfRule>
  </conditionalFormatting>
  <conditionalFormatting sqref="N1:O40">
    <cfRule type="expression" dxfId="2886" priority="15">
      <formula>$K1="CCI (CC Intégral)"</formula>
    </cfRule>
  </conditionalFormatting>
  <conditionalFormatting sqref="N36:O38">
    <cfRule type="expression" dxfId="2885" priority="26">
      <formula>$C36="Fermeture"</formula>
    </cfRule>
    <cfRule type="expression" dxfId="2884" priority="25">
      <formula>$C36="Création"</formula>
    </cfRule>
    <cfRule type="expression" dxfId="2883" priority="24">
      <formula>$C36="Modification"</formula>
    </cfRule>
    <cfRule type="expression" dxfId="2882" priority="23">
      <formula>$C36="Modification MCC"</formula>
    </cfRule>
  </conditionalFormatting>
  <conditionalFormatting sqref="N90:O1001">
    <cfRule type="expression" dxfId="2881" priority="150">
      <formula>$K90="CCI (CC Intégral)"</formula>
    </cfRule>
  </conditionalFormatting>
  <conditionalFormatting sqref="P36:S38">
    <cfRule type="expression" dxfId="2880" priority="7">
      <formula>$C36="Fermeture"</formula>
    </cfRule>
    <cfRule type="expression" dxfId="2879" priority="6">
      <formula>$C36="Création"</formula>
    </cfRule>
    <cfRule type="expression" dxfId="2878" priority="5">
      <formula>$C36="Modification"</formula>
    </cfRule>
    <cfRule type="expression" dxfId="2877" priority="4">
      <formula>$C36="Modification MCC"</formula>
    </cfRule>
  </conditionalFormatting>
  <conditionalFormatting sqref="Q1:R40">
    <cfRule type="expression" dxfId="2876" priority="1">
      <formula>$P1="Autres"</formula>
    </cfRule>
  </conditionalFormatting>
  <conditionalFormatting sqref="Q90:R1001">
    <cfRule type="expression" dxfId="2875" priority="149">
      <formula>$P90="Autres"</formula>
    </cfRule>
  </conditionalFormatting>
  <conditionalFormatting sqref="S1:S27">
    <cfRule type="expression" dxfId="2874" priority="74">
      <formula>$P1="CT (Contrôle terminal)"</formula>
    </cfRule>
  </conditionalFormatting>
  <conditionalFormatting sqref="S28:S31">
    <cfRule type="expression" dxfId="2873" priority="48">
      <formula>$P28="CT (Contrôle terminal)"</formula>
    </cfRule>
  </conditionalFormatting>
  <conditionalFormatting sqref="S32:S35">
    <cfRule type="expression" dxfId="2872" priority="22">
      <formula>$P32="CT (Contrôle terminal)"</formula>
    </cfRule>
  </conditionalFormatting>
  <conditionalFormatting sqref="S36:S40">
    <cfRule type="expression" dxfId="2871" priority="3">
      <formula>$P36="CT (Contrôle terminal)"</formula>
    </cfRule>
  </conditionalFormatting>
  <conditionalFormatting sqref="T18 A18:S26 A27:J27 G28:J38 A28:F40 G39:S40 A41:D88 A89:C89 A90:S300">
    <cfRule type="expression" dxfId="2870" priority="160">
      <formula>$C18="Modification"</formula>
    </cfRule>
    <cfRule type="expression" dxfId="2869" priority="161">
      <formula>$C18="Création"</formula>
    </cfRule>
    <cfRule type="expression" dxfId="2868" priority="162">
      <formula>$C18="Fermeture"</formula>
    </cfRule>
  </conditionalFormatting>
  <conditionalFormatting sqref="T18 S90:S1001">
    <cfRule type="expression" dxfId="2867" priority="148">
      <formula>$P18="CT (Contrôle terminal)"</formula>
    </cfRule>
  </conditionalFormatting>
  <dataValidations count="6">
    <dataValidation type="list" allowBlank="1" showInputMessage="1" showErrorMessage="1" sqref="N90:N300 Q90:Q300 N19:N40 Q19:Q40" xr:uid="{1F6D26A7-798C-43FA-BAC9-C39BEAB6E0CD}">
      <formula1>List_Controle</formula1>
    </dataValidation>
    <dataValidation type="list" allowBlank="1" showInputMessage="1" showErrorMessage="1" sqref="K90:K300 K19:K40" xr:uid="{CBAFECEE-8B5E-406C-842F-CEF5243339D4}">
      <formula1>List_Controle2</formula1>
    </dataValidation>
    <dataValidation type="list" allowBlank="1" showInputMessage="1" showErrorMessage="1" sqref="C19:C300" xr:uid="{509CCF63-9D3A-41F0-9CEC-909BFDC9FFD0}">
      <formula1>"Modification MCC"</formula1>
    </dataValidation>
    <dataValidation type="list" allowBlank="1" showInputMessage="1" showErrorMessage="1" sqref="D1:D6" xr:uid="{E9341B99-4E3D-44AF-B1A7-159BE6D8AE8C}">
      <formula1>"Obligatoire, Facultatif, Complémentaire"</formula1>
    </dataValidation>
    <dataValidation type="list" allowBlank="1" showInputMessage="1" showErrorMessage="1" sqref="P90:P300 P19:P40" xr:uid="{BE5DACEF-26E5-4646-B686-F7F749B490DD}">
      <formula1>"CT (Contrôle terminal), Autres"</formula1>
    </dataValidation>
    <dataValidation type="list" allowBlank="1" showInputMessage="1" showErrorMessage="1" sqref="E90:I300 F89 E19:I40" xr:uid="{36D61DAA-A702-4640-8562-C1EFF8A7360A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85" activePane="bottomLeft" state="frozen"/>
      <selection pane="bottomLeft" activeCell="A89" sqref="A89:XFD89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 x14ac:dyDescent="0.2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x14ac:dyDescent="0.2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 x14ac:dyDescent="0.2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 x14ac:dyDescent="0.2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ht="18" customHeight="1" x14ac:dyDescent="0.2">
      <c r="A7" s="144" t="s">
        <v>176</v>
      </c>
      <c r="B7" s="141" t="str">
        <f>'Fiche Générale'!B3</f>
        <v>Portail_LLAC</v>
      </c>
      <c r="C7" s="175" t="s">
        <v>177</v>
      </c>
      <c r="D7" s="144"/>
      <c r="E7" s="151" t="str">
        <f>'Fiche Générale'!B4</f>
        <v>Langues Etrangères Appliquées</v>
      </c>
      <c r="F7" s="152"/>
      <c r="G7" s="144" t="s">
        <v>290</v>
      </c>
      <c r="H7" s="195">
        <f>'Fiche Générale'!B5</f>
        <v>0</v>
      </c>
      <c r="I7" s="195"/>
      <c r="J7" s="195"/>
    </row>
    <row r="8" spans="1:10" ht="18" customHeight="1" x14ac:dyDescent="0.2">
      <c r="A8" s="144"/>
      <c r="B8" s="141"/>
      <c r="C8" s="175"/>
      <c r="D8" s="144"/>
      <c r="E8" s="153"/>
      <c r="F8" s="154"/>
      <c r="G8" s="144"/>
      <c r="H8" s="195"/>
      <c r="I8" s="195"/>
      <c r="J8" s="195"/>
    </row>
    <row r="9" spans="1:10" ht="18" customHeight="1" x14ac:dyDescent="0.2">
      <c r="A9" s="144"/>
      <c r="B9" s="141"/>
      <c r="C9" s="175"/>
      <c r="D9" s="144"/>
      <c r="E9" s="155"/>
      <c r="F9" s="156"/>
      <c r="G9" s="144"/>
      <c r="H9" s="195"/>
      <c r="I9" s="195"/>
      <c r="J9" s="195"/>
    </row>
    <row r="10" spans="1:10" ht="18" customHeight="1" x14ac:dyDescent="0.2">
      <c r="A10" s="144"/>
      <c r="B10" s="141"/>
      <c r="C10" s="157" t="s">
        <v>179</v>
      </c>
      <c r="D10" s="157"/>
      <c r="E10" s="176" t="str">
        <f>'Fiche Générale'!B9</f>
        <v>LEA Anglais - Portugais</v>
      </c>
      <c r="F10" s="176"/>
      <c r="G10" s="176"/>
      <c r="H10" s="176"/>
      <c r="I10" s="176"/>
      <c r="J10" s="176"/>
    </row>
    <row r="11" spans="1:10" ht="18" customHeight="1" x14ac:dyDescent="0.2">
      <c r="A11" s="144"/>
      <c r="B11" s="141"/>
      <c r="C11" s="157"/>
      <c r="D11" s="157"/>
      <c r="E11" s="176"/>
      <c r="F11" s="176"/>
      <c r="G11" s="176"/>
      <c r="H11" s="176"/>
      <c r="I11" s="176"/>
      <c r="J11" s="176"/>
    </row>
    <row r="13" spans="1:10" x14ac:dyDescent="0.2">
      <c r="A13" s="136" t="s">
        <v>180</v>
      </c>
      <c r="B13" s="104" t="str">
        <f>'S1 Maquette'!B13</f>
        <v>1ère année de Portail</v>
      </c>
      <c r="C13" s="136" t="s">
        <v>182</v>
      </c>
      <c r="D13" s="136"/>
      <c r="E13" s="196">
        <f>'S1 Maquette'!E13</f>
        <v>0</v>
      </c>
      <c r="F13" s="196"/>
      <c r="G13" s="136" t="s">
        <v>319</v>
      </c>
      <c r="H13" s="100">
        <f>Calcul!D7</f>
        <v>1059</v>
      </c>
      <c r="I13" s="100"/>
    </row>
    <row r="14" spans="1:10" x14ac:dyDescent="0.2">
      <c r="A14" s="136"/>
      <c r="B14" s="107"/>
      <c r="C14" s="136"/>
      <c r="D14" s="136"/>
      <c r="E14" s="196"/>
      <c r="F14" s="196"/>
      <c r="G14" s="136"/>
      <c r="H14" s="100"/>
      <c r="I14" s="100"/>
    </row>
    <row r="15" spans="1:10" x14ac:dyDescent="0.2">
      <c r="A15" s="136" t="s">
        <v>184</v>
      </c>
      <c r="B15" s="104" t="s">
        <v>144</v>
      </c>
      <c r="C15" s="137" t="s">
        <v>185</v>
      </c>
      <c r="D15" s="138"/>
      <c r="E15" s="136"/>
      <c r="F15" s="136"/>
      <c r="G15" s="136" t="s">
        <v>320</v>
      </c>
      <c r="H15" s="100">
        <f ca="1">Calcul!D20</f>
        <v>510</v>
      </c>
      <c r="I15" s="100"/>
    </row>
    <row r="16" spans="1:10" x14ac:dyDescent="0.2">
      <c r="A16" s="136"/>
      <c r="B16" s="107"/>
      <c r="C16" s="139"/>
      <c r="D16" s="140"/>
      <c r="E16" s="136"/>
      <c r="F16" s="136"/>
      <c r="G16" s="136"/>
      <c r="H16" s="100"/>
      <c r="I16" s="100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321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322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323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324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325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326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327</v>
      </c>
      <c r="C28" s="19" t="s">
        <v>19</v>
      </c>
      <c r="D28" s="19"/>
      <c r="E28" s="19"/>
      <c r="F28" s="19"/>
      <c r="G28" s="19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328</v>
      </c>
      <c r="C29" s="19" t="s">
        <v>19</v>
      </c>
      <c r="D29" s="19"/>
      <c r="E29" s="19"/>
      <c r="F29" s="19"/>
      <c r="G29" s="19"/>
      <c r="H29" s="19"/>
      <c r="I29" s="19"/>
      <c r="J29" s="19">
        <v>12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329</v>
      </c>
      <c r="C30" s="19" t="s">
        <v>19</v>
      </c>
      <c r="D30" s="19"/>
      <c r="E30" s="19"/>
      <c r="F30" s="19"/>
      <c r="G30" s="19"/>
      <c r="H30" s="19"/>
      <c r="I30" s="19"/>
      <c r="J30" s="19">
        <v>12</v>
      </c>
      <c r="K30" s="19">
        <v>24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330</v>
      </c>
      <c r="C31" s="19" t="s">
        <v>11</v>
      </c>
      <c r="D31" s="19">
        <v>6</v>
      </c>
      <c r="E31" s="19"/>
      <c r="F31" s="19"/>
      <c r="G31" s="19"/>
      <c r="H31" s="19"/>
      <c r="I31" s="19"/>
      <c r="J31" s="19"/>
      <c r="K31" s="19"/>
      <c r="L31" s="19"/>
      <c r="M31" s="19" t="s">
        <v>12</v>
      </c>
      <c r="N31" s="6"/>
      <c r="O31" s="5" t="s">
        <v>214</v>
      </c>
    </row>
    <row r="32" spans="1:15" ht="43.25" customHeight="1" x14ac:dyDescent="0.2">
      <c r="A32" s="22"/>
      <c r="B32" s="24" t="s">
        <v>331</v>
      </c>
      <c r="C32" s="19" t="s">
        <v>19</v>
      </c>
      <c r="D32" s="19"/>
      <c r="E32" s="19"/>
      <c r="F32" s="19"/>
      <c r="G32" s="19"/>
      <c r="H32" s="19"/>
      <c r="I32" s="19">
        <v>12</v>
      </c>
      <c r="J32" s="19">
        <v>12</v>
      </c>
      <c r="K32" s="19"/>
      <c r="L32" s="19"/>
      <c r="M32" s="19" t="s">
        <v>12</v>
      </c>
      <c r="N32" s="5"/>
      <c r="O32" s="5" t="s">
        <v>214</v>
      </c>
    </row>
    <row r="33" spans="1:15" ht="43.25" customHeight="1" x14ac:dyDescent="0.2">
      <c r="A33" s="22"/>
      <c r="B33" s="24" t="s">
        <v>332</v>
      </c>
      <c r="C33" s="19" t="s">
        <v>19</v>
      </c>
      <c r="D33" s="19"/>
      <c r="E33" s="19"/>
      <c r="F33" s="19"/>
      <c r="G33" s="19"/>
      <c r="H33" s="19"/>
      <c r="I33" s="19"/>
      <c r="J33" s="19">
        <v>12</v>
      </c>
      <c r="K33" s="19"/>
      <c r="L33" s="19"/>
      <c r="M33" s="19" t="s">
        <v>12</v>
      </c>
      <c r="N33" s="5"/>
      <c r="O33" s="5" t="s">
        <v>214</v>
      </c>
    </row>
    <row r="34" spans="1:15" ht="43.25" customHeight="1" x14ac:dyDescent="0.2">
      <c r="A34" s="22"/>
      <c r="B34" s="24" t="s">
        <v>333</v>
      </c>
      <c r="C34" s="19" t="s">
        <v>19</v>
      </c>
      <c r="D34" s="19"/>
      <c r="E34" s="19"/>
      <c r="F34" s="19"/>
      <c r="G34" s="19"/>
      <c r="H34" s="19"/>
      <c r="I34" s="19"/>
      <c r="J34" s="19">
        <v>42</v>
      </c>
      <c r="K34" s="19"/>
      <c r="L34" s="19"/>
      <c r="M34" s="19" t="s">
        <v>12</v>
      </c>
      <c r="N34" s="5"/>
      <c r="O34" s="5" t="s">
        <v>214</v>
      </c>
    </row>
    <row r="35" spans="1:15" ht="43.25" customHeight="1" x14ac:dyDescent="0.2">
      <c r="A35" s="22">
        <v>3</v>
      </c>
      <c r="B35" s="24" t="s">
        <v>334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335</v>
      </c>
      <c r="C36" s="19" t="s">
        <v>19</v>
      </c>
      <c r="D36" s="19"/>
      <c r="E36" s="19"/>
      <c r="F36" s="19"/>
      <c r="G36" s="19"/>
      <c r="H36" s="19"/>
      <c r="I36" s="19">
        <v>12</v>
      </c>
      <c r="J36" s="19"/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336</v>
      </c>
      <c r="C37" s="19" t="s">
        <v>19</v>
      </c>
      <c r="D37" s="19"/>
      <c r="E37" s="19"/>
      <c r="F37" s="19"/>
      <c r="G37" s="19"/>
      <c r="H37" s="19"/>
      <c r="I37" s="19">
        <v>12</v>
      </c>
      <c r="J37" s="19"/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337</v>
      </c>
      <c r="C38" s="19" t="s">
        <v>19</v>
      </c>
      <c r="D38" s="19"/>
      <c r="E38" s="19"/>
      <c r="F38" s="19"/>
      <c r="G38" s="19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72">
        <v>4</v>
      </c>
      <c r="B39" s="73" t="s">
        <v>222</v>
      </c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25" customHeight="1" x14ac:dyDescent="0.25">
      <c r="A40" s="74"/>
      <c r="B40" s="73" t="s">
        <v>223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25" customHeight="1" x14ac:dyDescent="0.2">
      <c r="A41" s="72" t="s">
        <v>224</v>
      </c>
      <c r="B41" s="73" t="s">
        <v>338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/>
      <c r="B42" s="73" t="s">
        <v>339</v>
      </c>
      <c r="C42" s="19" t="s">
        <v>19</v>
      </c>
      <c r="D42" s="19"/>
      <c r="E42" s="19"/>
      <c r="F42" s="19"/>
      <c r="G42" s="19"/>
      <c r="H42" s="19"/>
      <c r="I42" s="19"/>
      <c r="J42" s="19">
        <v>48</v>
      </c>
      <c r="K42" s="19"/>
      <c r="L42" s="19"/>
      <c r="M42" s="19"/>
      <c r="N42" s="6"/>
      <c r="O42" s="6"/>
    </row>
    <row r="43" spans="1:15" ht="43.25" customHeight="1" x14ac:dyDescent="0.2">
      <c r="A43" s="72" t="s">
        <v>227</v>
      </c>
      <c r="B43" s="73" t="s">
        <v>340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">
      <c r="A44" s="72"/>
      <c r="B44" s="73" t="s">
        <v>341</v>
      </c>
      <c r="C44" s="19" t="s">
        <v>19</v>
      </c>
      <c r="D44" s="19"/>
      <c r="E44" s="19"/>
      <c r="F44" s="19"/>
      <c r="G44" s="19"/>
      <c r="H44" s="19"/>
      <c r="I44" s="19">
        <v>12</v>
      </c>
      <c r="J44" s="19"/>
      <c r="K44" s="19"/>
      <c r="L44" s="19"/>
      <c r="M44" s="19"/>
      <c r="N44" s="6"/>
      <c r="O44" s="6"/>
    </row>
    <row r="45" spans="1:15" ht="43.25" customHeight="1" x14ac:dyDescent="0.2">
      <c r="A45" s="72"/>
      <c r="B45" s="73" t="s">
        <v>342</v>
      </c>
      <c r="C45" s="19" t="s">
        <v>19</v>
      </c>
      <c r="D45" s="19"/>
      <c r="E45" s="19"/>
      <c r="F45" s="19"/>
      <c r="G45" s="19"/>
      <c r="H45" s="19"/>
      <c r="I45" s="11"/>
      <c r="J45" s="71">
        <v>24</v>
      </c>
      <c r="K45" s="19"/>
      <c r="L45" s="19"/>
      <c r="M45" s="19"/>
      <c r="N45" s="6"/>
      <c r="O45" s="6"/>
    </row>
    <row r="46" spans="1:15" ht="43.25" customHeight="1" x14ac:dyDescent="0.2">
      <c r="A46" s="72" t="s">
        <v>231</v>
      </c>
      <c r="B46" s="73" t="s">
        <v>343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2"/>
      <c r="B47" s="73" t="s">
        <v>344</v>
      </c>
      <c r="C47" s="19" t="s">
        <v>19</v>
      </c>
      <c r="D47" s="19"/>
      <c r="E47" s="19"/>
      <c r="F47" s="19"/>
      <c r="G47" s="19"/>
      <c r="H47" s="19"/>
      <c r="I47" s="19">
        <v>12</v>
      </c>
      <c r="J47" s="19"/>
      <c r="K47" s="19"/>
      <c r="L47" s="19"/>
      <c r="M47" s="19"/>
      <c r="N47" s="6"/>
      <c r="O47" s="6"/>
    </row>
    <row r="48" spans="1:15" ht="43.25" customHeight="1" x14ac:dyDescent="0.2">
      <c r="A48" s="72"/>
      <c r="B48" s="73" t="s">
        <v>345</v>
      </c>
      <c r="C48" s="19" t="s">
        <v>19</v>
      </c>
      <c r="D48" s="20"/>
      <c r="E48" s="20"/>
      <c r="F48" s="20"/>
      <c r="G48" s="20"/>
      <c r="H48" s="20"/>
      <c r="I48" s="20"/>
      <c r="J48" s="20">
        <v>24</v>
      </c>
      <c r="K48" s="20"/>
      <c r="L48" s="20"/>
      <c r="M48" s="20"/>
      <c r="N48" s="7"/>
      <c r="O48" s="7"/>
    </row>
    <row r="49" spans="1:15" ht="43.25" customHeight="1" x14ac:dyDescent="0.2">
      <c r="A49" s="72" t="s">
        <v>235</v>
      </c>
      <c r="B49" s="73" t="s">
        <v>346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/>
      <c r="O49" s="6"/>
    </row>
    <row r="50" spans="1:15" ht="43.25" customHeight="1" x14ac:dyDescent="0.2">
      <c r="A50" s="72"/>
      <c r="B50" s="73" t="s">
        <v>347</v>
      </c>
      <c r="C50" s="19" t="s">
        <v>19</v>
      </c>
      <c r="D50" s="19"/>
      <c r="E50" s="19"/>
      <c r="F50" s="19"/>
      <c r="G50" s="19"/>
      <c r="H50" s="19"/>
      <c r="I50" s="19"/>
      <c r="J50" s="19">
        <v>24</v>
      </c>
      <c r="K50" s="19"/>
      <c r="L50" s="19"/>
      <c r="M50" s="19" t="s">
        <v>20</v>
      </c>
      <c r="N50" s="6" t="s">
        <v>348</v>
      </c>
      <c r="O50" s="6"/>
    </row>
    <row r="51" spans="1:15" ht="43.25" customHeight="1" x14ac:dyDescent="0.2">
      <c r="A51" s="72"/>
      <c r="B51" s="73" t="s">
        <v>349</v>
      </c>
      <c r="C51" s="19" t="s">
        <v>19</v>
      </c>
      <c r="D51" s="19"/>
      <c r="E51" s="19"/>
      <c r="F51" s="19"/>
      <c r="G51" s="19"/>
      <c r="H51" s="19"/>
      <c r="I51" s="19"/>
      <c r="J51" s="19">
        <v>12</v>
      </c>
      <c r="K51" s="19">
        <v>12</v>
      </c>
      <c r="L51" s="19"/>
      <c r="M51" s="19" t="s">
        <v>20</v>
      </c>
      <c r="N51" s="6" t="s">
        <v>350</v>
      </c>
      <c r="O51" s="6"/>
    </row>
    <row r="52" spans="1:15" ht="43.25" customHeight="1" x14ac:dyDescent="0.2">
      <c r="A52" s="72" t="s">
        <v>242</v>
      </c>
      <c r="B52" s="73" t="s">
        <v>351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352</v>
      </c>
      <c r="C53" s="19" t="s">
        <v>19</v>
      </c>
      <c r="D53" s="19"/>
      <c r="E53" s="19"/>
      <c r="F53" s="19"/>
      <c r="G53" s="19"/>
      <c r="H53" s="19"/>
      <c r="I53" s="19">
        <v>12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2"/>
      <c r="B54" s="73" t="s">
        <v>353</v>
      </c>
      <c r="C54" s="19" t="s">
        <v>19</v>
      </c>
      <c r="D54" s="19"/>
      <c r="E54" s="19"/>
      <c r="F54" s="19"/>
      <c r="G54" s="19"/>
      <c r="H54" s="19"/>
      <c r="I54" s="19"/>
      <c r="J54" s="19">
        <v>24</v>
      </c>
      <c r="K54" s="19"/>
      <c r="L54" s="19"/>
      <c r="M54" s="19"/>
      <c r="N54" s="6"/>
      <c r="O54" s="6"/>
    </row>
    <row r="55" spans="1:15" ht="43.25" customHeight="1" x14ac:dyDescent="0.2">
      <c r="A55" s="72" t="s">
        <v>246</v>
      </c>
      <c r="B55" s="73" t="s">
        <v>354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25" customHeight="1" x14ac:dyDescent="0.25">
      <c r="A56" s="74"/>
      <c r="B56" s="75" t="s">
        <v>355</v>
      </c>
      <c r="C56" s="19" t="s">
        <v>19</v>
      </c>
      <c r="D56" s="19"/>
      <c r="E56" s="19"/>
      <c r="F56" s="19"/>
      <c r="G56" s="19"/>
      <c r="H56" s="19"/>
      <c r="I56" s="19"/>
      <c r="J56" s="19">
        <v>12</v>
      </c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356</v>
      </c>
      <c r="C57" s="19" t="s">
        <v>19</v>
      </c>
      <c r="D57" s="19"/>
      <c r="E57" s="19"/>
      <c r="F57" s="19"/>
      <c r="G57" s="19"/>
      <c r="H57" s="19"/>
      <c r="I57" s="19">
        <v>12</v>
      </c>
      <c r="J57" s="19">
        <v>12</v>
      </c>
      <c r="K57" s="19"/>
      <c r="L57" s="19"/>
      <c r="M57" s="19"/>
      <c r="N57" s="6"/>
      <c r="O57" s="6"/>
    </row>
    <row r="58" spans="1:15" ht="43.25" customHeight="1" x14ac:dyDescent="0.2">
      <c r="A58" s="72" t="s">
        <v>250</v>
      </c>
      <c r="B58" s="73" t="s">
        <v>357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2"/>
      <c r="B59" s="73" t="s">
        <v>358</v>
      </c>
      <c r="C59" s="19" t="s">
        <v>19</v>
      </c>
      <c r="D59" s="19"/>
      <c r="E59" s="19"/>
      <c r="F59" s="19"/>
      <c r="G59" s="19"/>
      <c r="H59" s="19"/>
      <c r="I59" s="19">
        <v>12</v>
      </c>
      <c r="J59" s="19">
        <v>24</v>
      </c>
      <c r="K59" s="19"/>
      <c r="L59" s="19"/>
      <c r="M59" s="19"/>
      <c r="N59" s="6"/>
      <c r="O59" s="6"/>
    </row>
    <row r="60" spans="1:15" ht="43.25" customHeight="1" x14ac:dyDescent="0.2">
      <c r="A60" s="72" t="s">
        <v>253</v>
      </c>
      <c r="B60" s="73" t="s">
        <v>359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25" customHeight="1" x14ac:dyDescent="0.2">
      <c r="A61" s="72"/>
      <c r="B61" s="73" t="s">
        <v>360</v>
      </c>
      <c r="C61" s="19" t="s">
        <v>19</v>
      </c>
      <c r="D61" s="19"/>
      <c r="E61" s="19"/>
      <c r="F61" s="19"/>
      <c r="G61" s="19"/>
      <c r="H61" s="19"/>
      <c r="I61" s="19">
        <v>12</v>
      </c>
      <c r="J61" s="19">
        <v>24</v>
      </c>
      <c r="K61" s="19"/>
      <c r="L61" s="19"/>
      <c r="M61" s="19"/>
      <c r="N61" s="6"/>
      <c r="O61" s="6"/>
    </row>
    <row r="62" spans="1:15" ht="43.25" customHeight="1" x14ac:dyDescent="0.2">
      <c r="A62" s="72"/>
      <c r="B62" s="7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25" customHeight="1" x14ac:dyDescent="0.2">
      <c r="A63" s="72" t="s">
        <v>256</v>
      </c>
      <c r="B63" s="73" t="s">
        <v>361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258</v>
      </c>
      <c r="O63" s="6"/>
    </row>
    <row r="64" spans="1:15" ht="43.25" customHeight="1" x14ac:dyDescent="0.2">
      <c r="A64" s="72"/>
      <c r="B64" s="73" t="s">
        <v>362</v>
      </c>
      <c r="C64" s="19" t="s">
        <v>19</v>
      </c>
      <c r="D64" s="19"/>
      <c r="E64" s="19"/>
      <c r="F64" s="19"/>
      <c r="G64" s="19"/>
      <c r="H64" s="19"/>
      <c r="I64" s="19">
        <v>12</v>
      </c>
      <c r="J64" s="19"/>
      <c r="K64" s="19"/>
      <c r="L64" s="19"/>
      <c r="M64" s="19" t="s">
        <v>20</v>
      </c>
      <c r="N64" s="6" t="s">
        <v>258</v>
      </c>
      <c r="O64" s="6"/>
    </row>
    <row r="65" spans="1:15" ht="43.25" customHeight="1" x14ac:dyDescent="0.2">
      <c r="A65" s="72"/>
      <c r="B65" s="73" t="s">
        <v>363</v>
      </c>
      <c r="C65" s="19" t="s">
        <v>19</v>
      </c>
      <c r="D65" s="19"/>
      <c r="E65" s="19"/>
      <c r="F65" s="19"/>
      <c r="G65" s="19"/>
      <c r="H65" s="19"/>
      <c r="I65" s="19"/>
      <c r="J65" s="19">
        <v>36</v>
      </c>
      <c r="K65" s="19"/>
      <c r="L65" s="19"/>
      <c r="M65" s="19" t="s">
        <v>20</v>
      </c>
      <c r="N65" s="6" t="s">
        <v>258</v>
      </c>
      <c r="O65" s="6"/>
    </row>
    <row r="66" spans="1:15" ht="43.25" customHeight="1" x14ac:dyDescent="0.2">
      <c r="A66" s="72"/>
      <c r="B66" s="73" t="s">
        <v>364</v>
      </c>
      <c r="C66" s="19" t="s">
        <v>19</v>
      </c>
      <c r="D66" s="19"/>
      <c r="E66" s="19"/>
      <c r="F66" s="19"/>
      <c r="G66" s="19"/>
      <c r="H66" s="19"/>
      <c r="I66" s="19"/>
      <c r="J66" s="19">
        <v>36</v>
      </c>
      <c r="K66" s="19"/>
      <c r="L66" s="19"/>
      <c r="M66" s="19" t="s">
        <v>20</v>
      </c>
      <c r="N66" s="6" t="s">
        <v>258</v>
      </c>
      <c r="O66" s="6"/>
    </row>
    <row r="67" spans="1:15" ht="43.25" customHeight="1" x14ac:dyDescent="0.2">
      <c r="A67" s="72" t="s">
        <v>262</v>
      </c>
      <c r="B67" s="73" t="s">
        <v>365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258</v>
      </c>
      <c r="O67" s="6"/>
    </row>
    <row r="68" spans="1:15" ht="43.25" customHeight="1" x14ac:dyDescent="0.2">
      <c r="A68" s="72"/>
      <c r="B68" s="73" t="s">
        <v>366</v>
      </c>
      <c r="C68" s="19" t="s">
        <v>19</v>
      </c>
      <c r="D68" s="19"/>
      <c r="E68" s="19"/>
      <c r="F68" s="19"/>
      <c r="G68" s="19"/>
      <c r="H68" s="19"/>
      <c r="I68" s="19"/>
      <c r="J68" s="19">
        <v>24</v>
      </c>
      <c r="K68" s="19"/>
      <c r="L68" s="19"/>
      <c r="M68" s="19" t="s">
        <v>20</v>
      </c>
      <c r="N68" s="6" t="s">
        <v>258</v>
      </c>
      <c r="O68" s="6"/>
    </row>
    <row r="69" spans="1:15" ht="43.25" customHeight="1" x14ac:dyDescent="0.2">
      <c r="A69" s="72"/>
      <c r="B69" s="73" t="s">
        <v>367</v>
      </c>
      <c r="C69" s="19" t="s">
        <v>19</v>
      </c>
      <c r="D69" s="19"/>
      <c r="E69" s="19"/>
      <c r="F69" s="19"/>
      <c r="G69" s="19"/>
      <c r="H69" s="19"/>
      <c r="I69" s="19">
        <v>12</v>
      </c>
      <c r="J69" s="19"/>
      <c r="K69" s="19"/>
      <c r="L69" s="19"/>
      <c r="M69" s="19" t="s">
        <v>20</v>
      </c>
      <c r="N69" s="6" t="s">
        <v>258</v>
      </c>
      <c r="O69" s="6"/>
    </row>
    <row r="70" spans="1:15" ht="43.25" customHeight="1" x14ac:dyDescent="0.2">
      <c r="A70" s="72"/>
      <c r="B70" s="73" t="s">
        <v>368</v>
      </c>
      <c r="C70" s="19" t="s">
        <v>19</v>
      </c>
      <c r="D70" s="19"/>
      <c r="E70" s="19"/>
      <c r="F70" s="19"/>
      <c r="G70" s="19"/>
      <c r="H70" s="19"/>
      <c r="I70" s="19"/>
      <c r="J70" s="19">
        <v>42</v>
      </c>
      <c r="K70" s="19"/>
      <c r="L70" s="19"/>
      <c r="M70" s="19" t="s">
        <v>20</v>
      </c>
      <c r="N70" s="6" t="s">
        <v>258</v>
      </c>
      <c r="O70" s="6"/>
    </row>
    <row r="71" spans="1:15" ht="43.25" customHeight="1" x14ac:dyDescent="0.25">
      <c r="A71" s="74" t="s">
        <v>267</v>
      </c>
      <c r="B71" s="75" t="s">
        <v>369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258</v>
      </c>
      <c r="O71" s="6"/>
    </row>
    <row r="72" spans="1:15" ht="43.25" customHeight="1" x14ac:dyDescent="0.2">
      <c r="A72" s="72"/>
      <c r="B72" s="73" t="s">
        <v>370</v>
      </c>
      <c r="C72" s="19" t="s">
        <v>19</v>
      </c>
      <c r="D72" s="19"/>
      <c r="E72" s="19"/>
      <c r="F72" s="19"/>
      <c r="G72" s="19"/>
      <c r="H72" s="19"/>
      <c r="I72" s="19">
        <v>12</v>
      </c>
      <c r="J72" s="19">
        <v>12</v>
      </c>
      <c r="K72" s="19"/>
      <c r="L72" s="19"/>
      <c r="M72" s="19" t="s">
        <v>20</v>
      </c>
      <c r="N72" s="6" t="s">
        <v>258</v>
      </c>
      <c r="O72" s="6"/>
    </row>
    <row r="73" spans="1:15" ht="43.25" customHeight="1" x14ac:dyDescent="0.2">
      <c r="A73" s="72"/>
      <c r="B73" s="73" t="s">
        <v>371</v>
      </c>
      <c r="C73" s="19" t="s">
        <v>19</v>
      </c>
      <c r="D73" s="19"/>
      <c r="E73" s="19"/>
      <c r="F73" s="19"/>
      <c r="G73" s="19"/>
      <c r="H73" s="19"/>
      <c r="I73" s="19"/>
      <c r="J73" s="19">
        <v>12</v>
      </c>
      <c r="K73" s="19"/>
      <c r="L73" s="19"/>
      <c r="M73" s="19" t="s">
        <v>20</v>
      </c>
      <c r="N73" s="6" t="s">
        <v>258</v>
      </c>
      <c r="O73" s="6"/>
    </row>
    <row r="74" spans="1:15" ht="43.25" customHeight="1" x14ac:dyDescent="0.2">
      <c r="A74" s="72"/>
      <c r="B74" s="73" t="s">
        <v>372</v>
      </c>
      <c r="C74" s="19" t="s">
        <v>19</v>
      </c>
      <c r="D74" s="19"/>
      <c r="E74" s="19"/>
      <c r="F74" s="19"/>
      <c r="G74" s="19"/>
      <c r="H74" s="19"/>
      <c r="I74" s="19"/>
      <c r="J74" s="19">
        <v>42</v>
      </c>
      <c r="K74" s="19"/>
      <c r="L74" s="19"/>
      <c r="M74" s="19" t="s">
        <v>20</v>
      </c>
      <c r="N74" s="6" t="s">
        <v>258</v>
      </c>
      <c r="O74" s="6"/>
    </row>
    <row r="75" spans="1:15" ht="43.25" customHeight="1" x14ac:dyDescent="0.2">
      <c r="A75" s="72" t="s">
        <v>272</v>
      </c>
      <c r="B75" s="73" t="s">
        <v>330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258</v>
      </c>
      <c r="O75" s="6"/>
    </row>
    <row r="76" spans="1:15" ht="43.25" customHeight="1" x14ac:dyDescent="0.2">
      <c r="A76" s="72"/>
      <c r="B76" s="73" t="s">
        <v>331</v>
      </c>
      <c r="C76" s="19" t="s">
        <v>19</v>
      </c>
      <c r="D76" s="19"/>
      <c r="E76" s="19"/>
      <c r="F76" s="19"/>
      <c r="G76" s="19"/>
      <c r="H76" s="19"/>
      <c r="I76" s="19">
        <v>12</v>
      </c>
      <c r="J76" s="19">
        <v>12</v>
      </c>
      <c r="K76" s="19"/>
      <c r="L76" s="19"/>
      <c r="M76" s="19" t="s">
        <v>20</v>
      </c>
      <c r="N76" s="6" t="s">
        <v>258</v>
      </c>
      <c r="O76" s="6"/>
    </row>
    <row r="77" spans="1:15" ht="43.25" customHeight="1" x14ac:dyDescent="0.2">
      <c r="A77" s="72"/>
      <c r="B77" s="73" t="s">
        <v>332</v>
      </c>
      <c r="C77" s="19" t="s">
        <v>19</v>
      </c>
      <c r="D77" s="19"/>
      <c r="E77" s="19"/>
      <c r="F77" s="19"/>
      <c r="G77" s="19"/>
      <c r="H77" s="19"/>
      <c r="I77" s="19"/>
      <c r="J77" s="19">
        <v>12</v>
      </c>
      <c r="K77" s="19"/>
      <c r="L77" s="19"/>
      <c r="M77" s="19" t="s">
        <v>20</v>
      </c>
      <c r="N77" s="6" t="s">
        <v>258</v>
      </c>
      <c r="O77" s="6"/>
    </row>
    <row r="78" spans="1:15" ht="43.25" customHeight="1" x14ac:dyDescent="0.2">
      <c r="A78" s="72"/>
      <c r="B78" s="73" t="s">
        <v>333</v>
      </c>
      <c r="C78" s="19" t="s">
        <v>19</v>
      </c>
      <c r="D78" s="19"/>
      <c r="E78" s="19"/>
      <c r="F78" s="19"/>
      <c r="G78" s="19"/>
      <c r="H78" s="19"/>
      <c r="I78" s="19"/>
      <c r="J78" s="19">
        <v>42</v>
      </c>
      <c r="K78" s="19"/>
      <c r="L78" s="19"/>
      <c r="M78" s="19" t="s">
        <v>20</v>
      </c>
      <c r="N78" s="6" t="s">
        <v>258</v>
      </c>
      <c r="O78" s="6"/>
    </row>
    <row r="79" spans="1:15" ht="43.25" customHeight="1" x14ac:dyDescent="0.2">
      <c r="A79" s="72" t="s">
        <v>273</v>
      </c>
      <c r="B79" s="73" t="s">
        <v>373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258</v>
      </c>
      <c r="O79" s="6"/>
    </row>
    <row r="80" spans="1:15" ht="43.25" customHeight="1" x14ac:dyDescent="0.2">
      <c r="A80" s="72"/>
      <c r="B80" s="73" t="s">
        <v>374</v>
      </c>
      <c r="C80" s="19" t="s">
        <v>19</v>
      </c>
      <c r="D80" s="19"/>
      <c r="E80" s="19"/>
      <c r="F80" s="19"/>
      <c r="G80" s="19"/>
      <c r="H80" s="19"/>
      <c r="I80" s="19">
        <v>12</v>
      </c>
      <c r="J80" s="19"/>
      <c r="K80" s="19"/>
      <c r="L80" s="19"/>
      <c r="M80" s="19" t="s">
        <v>20</v>
      </c>
      <c r="N80" s="6" t="s">
        <v>258</v>
      </c>
      <c r="O80" s="6"/>
    </row>
    <row r="81" spans="1:15" ht="43.25" customHeight="1" x14ac:dyDescent="0.2">
      <c r="A81" s="72"/>
      <c r="B81" s="73" t="s">
        <v>375</v>
      </c>
      <c r="C81" s="19" t="s">
        <v>19</v>
      </c>
      <c r="D81" s="19"/>
      <c r="E81" s="19"/>
      <c r="F81" s="19"/>
      <c r="G81" s="19"/>
      <c r="H81" s="19"/>
      <c r="I81" s="19"/>
      <c r="J81" s="19">
        <v>12</v>
      </c>
      <c r="K81" s="19"/>
      <c r="L81" s="19"/>
      <c r="M81" s="19" t="s">
        <v>20</v>
      </c>
      <c r="N81" s="6" t="s">
        <v>258</v>
      </c>
      <c r="O81" s="6"/>
    </row>
    <row r="82" spans="1:15" ht="43.25" customHeight="1" x14ac:dyDescent="0.2">
      <c r="A82" s="72"/>
      <c r="B82" s="73" t="s">
        <v>376</v>
      </c>
      <c r="C82" s="19" t="s">
        <v>19</v>
      </c>
      <c r="D82" s="19"/>
      <c r="E82" s="19"/>
      <c r="F82" s="19"/>
      <c r="G82" s="19"/>
      <c r="H82" s="19"/>
      <c r="I82" s="19"/>
      <c r="J82" s="19">
        <v>12</v>
      </c>
      <c r="K82" s="19"/>
      <c r="L82" s="19"/>
      <c r="M82" s="19" t="s">
        <v>20</v>
      </c>
      <c r="N82" s="6" t="s">
        <v>258</v>
      </c>
      <c r="O82" s="6"/>
    </row>
    <row r="83" spans="1:15" ht="43.25" customHeight="1" x14ac:dyDescent="0.2">
      <c r="A83" s="72" t="s">
        <v>278</v>
      </c>
      <c r="B83" s="73" t="s">
        <v>377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258</v>
      </c>
      <c r="O83" s="6"/>
    </row>
    <row r="84" spans="1:15" ht="43.25" customHeight="1" x14ac:dyDescent="0.2">
      <c r="A84" s="72"/>
      <c r="B84" s="73" t="s">
        <v>378</v>
      </c>
      <c r="C84" s="19" t="s">
        <v>19</v>
      </c>
      <c r="D84" s="19"/>
      <c r="E84" s="19"/>
      <c r="F84" s="19"/>
      <c r="G84" s="19"/>
      <c r="H84" s="19"/>
      <c r="I84" s="19">
        <v>12</v>
      </c>
      <c r="J84" s="19">
        <v>36</v>
      </c>
      <c r="K84" s="19"/>
      <c r="L84" s="19"/>
      <c r="M84" s="19" t="s">
        <v>20</v>
      </c>
      <c r="N84" s="6" t="s">
        <v>258</v>
      </c>
      <c r="O84" s="6"/>
    </row>
    <row r="85" spans="1:15" ht="43.25" customHeight="1" x14ac:dyDescent="0.2">
      <c r="A85" s="72"/>
      <c r="B85" s="73" t="s">
        <v>379</v>
      </c>
      <c r="C85" s="19" t="s">
        <v>19</v>
      </c>
      <c r="D85" s="19"/>
      <c r="E85" s="19"/>
      <c r="F85" s="19"/>
      <c r="G85" s="19"/>
      <c r="H85" s="19"/>
      <c r="I85" s="19">
        <v>12</v>
      </c>
      <c r="J85" s="19"/>
      <c r="K85" s="19"/>
      <c r="L85" s="19"/>
      <c r="M85" s="19" t="s">
        <v>20</v>
      </c>
      <c r="N85" s="6" t="s">
        <v>258</v>
      </c>
      <c r="O85" s="6"/>
    </row>
    <row r="86" spans="1:15" ht="43.25" customHeight="1" x14ac:dyDescent="0.25">
      <c r="A86" s="74"/>
      <c r="B86" s="75" t="s">
        <v>380</v>
      </c>
      <c r="C86" s="19" t="s">
        <v>19</v>
      </c>
      <c r="D86" s="19"/>
      <c r="E86" s="19"/>
      <c r="F86" s="19"/>
      <c r="G86" s="19"/>
      <c r="H86" s="19"/>
      <c r="I86" s="19"/>
      <c r="J86" s="19">
        <v>12</v>
      </c>
      <c r="K86" s="19"/>
      <c r="L86" s="19"/>
      <c r="M86" s="19" t="s">
        <v>20</v>
      </c>
      <c r="N86" s="6" t="s">
        <v>258</v>
      </c>
      <c r="O86" s="6"/>
    </row>
    <row r="87" spans="1:15" ht="43.25" customHeight="1" x14ac:dyDescent="0.2">
      <c r="A87" s="72" t="s">
        <v>283</v>
      </c>
      <c r="B87" s="73" t="s">
        <v>381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285</v>
      </c>
      <c r="O87" s="6"/>
    </row>
    <row r="88" spans="1:15" ht="43.25" customHeight="1" x14ac:dyDescent="0.25">
      <c r="A88" s="74"/>
      <c r="B88" s="73" t="s">
        <v>381</v>
      </c>
      <c r="C88" s="19" t="s">
        <v>19</v>
      </c>
      <c r="D88" s="19"/>
      <c r="E88" s="19"/>
      <c r="F88" s="19"/>
      <c r="G88" s="19"/>
      <c r="H88" s="19"/>
      <c r="I88" s="19">
        <v>18</v>
      </c>
      <c r="J88" s="19">
        <v>18</v>
      </c>
      <c r="K88" s="19"/>
      <c r="L88" s="19"/>
      <c r="M88" s="19" t="s">
        <v>20</v>
      </c>
      <c r="N88" s="6" t="s">
        <v>285</v>
      </c>
      <c r="O88" s="6"/>
    </row>
    <row r="89" spans="1:15" ht="43.25" customHeight="1" x14ac:dyDescent="0.2">
      <c r="A89" s="22" t="s">
        <v>286</v>
      </c>
      <c r="B89" s="24" t="s">
        <v>287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2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2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2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25" customHeight="1" x14ac:dyDescent="0.2">
      <c r="A94" s="22"/>
      <c r="B94" s="24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6"/>
      <c r="O94" s="5"/>
    </row>
    <row r="95" spans="1:15" ht="43.25" customHeight="1" x14ac:dyDescent="0.2">
      <c r="A95" s="22"/>
      <c r="B95" s="24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6"/>
      <c r="O95" s="5"/>
    </row>
    <row r="96" spans="1:15" ht="43.25" customHeight="1" x14ac:dyDescent="0.2">
      <c r="A96" s="22"/>
      <c r="B96" s="24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6"/>
      <c r="O96" s="5"/>
    </row>
    <row r="97" spans="1:15" ht="43.25" customHeight="1" x14ac:dyDescent="0.2">
      <c r="A97" s="22"/>
      <c r="B97" s="24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7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7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7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7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7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2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7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2:A89">
    <cfRule type="expression" dxfId="2866" priority="1">
      <formula>$C12="Option"</formula>
    </cfRule>
  </conditionalFormatting>
  <conditionalFormatting sqref="A27:A86">
    <cfRule type="expression" dxfId="2865" priority="36">
      <formula>$F27="Fermeture"</formula>
    </cfRule>
    <cfRule type="expression" dxfId="2864" priority="38">
      <formula>$F27="Création"</formula>
    </cfRule>
    <cfRule type="expression" dxfId="2863" priority="37">
      <formula>$F27="Modification"</formula>
    </cfRule>
  </conditionalFormatting>
  <conditionalFormatting sqref="A90:A197">
    <cfRule type="expression" dxfId="2862" priority="336">
      <formula>$C90="Option"</formula>
    </cfRule>
  </conditionalFormatting>
  <conditionalFormatting sqref="A190">
    <cfRule type="expression" dxfId="2861" priority="86">
      <formula>$C190="Option"</formula>
    </cfRule>
  </conditionalFormatting>
  <conditionalFormatting sqref="A197:A1001">
    <cfRule type="expression" dxfId="2860" priority="346">
      <formula>$C197="Option"</formula>
    </cfRule>
  </conditionalFormatting>
  <conditionalFormatting sqref="A22:B26">
    <cfRule type="expression" dxfId="2859" priority="349">
      <formula>$F22="Création"</formula>
    </cfRule>
    <cfRule type="expression" dxfId="2858" priority="348">
      <formula>$F22="Modification"</formula>
    </cfRule>
    <cfRule type="expression" dxfId="2857" priority="347">
      <formula>$F22="Fermeture"</formula>
    </cfRule>
  </conditionalFormatting>
  <conditionalFormatting sqref="A89:B89">
    <cfRule type="expression" dxfId="2856" priority="2">
      <formula>$F89="Fermeture"</formula>
    </cfRule>
    <cfRule type="expression" dxfId="2855" priority="3">
      <formula>$F89="Modification"</formula>
    </cfRule>
    <cfRule type="expression" dxfId="2854" priority="4">
      <formula>$F89="Création"</formula>
    </cfRule>
  </conditionalFormatting>
  <conditionalFormatting sqref="A1:O7 C8:O9 C10 E10 K10:O11 A12:O12 A13:H13 J13:O16 A14:F14 A15:H15 A16:F16 A17:O21 C22:N26 D27:O27 A197:O999">
    <cfRule type="expression" dxfId="2853" priority="358">
      <formula>$F1="Création"</formula>
    </cfRule>
    <cfRule type="expression" dxfId="2852" priority="357">
      <formula>$F1="Modification"</formula>
    </cfRule>
  </conditionalFormatting>
  <conditionalFormatting sqref="A1:O7 C8:O9 K10:O11 A12:O12 J13:O16 A17:O21 C22:N26 D27:O27 A197:O999 E10 A13:H13 A14:F14 A15:H15 A16:F16 C10">
    <cfRule type="expression" dxfId="2851" priority="356">
      <formula>$F1="Fermeture"</formula>
    </cfRule>
  </conditionalFormatting>
  <conditionalFormatting sqref="A87:O88">
    <cfRule type="expression" dxfId="2850" priority="23">
      <formula>$F87="Modification"</formula>
    </cfRule>
    <cfRule type="expression" dxfId="2849" priority="24">
      <formula>$F87="Création"</formula>
    </cfRule>
    <cfRule type="expression" dxfId="2848" priority="22">
      <formula>$F87="Fermeture"</formula>
    </cfRule>
  </conditionalFormatting>
  <conditionalFormatting sqref="A190:O190">
    <cfRule type="expression" dxfId="2847" priority="89">
      <formula>$F190="Fermeture"</formula>
    </cfRule>
    <cfRule type="expression" dxfId="2846" priority="90">
      <formula>$F190="Modification"</formula>
    </cfRule>
    <cfRule type="expression" dxfId="2845" priority="91">
      <formula>$F190="Création"</formula>
    </cfRule>
  </conditionalFormatting>
  <conditionalFormatting sqref="B28:B32">
    <cfRule type="expression" dxfId="2844" priority="315">
      <formula>$F28="Fermeture"</formula>
    </cfRule>
    <cfRule type="expression" dxfId="2843" priority="317">
      <formula>$F28="Création"</formula>
    </cfRule>
    <cfRule type="expression" dxfId="2842" priority="316">
      <formula>$F28="Modification"</formula>
    </cfRule>
  </conditionalFormatting>
  <conditionalFormatting sqref="B32:B35">
    <cfRule type="expression" dxfId="2841" priority="47">
      <formula>$F32="Création"</formula>
    </cfRule>
    <cfRule type="expression" dxfId="2840" priority="46">
      <formula>$F32="Modification"</formula>
    </cfRule>
    <cfRule type="expression" dxfId="2839" priority="45">
      <formula>$F32="Fermeture"</formula>
    </cfRule>
  </conditionalFormatting>
  <conditionalFormatting sqref="B33:B34">
    <cfRule type="expression" dxfId="2838" priority="39">
      <formula>$F33="Fermeture"</formula>
    </cfRule>
    <cfRule type="expression" dxfId="2837" priority="40">
      <formula>$F33="Modification"</formula>
    </cfRule>
    <cfRule type="expression" dxfId="2836" priority="41">
      <formula>$F33="Création"</formula>
    </cfRule>
  </conditionalFormatting>
  <conditionalFormatting sqref="B35">
    <cfRule type="expression" dxfId="2835" priority="48">
      <formula>$F35="Fermeture"</formula>
    </cfRule>
    <cfRule type="expression" dxfId="2834" priority="49">
      <formula>$F35="Modification"</formula>
    </cfRule>
    <cfRule type="expression" dxfId="2833" priority="50">
      <formula>$F35="Création"</formula>
    </cfRule>
  </conditionalFormatting>
  <conditionalFormatting sqref="B36">
    <cfRule type="expression" dxfId="2832" priority="16">
      <formula>$F36="Création"</formula>
    </cfRule>
    <cfRule type="expression" dxfId="2831" priority="17">
      <formula>$F36="Fermeture"</formula>
    </cfRule>
    <cfRule type="expression" dxfId="2830" priority="18">
      <formula>$F36="Modification"</formula>
    </cfRule>
    <cfRule type="expression" dxfId="2829" priority="19">
      <formula>$F36="Création"</formula>
    </cfRule>
    <cfRule type="expression" dxfId="2828" priority="14">
      <formula>$F36="Fermeture"</formula>
    </cfRule>
    <cfRule type="expression" dxfId="2827" priority="15">
      <formula>$F36="Modification"</formula>
    </cfRule>
  </conditionalFormatting>
  <conditionalFormatting sqref="B50:B55">
    <cfRule type="expression" dxfId="2826" priority="319">
      <formula>$F50="Modification"</formula>
    </cfRule>
    <cfRule type="expression" dxfId="2825" priority="318">
      <formula>$F50="Fermeture"</formula>
    </cfRule>
    <cfRule type="expression" dxfId="2824" priority="320">
      <formula>$F50="Création"</formula>
    </cfRule>
  </conditionalFormatting>
  <conditionalFormatting sqref="B64:B69">
    <cfRule type="expression" dxfId="2823" priority="309">
      <formula>$F64="Fermeture"</formula>
    </cfRule>
    <cfRule type="expression" dxfId="2822" priority="311">
      <formula>$F64="Création"</formula>
    </cfRule>
    <cfRule type="expression" dxfId="2821" priority="310">
      <formula>$F64="Modification"</formula>
    </cfRule>
  </conditionalFormatting>
  <conditionalFormatting sqref="B68:B74">
    <cfRule type="expression" dxfId="2820" priority="308">
      <formula>$F68="Création"</formula>
    </cfRule>
    <cfRule type="expression" dxfId="2819" priority="307">
      <formula>$F68="Modification"</formula>
    </cfRule>
    <cfRule type="expression" dxfId="2818" priority="306">
      <formula>$F68="Fermeture"</formula>
    </cfRule>
  </conditionalFormatting>
  <conditionalFormatting sqref="B76:B82">
    <cfRule type="expression" dxfId="2817" priority="305">
      <formula>$F76="Création"</formula>
    </cfRule>
    <cfRule type="expression" dxfId="2816" priority="304">
      <formula>$F76="Modification"</formula>
    </cfRule>
    <cfRule type="expression" dxfId="2815" priority="303">
      <formula>$F76="Fermeture"</formula>
    </cfRule>
  </conditionalFormatting>
  <conditionalFormatting sqref="B91:B101">
    <cfRule type="expression" dxfId="2814" priority="290">
      <formula>$F91="Création"</formula>
    </cfRule>
    <cfRule type="expression" dxfId="2813" priority="289">
      <formula>$F91="Modification"</formula>
    </cfRule>
    <cfRule type="expression" dxfId="2812" priority="288">
      <formula>$F91="Fermeture"</formula>
    </cfRule>
  </conditionalFormatting>
  <conditionalFormatting sqref="B95:B97">
    <cfRule type="expression" dxfId="2811" priority="287">
      <formula>$F95="Création"</formula>
    </cfRule>
    <cfRule type="expression" dxfId="2810" priority="286">
      <formula>$F95="Modification"</formula>
    </cfRule>
    <cfRule type="expression" dxfId="2809" priority="285">
      <formula>$F95="Fermeture"</formula>
    </cfRule>
  </conditionalFormatting>
  <conditionalFormatting sqref="B107:B111">
    <cfRule type="expression" dxfId="2808" priority="267">
      <formula>$F107="Fermeture"</formula>
    </cfRule>
    <cfRule type="expression" dxfId="2807" priority="268">
      <formula>$F107="Modification"</formula>
    </cfRule>
    <cfRule type="expression" dxfId="2806" priority="269">
      <formula>$F107="Création"</formula>
    </cfRule>
  </conditionalFormatting>
  <conditionalFormatting sqref="B111:B115">
    <cfRule type="expression" dxfId="2805" priority="279">
      <formula>$F111="Fermeture"</formula>
    </cfRule>
    <cfRule type="expression" dxfId="2804" priority="281">
      <formula>$F111="Création"</formula>
    </cfRule>
    <cfRule type="expression" dxfId="2803" priority="280">
      <formula>$F111="Modification"</formula>
    </cfRule>
  </conditionalFormatting>
  <conditionalFormatting sqref="B114:B121">
    <cfRule type="expression" dxfId="2802" priority="263">
      <formula>$F114="Création"</formula>
    </cfRule>
    <cfRule type="expression" dxfId="2801" priority="262">
      <formula>$F114="Modification"</formula>
    </cfRule>
    <cfRule type="expression" dxfId="2800" priority="261">
      <formula>$F114="Fermeture"</formula>
    </cfRule>
  </conditionalFormatting>
  <conditionalFormatting sqref="B123:B125">
    <cfRule type="expression" dxfId="2799" priority="236">
      <formula>$F123="Création"</formula>
    </cfRule>
    <cfRule type="expression" dxfId="2798" priority="235">
      <formula>$F123="Modification"</formula>
    </cfRule>
    <cfRule type="expression" dxfId="2797" priority="234">
      <formula>$F123="Fermeture"</formula>
    </cfRule>
  </conditionalFormatting>
  <conditionalFormatting sqref="B127:B129">
    <cfRule type="expression" dxfId="2796" priority="259">
      <formula>$F127="Modification"</formula>
    </cfRule>
    <cfRule type="expression" dxfId="2795" priority="258">
      <formula>$F127="Fermeture"</formula>
    </cfRule>
    <cfRule type="expression" dxfId="2794" priority="260">
      <formula>$F127="Création"</formula>
    </cfRule>
  </conditionalFormatting>
  <conditionalFormatting sqref="B130:B131">
    <cfRule type="expression" dxfId="2793" priority="226">
      <formula>$F130="Création"</formula>
    </cfRule>
    <cfRule type="expression" dxfId="2792" priority="225">
      <formula>$F130="Modification"</formula>
    </cfRule>
    <cfRule type="expression" dxfId="2791" priority="224">
      <formula>$F130="Fermeture"</formula>
    </cfRule>
  </conditionalFormatting>
  <conditionalFormatting sqref="B130:B133">
    <cfRule type="expression" dxfId="2790" priority="220">
      <formula>$F130="Création"</formula>
    </cfRule>
    <cfRule type="expression" dxfId="2789" priority="219">
      <formula>$F130="Modification"</formula>
    </cfRule>
    <cfRule type="expression" dxfId="2788" priority="218">
      <formula>$F130="Fermeture"</formula>
    </cfRule>
  </conditionalFormatting>
  <conditionalFormatting sqref="B135:B136">
    <cfRule type="expression" dxfId="2787" priority="245">
      <formula>$F135="Création"</formula>
    </cfRule>
    <cfRule type="expression" dxfId="2786" priority="244">
      <formula>$F135="Modification"</formula>
    </cfRule>
    <cfRule type="expression" dxfId="2785" priority="243">
      <formula>$F135="Fermeture"</formula>
    </cfRule>
  </conditionalFormatting>
  <conditionalFormatting sqref="B135:B141">
    <cfRule type="expression" dxfId="2784" priority="198">
      <formula>$F135="Création"</formula>
    </cfRule>
    <cfRule type="expression" dxfId="2783" priority="196">
      <formula>$F135="Fermeture"</formula>
    </cfRule>
    <cfRule type="expression" dxfId="2782" priority="197">
      <formula>$F135="Modification"</formula>
    </cfRule>
  </conditionalFormatting>
  <conditionalFormatting sqref="B143:B147">
    <cfRule type="expression" dxfId="2781" priority="186">
      <formula>$F143="Fermeture"</formula>
    </cfRule>
    <cfRule type="expression" dxfId="2780" priority="187">
      <formula>$F143="Modification"</formula>
    </cfRule>
    <cfRule type="expression" dxfId="2779" priority="188">
      <formula>$F143="Création"</formula>
    </cfRule>
  </conditionalFormatting>
  <conditionalFormatting sqref="B144:B146">
    <cfRule type="expression" dxfId="2778" priority="216">
      <formula>$F144="Modification"</formula>
    </cfRule>
    <cfRule type="expression" dxfId="2777" priority="215">
      <formula>$F144="Fermeture"</formula>
    </cfRule>
    <cfRule type="expression" dxfId="2776" priority="217">
      <formula>$F144="Création"</formula>
    </cfRule>
  </conditionalFormatting>
  <conditionalFormatting sqref="B146:B149">
    <cfRule type="expression" dxfId="2775" priority="182">
      <formula>$F146="Création"</formula>
    </cfRule>
    <cfRule type="expression" dxfId="2774" priority="181">
      <formula>$F146="Modification"</formula>
    </cfRule>
    <cfRule type="expression" dxfId="2773" priority="180">
      <formula>$F146="Fermeture"</formula>
    </cfRule>
  </conditionalFormatting>
  <conditionalFormatting sqref="B148:B150">
    <cfRule type="expression" dxfId="2772" priority="212">
      <formula>$F148="Fermeture"</formula>
    </cfRule>
    <cfRule type="expression" dxfId="2771" priority="214">
      <formula>$F148="Création"</formula>
    </cfRule>
    <cfRule type="expression" dxfId="2770" priority="213">
      <formula>$F148="Modification"</formula>
    </cfRule>
  </conditionalFormatting>
  <conditionalFormatting sqref="B152:B153">
    <cfRule type="expression" dxfId="2769" priority="205">
      <formula>$F152="Fermeture"</formula>
    </cfRule>
    <cfRule type="expression" dxfId="2768" priority="206">
      <formula>$F152="Modification"</formula>
    </cfRule>
    <cfRule type="expression" dxfId="2767" priority="207">
      <formula>$F152="Création"</formula>
    </cfRule>
  </conditionalFormatting>
  <conditionalFormatting sqref="B152:B155">
    <cfRule type="expression" dxfId="2766" priority="201">
      <formula>$F152="Création"</formula>
    </cfRule>
    <cfRule type="expression" dxfId="2765" priority="200">
      <formula>$F152="Modification"</formula>
    </cfRule>
    <cfRule type="expression" dxfId="2764" priority="199">
      <formula>$F152="Fermeture"</formula>
    </cfRule>
  </conditionalFormatting>
  <conditionalFormatting sqref="B154:B157">
    <cfRule type="expression" dxfId="2763" priority="147">
      <formula>$F154="Modification"</formula>
    </cfRule>
    <cfRule type="expression" dxfId="2762" priority="148">
      <formula>$F154="Création"</formula>
    </cfRule>
    <cfRule type="expression" dxfId="2761" priority="146">
      <formula>$F154="Fermeture"</formula>
    </cfRule>
  </conditionalFormatting>
  <conditionalFormatting sqref="B159:B162">
    <cfRule type="expression" dxfId="2760" priority="140">
      <formula>$F159="Fermeture"</formula>
    </cfRule>
    <cfRule type="expression" dxfId="2759" priority="141">
      <formula>$F159="Modification"</formula>
    </cfRule>
    <cfRule type="expression" dxfId="2758" priority="142">
      <formula>$F159="Création"</formula>
    </cfRule>
  </conditionalFormatting>
  <conditionalFormatting sqref="B160:B161">
    <cfRule type="expression" dxfId="2757" priority="175">
      <formula>$F160="Modification"</formula>
    </cfRule>
    <cfRule type="expression" dxfId="2756" priority="176">
      <formula>$F160="Création"</formula>
    </cfRule>
    <cfRule type="expression" dxfId="2755" priority="174">
      <formula>$F160="Fermeture"</formula>
    </cfRule>
  </conditionalFormatting>
  <conditionalFormatting sqref="B162:B163">
    <cfRule type="expression" dxfId="2754" priority="130">
      <formula>$F162="Fermeture"</formula>
    </cfRule>
    <cfRule type="expression" dxfId="2753" priority="131">
      <formula>$F162="Modification"</formula>
    </cfRule>
    <cfRule type="expression" dxfId="2752" priority="132">
      <formula>$F162="Création"</formula>
    </cfRule>
  </conditionalFormatting>
  <conditionalFormatting sqref="B162:B165">
    <cfRule type="expression" dxfId="2751" priority="126">
      <formula>$F162="Création"</formula>
    </cfRule>
    <cfRule type="expression" dxfId="2750" priority="124">
      <formula>$F162="Fermeture"</formula>
    </cfRule>
    <cfRule type="expression" dxfId="2749" priority="125">
      <formula>$F162="Modification"</formula>
    </cfRule>
  </conditionalFormatting>
  <conditionalFormatting sqref="B164:B165">
    <cfRule type="expression" dxfId="2748" priority="138">
      <formula>$F164="Modification"</formula>
    </cfRule>
    <cfRule type="expression" dxfId="2747" priority="139">
      <formula>$F164="Création"</formula>
    </cfRule>
    <cfRule type="expression" dxfId="2746" priority="137">
      <formula>$F164="Fermeture"</formula>
    </cfRule>
  </conditionalFormatting>
  <conditionalFormatting sqref="B169">
    <cfRule type="expression" dxfId="2745" priority="168">
      <formula>$F169="Fermeture"</formula>
    </cfRule>
    <cfRule type="expression" dxfId="2744" priority="169">
      <formula>$F169="Modification"</formula>
    </cfRule>
    <cfRule type="expression" dxfId="2743" priority="170">
      <formula>$F169="Création"</formula>
    </cfRule>
  </conditionalFormatting>
  <conditionalFormatting sqref="B169:B170">
    <cfRule type="expression" dxfId="2742" priority="160">
      <formula>$F169="Création"</formula>
    </cfRule>
    <cfRule type="expression" dxfId="2741" priority="159">
      <formula>$F169="Modification"</formula>
    </cfRule>
    <cfRule type="expression" dxfId="2740" priority="158">
      <formula>$F169="Fermeture"</formula>
    </cfRule>
  </conditionalFormatting>
  <conditionalFormatting sqref="B169:B172">
    <cfRule type="expression" dxfId="2739" priority="154">
      <formula>$F169="Création"</formula>
    </cfRule>
    <cfRule type="expression" dxfId="2738" priority="153">
      <formula>$F169="Modification"</formula>
    </cfRule>
    <cfRule type="expression" dxfId="2737" priority="152">
      <formula>$F169="Fermeture"</formula>
    </cfRule>
  </conditionalFormatting>
  <conditionalFormatting sqref="B170:B171">
    <cfRule type="expression" dxfId="2736" priority="79">
      <formula>$F170="Fermeture"</formula>
    </cfRule>
    <cfRule type="expression" dxfId="2735" priority="80">
      <formula>$F170="Modification"</formula>
    </cfRule>
    <cfRule type="expression" dxfId="2734" priority="81">
      <formula>$F170="Création"</formula>
    </cfRule>
  </conditionalFormatting>
  <conditionalFormatting sqref="B170:B173">
    <cfRule type="expression" dxfId="2733" priority="73">
      <formula>$F170="Fermeture"</formula>
    </cfRule>
    <cfRule type="expression" dxfId="2732" priority="74">
      <formula>$F170="Modification"</formula>
    </cfRule>
    <cfRule type="expression" dxfId="2731" priority="75">
      <formula>$F170="Création"</formula>
    </cfRule>
  </conditionalFormatting>
  <conditionalFormatting sqref="B171:B172">
    <cfRule type="expression" dxfId="2730" priority="166">
      <formula>$F171="Modification"</formula>
    </cfRule>
    <cfRule type="expression" dxfId="2729" priority="167">
      <formula>$F171="Création"</formula>
    </cfRule>
    <cfRule type="expression" dxfId="2728" priority="165">
      <formula>$F171="Fermeture"</formula>
    </cfRule>
  </conditionalFormatting>
  <conditionalFormatting sqref="B177:B178">
    <cfRule type="expression" dxfId="2727" priority="119">
      <formula>$F177="Création"</formula>
    </cfRule>
    <cfRule type="expression" dxfId="2726" priority="118">
      <formula>$F177="Modification"</formula>
    </cfRule>
    <cfRule type="expression" dxfId="2725" priority="117">
      <formula>$F177="Fermeture"</formula>
    </cfRule>
  </conditionalFormatting>
  <conditionalFormatting sqref="B177:B180">
    <cfRule type="expression" dxfId="2724" priority="113">
      <formula>$F177="Création"</formula>
    </cfRule>
    <cfRule type="expression" dxfId="2723" priority="112">
      <formula>$F177="Modification"</formula>
    </cfRule>
    <cfRule type="expression" dxfId="2722" priority="111">
      <formula>$F177="Fermeture"</formula>
    </cfRule>
  </conditionalFormatting>
  <conditionalFormatting sqref="B184">
    <cfRule type="expression" dxfId="2721" priority="70">
      <formula>$F184="Fermeture"</formula>
    </cfRule>
    <cfRule type="expression" dxfId="2720" priority="71">
      <formula>$F184="Modification"</formula>
    </cfRule>
    <cfRule type="expression" dxfId="2719" priority="72">
      <formula>$F184="Création"</formula>
    </cfRule>
  </conditionalFormatting>
  <conditionalFormatting sqref="B184:B185">
    <cfRule type="expression" dxfId="2718" priority="60">
      <formula>$F184="Fermeture"</formula>
    </cfRule>
    <cfRule type="expression" dxfId="2717" priority="61">
      <formula>$F184="Modification"</formula>
    </cfRule>
    <cfRule type="expression" dxfId="2716" priority="62">
      <formula>$F184="Création"</formula>
    </cfRule>
  </conditionalFormatting>
  <conditionalFormatting sqref="B184:B187">
    <cfRule type="expression" dxfId="2715" priority="54">
      <formula>$F184="Fermeture"</formula>
    </cfRule>
    <cfRule type="expression" dxfId="2714" priority="55">
      <formula>$F184="Modification"</formula>
    </cfRule>
    <cfRule type="expression" dxfId="2713" priority="56">
      <formula>$F184="Création"</formula>
    </cfRule>
  </conditionalFormatting>
  <conditionalFormatting sqref="B186:B187">
    <cfRule type="expression" dxfId="2712" priority="67">
      <formula>$F186="Fermeture"</formula>
    </cfRule>
    <cfRule type="expression" dxfId="2711" priority="68">
      <formula>$F186="Modification"</formula>
    </cfRule>
    <cfRule type="expression" dxfId="2710" priority="69">
      <formula>$F186="Création"</formula>
    </cfRule>
  </conditionalFormatting>
  <conditionalFormatting sqref="B191">
    <cfRule type="expression" dxfId="2709" priority="110">
      <formula>$F191="Création"</formula>
    </cfRule>
    <cfRule type="expression" dxfId="2708" priority="109">
      <formula>$F191="Modification"</formula>
    </cfRule>
    <cfRule type="expression" dxfId="2707" priority="108">
      <formula>$F191="Fermeture"</formula>
    </cfRule>
  </conditionalFormatting>
  <conditionalFormatting sqref="B191:B192">
    <cfRule type="expression" dxfId="2706" priority="100">
      <formula>$F191="Création"</formula>
    </cfRule>
    <cfRule type="expression" dxfId="2705" priority="98">
      <formula>$F191="Fermeture"</formula>
    </cfRule>
    <cfRule type="expression" dxfId="2704" priority="99">
      <formula>$F191="Modification"</formula>
    </cfRule>
  </conditionalFormatting>
  <conditionalFormatting sqref="B191:B194">
    <cfRule type="expression" dxfId="2703" priority="94">
      <formula>$F191="Création"</formula>
    </cfRule>
    <cfRule type="expression" dxfId="2702" priority="92">
      <formula>$F191="Fermeture"</formula>
    </cfRule>
    <cfRule type="expression" dxfId="2701" priority="93">
      <formula>$F191="Modification"</formula>
    </cfRule>
  </conditionalFormatting>
  <conditionalFormatting sqref="B193:B194">
    <cfRule type="expression" dxfId="2700" priority="105">
      <formula>$F193="Fermeture"</formula>
    </cfRule>
    <cfRule type="expression" dxfId="2699" priority="106">
      <formula>$F193="Modification"</formula>
    </cfRule>
    <cfRule type="expression" dxfId="2698" priority="107">
      <formula>$F193="Création"</formula>
    </cfRule>
  </conditionalFormatting>
  <conditionalFormatting sqref="B27:C27">
    <cfRule type="expression" dxfId="2697" priority="345">
      <formula>$F27="Création"</formula>
    </cfRule>
    <cfRule type="expression" dxfId="2696" priority="344">
      <formula>$F27="Modification"</formula>
    </cfRule>
    <cfRule type="expression" dxfId="2695" priority="343">
      <formula>$F27="Fermeture"</formula>
    </cfRule>
  </conditionalFormatting>
  <conditionalFormatting sqref="B147:J149">
    <cfRule type="expression" dxfId="2694" priority="191">
      <formula>$F147="Modification"</formula>
    </cfRule>
    <cfRule type="expression" dxfId="2693" priority="192">
      <formula>$F147="Création"</formula>
    </cfRule>
    <cfRule type="expression" dxfId="2692" priority="190">
      <formula>$F147="Fermeture"</formula>
    </cfRule>
  </conditionalFormatting>
  <conditionalFormatting sqref="B153:J155">
    <cfRule type="expression" dxfId="2691" priority="209">
      <formula>$F153="Fermeture"</formula>
    </cfRule>
    <cfRule type="expression" dxfId="2690" priority="211">
      <formula>$F153="Création"</formula>
    </cfRule>
    <cfRule type="expression" dxfId="2689" priority="210">
      <formula>$F153="Modification"</formula>
    </cfRule>
  </conditionalFormatting>
  <conditionalFormatting sqref="B163:J165">
    <cfRule type="expression" dxfId="2688" priority="134">
      <formula>$F163="Fermeture"</formula>
    </cfRule>
    <cfRule type="expression" dxfId="2687" priority="136">
      <formula>$F163="Création"</formula>
    </cfRule>
    <cfRule type="expression" dxfId="2686" priority="135">
      <formula>$F163="Modification"</formula>
    </cfRule>
  </conditionalFormatting>
  <conditionalFormatting sqref="B170:J171">
    <cfRule type="expression" dxfId="2685" priority="85">
      <formula>$F170="Création"</formula>
    </cfRule>
    <cfRule type="expression" dxfId="2684" priority="83">
      <formula>$F170="Fermeture"</formula>
    </cfRule>
    <cfRule type="expression" dxfId="2683" priority="84">
      <formula>$F170="Modification"</formula>
    </cfRule>
  </conditionalFormatting>
  <conditionalFormatting sqref="B170:J172">
    <cfRule type="expression" dxfId="2682" priority="162">
      <formula>$F170="Fermeture"</formula>
    </cfRule>
    <cfRule type="expression" dxfId="2681" priority="163">
      <formula>$F170="Modification"</formula>
    </cfRule>
    <cfRule type="expression" dxfId="2680" priority="164">
      <formula>$F170="Création"</formula>
    </cfRule>
  </conditionalFormatting>
  <conditionalFormatting sqref="B177:J178">
    <cfRule type="expression" dxfId="2679" priority="121">
      <formula>$F177="Fermeture"</formula>
    </cfRule>
    <cfRule type="expression" dxfId="2678" priority="122">
      <formula>$F177="Modification"</formula>
    </cfRule>
    <cfRule type="expression" dxfId="2677" priority="123">
      <formula>$F177="Création"</formula>
    </cfRule>
  </conditionalFormatting>
  <conditionalFormatting sqref="B185:J187">
    <cfRule type="expression" dxfId="2676" priority="66">
      <formula>$F185="Création"</formula>
    </cfRule>
    <cfRule type="expression" dxfId="2675" priority="65">
      <formula>$F185="Modification"</formula>
    </cfRule>
    <cfRule type="expression" dxfId="2674" priority="64">
      <formula>$F185="Fermeture"</formula>
    </cfRule>
  </conditionalFormatting>
  <conditionalFormatting sqref="B192:J194">
    <cfRule type="expression" dxfId="2673" priority="103">
      <formula>$F192="Modification"</formula>
    </cfRule>
    <cfRule type="expression" dxfId="2672" priority="104">
      <formula>$F192="Création"</formula>
    </cfRule>
    <cfRule type="expression" dxfId="2671" priority="102">
      <formula>$F192="Fermeture"</formula>
    </cfRule>
  </conditionalFormatting>
  <conditionalFormatting sqref="B127:K129">
    <cfRule type="expression" dxfId="2670" priority="232">
      <formula>$F127="Modification"</formula>
    </cfRule>
    <cfRule type="expression" dxfId="2669" priority="231">
      <formula>$F127="Fermeture"</formula>
    </cfRule>
    <cfRule type="expression" dxfId="2668" priority="233">
      <formula>$F127="Création"</formula>
    </cfRule>
  </conditionalFormatting>
  <conditionalFormatting sqref="B131:K133">
    <cfRule type="expression" dxfId="2667" priority="257">
      <formula>$F131="Création"</formula>
    </cfRule>
    <cfRule type="expression" dxfId="2666" priority="256">
      <formula>$F131="Modification"</formula>
    </cfRule>
    <cfRule type="expression" dxfId="2665" priority="255">
      <formula>$F131="Fermeture"</formula>
    </cfRule>
  </conditionalFormatting>
  <conditionalFormatting sqref="B27:O29 C28:O32 B31:O35 C36:O36 B37:O65 K63:O66 C64:O74 B65:J66 B67:O86 A90:O93 A90:A101 B94:K94 B94:J96 C94:O97 A98:O197">
    <cfRule type="expression" dxfId="2664" priority="341">
      <formula>$F27="Création"</formula>
    </cfRule>
    <cfRule type="expression" dxfId="2663" priority="340">
      <formula>$F27="Modification"</formula>
    </cfRule>
  </conditionalFormatting>
  <conditionalFormatting sqref="B27:O29 C28:O32 B31:O35 C36:O36 B37:O65 K63:O66 C64:O74 B67:O86 A90:O93 C94:O97 A98:O197 B65:J66 B94:K94 B94:J96 A90:A101">
    <cfRule type="expression" dxfId="2662" priority="339">
      <formula>$F27="Fermeture"</formula>
    </cfRule>
  </conditionalFormatting>
  <conditionalFormatting sqref="C89:D89">
    <cfRule type="expression" dxfId="2661" priority="6">
      <formula>$F89="Fermeture"</formula>
    </cfRule>
    <cfRule type="expression" dxfId="2660" priority="7">
      <formula>$F89="Modification"</formula>
    </cfRule>
    <cfRule type="expression" dxfId="2659" priority="8">
      <formula>$F89="Création"</formula>
    </cfRule>
  </conditionalFormatting>
  <conditionalFormatting sqref="D12:E27 G12:N27 D197:E1001 G197:N1001 A1:A7 D1:E9 G1:N9 E10 K10:N11">
    <cfRule type="expression" dxfId="2658" priority="353">
      <formula>$C1="Option"</formula>
    </cfRule>
  </conditionalFormatting>
  <conditionalFormatting sqref="D27:E89">
    <cfRule type="expression" dxfId="2657" priority="5">
      <formula>$C27="Option"</formula>
    </cfRule>
  </conditionalFormatting>
  <conditionalFormatting sqref="D90:E197 G90:N197 G27:N86">
    <cfRule type="expression" dxfId="2656" priority="337">
      <formula>$C27="Option"</formula>
    </cfRule>
  </conditionalFormatting>
  <conditionalFormatting sqref="D127:E129 G127:K129">
    <cfRule type="expression" dxfId="2655" priority="230">
      <formula>$C127="Option"</formula>
    </cfRule>
  </conditionalFormatting>
  <conditionalFormatting sqref="D131:E133 G131:K133">
    <cfRule type="expression" dxfId="2654" priority="254">
      <formula>$C131="Option"</formula>
    </cfRule>
  </conditionalFormatting>
  <conditionalFormatting sqref="D147:E149 G147:J149">
    <cfRule type="expression" dxfId="2653" priority="189">
      <formula>$C147="Option"</formula>
    </cfRule>
  </conditionalFormatting>
  <conditionalFormatting sqref="D153:E155 G153:J155">
    <cfRule type="expression" dxfId="2652" priority="208">
      <formula>$C153="Option"</formula>
    </cfRule>
  </conditionalFormatting>
  <conditionalFormatting sqref="D163:E165 G163:J165">
    <cfRule type="expression" dxfId="2651" priority="133">
      <formula>$C163="Option"</formula>
    </cfRule>
  </conditionalFormatting>
  <conditionalFormatting sqref="D170:E171 G170:J171">
    <cfRule type="expression" dxfId="2650" priority="82">
      <formula>$C170="Option"</formula>
    </cfRule>
  </conditionalFormatting>
  <conditionalFormatting sqref="D170:E172 G170:J172">
    <cfRule type="expression" dxfId="2649" priority="161">
      <formula>$C170="Option"</formula>
    </cfRule>
  </conditionalFormatting>
  <conditionalFormatting sqref="D177:E178 G177:J178">
    <cfRule type="expression" dxfId="2648" priority="120">
      <formula>$C177="Option"</formula>
    </cfRule>
  </conditionalFormatting>
  <conditionalFormatting sqref="D185:E187 G185:J187">
    <cfRule type="expression" dxfId="2647" priority="63">
      <formula>$C185="Option"</formula>
    </cfRule>
  </conditionalFormatting>
  <conditionalFormatting sqref="D190:E190 G190:N190">
    <cfRule type="expression" dxfId="2646" priority="87">
      <formula>$C190="Option"</formula>
    </cfRule>
  </conditionalFormatting>
  <conditionalFormatting sqref="D192:E194 G192:J194">
    <cfRule type="expression" dxfId="2645" priority="101">
      <formula>$C192="Option"</formula>
    </cfRule>
  </conditionalFormatting>
  <conditionalFormatting sqref="E89:O89">
    <cfRule type="expression" dxfId="2644" priority="11">
      <formula>$F89="Fermeture"</formula>
    </cfRule>
    <cfRule type="expression" dxfId="2643" priority="13">
      <formula>$F89="Création"</formula>
    </cfRule>
    <cfRule type="expression" dxfId="2642" priority="12">
      <formula>$F89="Modification"</formula>
    </cfRule>
  </conditionalFormatting>
  <conditionalFormatting sqref="G87:N89">
    <cfRule type="expression" dxfId="2641" priority="9">
      <formula>$C87="Option"</formula>
    </cfRule>
  </conditionalFormatting>
  <conditionalFormatting sqref="N1:N27 N197:N999">
    <cfRule type="expression" dxfId="2640" priority="355">
      <formula>$M1="Porteuse"</formula>
    </cfRule>
  </conditionalFormatting>
  <conditionalFormatting sqref="N27:N86 N90:N197">
    <cfRule type="expression" dxfId="2639" priority="338">
      <formula>$M27="Porteuse"</formula>
    </cfRule>
  </conditionalFormatting>
  <conditionalFormatting sqref="N50:N53">
    <cfRule type="expression" dxfId="2638" priority="248">
      <formula>$F50="Fermeture"</formula>
    </cfRule>
    <cfRule type="expression" dxfId="2637" priority="249">
      <formula>$F50="Modification"</formula>
    </cfRule>
    <cfRule type="expression" dxfId="2636" priority="247">
      <formula>$M50="Porteuse"</formula>
    </cfRule>
    <cfRule type="expression" dxfId="2635" priority="246">
      <formula>$C50="Option"</formula>
    </cfRule>
    <cfRule type="expression" dxfId="2634" priority="250">
      <formula>$F50="Création"</formula>
    </cfRule>
  </conditionalFormatting>
  <conditionalFormatting sqref="N87:N89">
    <cfRule type="expression" dxfId="2633" priority="10">
      <formula>$M87="Porteuse"</formula>
    </cfRule>
  </conditionalFormatting>
  <conditionalFormatting sqref="N190">
    <cfRule type="expression" dxfId="2632" priority="88">
      <formula>$M190="Porteuse"</formula>
    </cfRule>
  </conditionalFormatting>
  <conditionalFormatting sqref="O22:O26">
    <cfRule type="expression" dxfId="2631" priority="321">
      <formula>$F22="Fermeture"</formula>
    </cfRule>
    <cfRule type="expression" dxfId="2630" priority="322">
      <formula>$F22="Modification"</formula>
    </cfRule>
    <cfRule type="expression" dxfId="2629" priority="323">
      <formula>$F22="Création"</formula>
    </cfRule>
  </conditionalFormatting>
  <conditionalFormatting sqref="O128:O129">
    <cfRule type="expression" dxfId="2628" priority="229">
      <formula>$F128="Création"</formula>
    </cfRule>
    <cfRule type="expression" dxfId="2627" priority="228">
      <formula>$F128="Modification"</formula>
    </cfRule>
    <cfRule type="expression" dxfId="2626" priority="227">
      <formula>$F128="Fermeture"</formula>
    </cfRule>
  </conditionalFormatting>
  <conditionalFormatting sqref="O132:O133">
    <cfRule type="expression" dxfId="2625" priority="251">
      <formula>$F132="Fermeture"</formula>
    </cfRule>
    <cfRule type="expression" dxfId="2624" priority="252">
      <formula>$F132="Modification"</formula>
    </cfRule>
    <cfRule type="expression" dxfId="2623" priority="253">
      <formula>$F132="Création"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G1" zoomScaleNormal="100" workbookViewId="0">
      <pane ySplit="18" topLeftCell="A21" activePane="bottomLeft" state="frozen"/>
      <selection activeCell="D25" sqref="D25"/>
      <selection pane="bottomLeft" activeCell="P36" sqref="P36:S38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 x14ac:dyDescent="0.2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 x14ac:dyDescent="0.2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 x14ac:dyDescent="0.2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 x14ac:dyDescent="0.2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 x14ac:dyDescent="0.2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5" customHeight="1" x14ac:dyDescent="0.2">
      <c r="A7" s="144" t="s">
        <v>288</v>
      </c>
      <c r="B7" s="141" t="str">
        <f>'Fiche Générale'!B3</f>
        <v>Portail_LLAC</v>
      </c>
      <c r="C7" s="175" t="s">
        <v>289</v>
      </c>
      <c r="D7" s="144"/>
      <c r="E7" s="173" t="str">
        <f>'Fiche Générale'!B4</f>
        <v>Langues Etrangères Appliquées</v>
      </c>
      <c r="F7" s="141"/>
      <c r="G7" s="144" t="s">
        <v>290</v>
      </c>
      <c r="H7" s="174">
        <f>'Fiche Générale'!B5</f>
        <v>0</v>
      </c>
      <c r="I7" s="174"/>
      <c r="J7" s="33"/>
      <c r="K7" s="18"/>
    </row>
    <row r="8" spans="1:19" ht="14.5" customHeight="1" x14ac:dyDescent="0.2">
      <c r="A8" s="144"/>
      <c r="B8" s="141"/>
      <c r="C8" s="175"/>
      <c r="D8" s="144"/>
      <c r="E8" s="173"/>
      <c r="F8" s="141"/>
      <c r="G8" s="144"/>
      <c r="H8" s="174"/>
      <c r="I8" s="174"/>
      <c r="J8" s="33"/>
      <c r="K8" s="18"/>
    </row>
    <row r="9" spans="1:19" ht="14.5" customHeight="1" x14ac:dyDescent="0.2">
      <c r="A9" s="144"/>
      <c r="B9" s="141"/>
      <c r="C9" s="175"/>
      <c r="D9" s="144"/>
      <c r="E9" s="173"/>
      <c r="F9" s="141"/>
      <c r="G9" s="144"/>
      <c r="H9" s="174"/>
      <c r="I9" s="174"/>
      <c r="J9" s="33"/>
      <c r="K9" s="18"/>
    </row>
    <row r="10" spans="1:19" ht="14.5" customHeight="1" x14ac:dyDescent="0.2">
      <c r="A10" s="144"/>
      <c r="B10" s="141"/>
      <c r="C10" s="157" t="s">
        <v>179</v>
      </c>
      <c r="D10" s="157"/>
      <c r="E10" s="176" t="str">
        <f>'Fiche Générale'!B9</f>
        <v>LEA Anglais - Portugais</v>
      </c>
      <c r="F10" s="176"/>
      <c r="G10" s="176"/>
      <c r="H10" s="176"/>
      <c r="I10" s="176"/>
      <c r="J10" s="33"/>
      <c r="K10" s="18"/>
    </row>
    <row r="11" spans="1:19" ht="14.5" customHeight="1" x14ac:dyDescent="0.2">
      <c r="A11" s="144"/>
      <c r="B11" s="141"/>
      <c r="C11" s="157"/>
      <c r="D11" s="157"/>
      <c r="E11" s="176"/>
      <c r="F11" s="176"/>
      <c r="G11" s="176"/>
      <c r="H11" s="176"/>
      <c r="I11" s="176"/>
      <c r="J11" s="33"/>
      <c r="K11" s="18"/>
    </row>
    <row r="12" spans="1:19" x14ac:dyDescent="0.2">
      <c r="C12" s="13"/>
      <c r="I12" s="36"/>
      <c r="J12" s="36"/>
      <c r="M12" s="137" t="s">
        <v>291</v>
      </c>
      <c r="N12" s="138"/>
      <c r="O12" s="186"/>
      <c r="P12" s="137" t="s">
        <v>292</v>
      </c>
      <c r="Q12" s="138"/>
      <c r="R12" s="138"/>
      <c r="S12" s="186"/>
    </row>
    <row r="13" spans="1:19" x14ac:dyDescent="0.2">
      <c r="A13" s="183" t="s">
        <v>180</v>
      </c>
      <c r="B13" s="100" t="str">
        <f>'S2 Maquette'!B13</f>
        <v>1ère année de Portail</v>
      </c>
      <c r="C13" s="100"/>
      <c r="D13" s="183" t="s">
        <v>293</v>
      </c>
      <c r="E13" s="196">
        <f>'S2 Maquette'!E13</f>
        <v>0</v>
      </c>
      <c r="F13" s="196"/>
      <c r="G13" s="196"/>
      <c r="I13" s="36"/>
      <c r="J13" s="36"/>
      <c r="M13" s="139"/>
      <c r="N13" s="140"/>
      <c r="O13" s="187"/>
      <c r="P13" s="139"/>
      <c r="Q13" s="140"/>
      <c r="R13" s="140"/>
      <c r="S13" s="187"/>
    </row>
    <row r="14" spans="1:19" x14ac:dyDescent="0.2">
      <c r="A14" s="185"/>
      <c r="B14" s="100"/>
      <c r="C14" s="100"/>
      <c r="D14" s="185"/>
      <c r="E14" s="196"/>
      <c r="F14" s="196"/>
      <c r="G14" s="196"/>
      <c r="I14" s="36"/>
      <c r="J14" s="36"/>
      <c r="M14" s="136" t="s">
        <v>294</v>
      </c>
      <c r="N14" s="137" t="s">
        <v>295</v>
      </c>
      <c r="O14" s="186"/>
      <c r="P14" s="142"/>
      <c r="Q14" s="190"/>
      <c r="R14" s="197"/>
      <c r="S14" s="183"/>
    </row>
    <row r="15" spans="1:19" x14ac:dyDescent="0.2">
      <c r="A15" s="183" t="s">
        <v>296</v>
      </c>
      <c r="B15" s="103" t="str">
        <f>'S2 Maquette'!B15</f>
        <v>Semestre 2</v>
      </c>
      <c r="C15" s="104"/>
      <c r="D15" s="183" t="s">
        <v>297</v>
      </c>
      <c r="E15" s="196">
        <f>'S2 Maquette'!E15:F16</f>
        <v>0</v>
      </c>
      <c r="F15" s="196"/>
      <c r="G15" s="196"/>
      <c r="I15" s="36"/>
      <c r="J15" s="36"/>
      <c r="M15" s="136"/>
      <c r="N15" s="193"/>
      <c r="O15" s="194"/>
      <c r="P15" s="142"/>
      <c r="Q15" s="191"/>
      <c r="R15" s="197"/>
      <c r="S15" s="184"/>
    </row>
    <row r="16" spans="1:19" x14ac:dyDescent="0.2">
      <c r="A16" s="185"/>
      <c r="B16" s="106"/>
      <c r="C16" s="107"/>
      <c r="D16" s="185"/>
      <c r="E16" s="196"/>
      <c r="F16" s="196"/>
      <c r="G16" s="196"/>
      <c r="I16" s="36"/>
      <c r="J16" s="36"/>
      <c r="M16" s="136"/>
      <c r="N16" s="193"/>
      <c r="O16" s="194"/>
      <c r="P16" s="142"/>
      <c r="Q16" s="191"/>
      <c r="R16" s="197"/>
      <c r="S16" s="184"/>
    </row>
    <row r="17" spans="1:23" x14ac:dyDescent="0.2">
      <c r="L17" s="14"/>
      <c r="M17" s="136"/>
      <c r="N17" s="139"/>
      <c r="O17" s="187"/>
      <c r="P17" s="142"/>
      <c r="Q17" s="192"/>
      <c r="R17" s="197"/>
      <c r="S17" s="185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'S2 Maquette'!B19</f>
        <v>Compétences transversales S2</v>
      </c>
      <c r="B19" s="39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'S2 Maquette'!B20</f>
        <v>Compétences numériques 1</v>
      </c>
      <c r="B20" s="39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'S2 Maquette'!B21</f>
        <v>Compétences pré-professionnalisation 1</v>
      </c>
      <c r="B21" s="39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'S2 Maquette'!B22</f>
        <v>Langue Vivante-2</v>
      </c>
      <c r="B22" s="39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'S2 Maquette'!B23</f>
        <v>Min 1 Max 1</v>
      </c>
      <c r="B23" s="39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'S2 Maquette'!B24</f>
        <v>Anglais 2</v>
      </c>
      <c r="B24" s="39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'S2 Maquette'!B25</f>
        <v>Espagnol</v>
      </c>
      <c r="B25" s="39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'S2 Maquette'!B26</f>
        <v>Italien</v>
      </c>
      <c r="B26" s="39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'S2 Maquette'!B27</f>
        <v>Langue A : Anglais Non Débutant 2</v>
      </c>
      <c r="B27" s="42" t="str">
        <f>'S2 Maquette'!C27</f>
        <v>UE</v>
      </c>
      <c r="C27" s="40">
        <f>'S2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2" t="s">
        <v>8</v>
      </c>
      <c r="L27" s="92"/>
      <c r="M27" s="92">
        <v>5</v>
      </c>
      <c r="N27" s="92"/>
      <c r="O27" s="92"/>
      <c r="P27" s="92" t="s">
        <v>315</v>
      </c>
      <c r="Q27" s="92"/>
      <c r="R27" s="92"/>
      <c r="S27" s="93" t="s">
        <v>316</v>
      </c>
      <c r="T27" s="43"/>
      <c r="W27"/>
    </row>
    <row r="28" spans="1:23" ht="30.5" customHeight="1" x14ac:dyDescent="0.2">
      <c r="A28" s="42" t="str">
        <f>'S2 Maquette'!B28</f>
        <v>Culture 2 ANGLAIS</v>
      </c>
      <c r="B28" s="42" t="str">
        <f>'S2 Maquette'!C28</f>
        <v>ECUE</v>
      </c>
      <c r="C28" s="40">
        <f>'S2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38">
        <v>2</v>
      </c>
      <c r="N28" s="38"/>
      <c r="O28" s="38"/>
      <c r="P28" s="95" t="s">
        <v>315</v>
      </c>
      <c r="Q28" s="38"/>
      <c r="R28" s="38"/>
      <c r="S28" s="96" t="s">
        <v>513</v>
      </c>
      <c r="T28" s="43"/>
      <c r="W28"/>
    </row>
    <row r="29" spans="1:23" ht="30.5" customHeight="1" x14ac:dyDescent="0.2">
      <c r="A29" s="42" t="str">
        <f>'S2 Maquette'!B29</f>
        <v>Grammaire et traduction 2 ANGLAIS</v>
      </c>
      <c r="B29" s="42" t="str">
        <f>'S2 Maquette'!C29</f>
        <v>ECUE</v>
      </c>
      <c r="C29" s="40">
        <f>'S2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38">
        <v>2</v>
      </c>
      <c r="N29" s="38"/>
      <c r="O29" s="38"/>
      <c r="P29" s="95" t="s">
        <v>315</v>
      </c>
      <c r="Q29" s="38"/>
      <c r="R29" s="38"/>
      <c r="S29" s="96" t="s">
        <v>513</v>
      </c>
      <c r="T29" s="43"/>
      <c r="W29"/>
    </row>
    <row r="30" spans="1:23" ht="30.5" customHeight="1" x14ac:dyDescent="0.2">
      <c r="A30" s="42" t="str">
        <f>'S2 Maquette'!B30</f>
        <v>Expression écrite et orale 2 ANGLAIS</v>
      </c>
      <c r="B30" s="42" t="str">
        <f>'S2 Maquette'!C30</f>
        <v>ECUE</v>
      </c>
      <c r="C30" s="40">
        <f>'S2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4" t="s">
        <v>512</v>
      </c>
      <c r="N30" s="38"/>
      <c r="O30" s="38"/>
      <c r="P30" s="95" t="s">
        <v>315</v>
      </c>
      <c r="Q30" s="38"/>
      <c r="R30" s="38"/>
      <c r="S30" s="96" t="s">
        <v>513</v>
      </c>
      <c r="T30" s="43"/>
      <c r="W30"/>
    </row>
    <row r="31" spans="1:23" ht="30.5" customHeight="1" x14ac:dyDescent="0.2">
      <c r="A31" s="42" t="str">
        <f>'S2 Maquette'!B31</f>
        <v>Langue B : Portugais Débutant 2</v>
      </c>
      <c r="B31" s="42" t="str">
        <f>'S2 Maquette'!C31</f>
        <v>UE</v>
      </c>
      <c r="C31" s="40">
        <f>'S2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2" t="s">
        <v>8</v>
      </c>
      <c r="L31" s="92"/>
      <c r="M31" s="92">
        <v>5</v>
      </c>
      <c r="N31" s="92"/>
      <c r="O31" s="92"/>
      <c r="P31" s="92" t="s">
        <v>315</v>
      </c>
      <c r="Q31" s="92"/>
      <c r="R31" s="92"/>
      <c r="S31" s="93" t="s">
        <v>316</v>
      </c>
      <c r="T31" s="43"/>
      <c r="W31"/>
    </row>
    <row r="32" spans="1:23" ht="30.5" customHeight="1" x14ac:dyDescent="0.2">
      <c r="A32" s="42" t="str">
        <f>'S2 Maquette'!B32</f>
        <v>Grammaire 2 PORTUGAIS</v>
      </c>
      <c r="B32" s="42" t="str">
        <f>'S2 Maquette'!C32</f>
        <v>ECUE</v>
      </c>
      <c r="C32" s="40">
        <f>'S2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4" t="s">
        <v>512</v>
      </c>
      <c r="N32" s="38"/>
      <c r="O32" s="38"/>
      <c r="P32" s="95" t="s">
        <v>315</v>
      </c>
      <c r="Q32" s="38"/>
      <c r="R32" s="38"/>
      <c r="S32" s="96" t="s">
        <v>513</v>
      </c>
      <c r="T32" s="43"/>
      <c r="W32"/>
    </row>
    <row r="33" spans="1:23" ht="30.5" customHeight="1" x14ac:dyDescent="0.2">
      <c r="A33" s="42" t="str">
        <f>'S2 Maquette'!B33</f>
        <v>Langue et culture de spécialité 2 PORTUGAIS</v>
      </c>
      <c r="B33" s="42" t="str">
        <f>'S2 Maquette'!C33</f>
        <v>ECUE</v>
      </c>
      <c r="C33" s="40">
        <f>'S2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4" t="s">
        <v>512</v>
      </c>
      <c r="N33" s="38"/>
      <c r="O33" s="38"/>
      <c r="P33" s="95" t="s">
        <v>315</v>
      </c>
      <c r="Q33" s="38"/>
      <c r="R33" s="38"/>
      <c r="S33" s="96" t="s">
        <v>513</v>
      </c>
      <c r="T33" s="43"/>
      <c r="W33"/>
    </row>
    <row r="34" spans="1:23" ht="30.5" customHeight="1" x14ac:dyDescent="0.2">
      <c r="A34" s="42" t="str">
        <f>'S2 Maquette'!B34</f>
        <v>Expression écrite et orale 2 PORTUGAIS</v>
      </c>
      <c r="B34" s="42" t="str">
        <f>'S2 Maquette'!C34</f>
        <v>ECUE</v>
      </c>
      <c r="C34" s="40">
        <f>'S2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38">
        <v>3</v>
      </c>
      <c r="N34" s="38"/>
      <c r="O34" s="38"/>
      <c r="P34" s="95" t="s">
        <v>315</v>
      </c>
      <c r="Q34" s="38"/>
      <c r="R34" s="38"/>
      <c r="S34" s="96" t="s">
        <v>513</v>
      </c>
      <c r="T34" s="43"/>
      <c r="W34"/>
    </row>
    <row r="35" spans="1:23" ht="30.5" customHeight="1" x14ac:dyDescent="0.2">
      <c r="A35" s="42" t="str">
        <f>'S2 Maquette'!B35</f>
        <v>Matières d'application 2</v>
      </c>
      <c r="B35" s="42" t="str">
        <f>'S2 Maquette'!C35</f>
        <v>UE</v>
      </c>
      <c r="C35" s="40">
        <f>'S2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6</v>
      </c>
      <c r="N35" s="92"/>
      <c r="O35" s="92"/>
      <c r="P35" s="92" t="s">
        <v>315</v>
      </c>
      <c r="Q35" s="92"/>
      <c r="R35" s="92"/>
      <c r="S35" s="93" t="s">
        <v>316</v>
      </c>
      <c r="T35" s="43"/>
      <c r="W35"/>
    </row>
    <row r="36" spans="1:23" ht="30.5" customHeight="1" x14ac:dyDescent="0.2">
      <c r="A36" s="42" t="str">
        <f>'S2 Maquette'!B36</f>
        <v>Arts, patrimoine et culture en Méditerranée/Arts, culture and cultural heritage in the Mediterranean 2</v>
      </c>
      <c r="B36" s="42" t="str">
        <f>'S2 Maquette'!C36</f>
        <v>ECUE</v>
      </c>
      <c r="C36" s="40">
        <f>'S2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38">
        <v>2</v>
      </c>
      <c r="N36" s="38"/>
      <c r="O36" s="38"/>
      <c r="P36" s="95" t="s">
        <v>315</v>
      </c>
      <c r="Q36" s="38"/>
      <c r="R36" s="38"/>
      <c r="S36" s="96" t="s">
        <v>513</v>
      </c>
      <c r="T36" s="43"/>
      <c r="W36"/>
    </row>
    <row r="37" spans="1:23" ht="30.5" customHeight="1" x14ac:dyDescent="0.2">
      <c r="A37" s="42" t="str">
        <f>'S2 Maquette'!B37</f>
        <v>Introduction à la gestion/Introduction to management 2</v>
      </c>
      <c r="B37" s="42" t="str">
        <f>'S2 Maquette'!C37</f>
        <v>ECUE</v>
      </c>
      <c r="C37" s="40">
        <f>'S2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38">
        <v>2</v>
      </c>
      <c r="N37" s="38"/>
      <c r="O37" s="38"/>
      <c r="P37" s="95" t="s">
        <v>315</v>
      </c>
      <c r="Q37" s="38"/>
      <c r="R37" s="38"/>
      <c r="S37" s="96" t="s">
        <v>513</v>
      </c>
      <c r="T37" s="43"/>
      <c r="W37"/>
    </row>
    <row r="38" spans="1:23" ht="30.5" customHeight="1" x14ac:dyDescent="0.2">
      <c r="A38" s="42" t="str">
        <f>'S2 Maquette'!B38</f>
        <v>Communication professionnelle 2</v>
      </c>
      <c r="B38" s="42" t="str">
        <f>'S2 Maquette'!C38</f>
        <v>ECUE</v>
      </c>
      <c r="C38" s="40">
        <f>'S2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38">
        <v>2</v>
      </c>
      <c r="N38" s="38"/>
      <c r="O38" s="38"/>
      <c r="P38" s="95" t="s">
        <v>315</v>
      </c>
      <c r="Q38" s="38"/>
      <c r="R38" s="38"/>
      <c r="S38" s="96" t="s">
        <v>513</v>
      </c>
      <c r="T38" s="43"/>
      <c r="W38"/>
    </row>
    <row r="39" spans="1:23" ht="30.5" customHeight="1" x14ac:dyDescent="0.2">
      <c r="A39" s="42" t="str">
        <f>'S2 Maquette'!B39</f>
        <v>Découverte ou langue C</v>
      </c>
      <c r="B39" s="42" t="str">
        <f>'S2 Maquette'!C39</f>
        <v>UE</v>
      </c>
      <c r="C39" s="40">
        <f>'S2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4"/>
      <c r="T39" s="43" t="s">
        <v>317</v>
      </c>
      <c r="W39"/>
    </row>
    <row r="40" spans="1:23" ht="30.5" customHeight="1" x14ac:dyDescent="0.2">
      <c r="A40" s="42" t="str">
        <f>'S2 Maquette'!B40</f>
        <v>1 UE au choix</v>
      </c>
      <c r="B40" s="42" t="str">
        <f>'S2 Maquette'!C40</f>
        <v>OPTION</v>
      </c>
      <c r="C40" s="40">
        <f>'S2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4"/>
      <c r="T40" s="43"/>
      <c r="W40"/>
    </row>
    <row r="41" spans="1:23" ht="30.5" customHeight="1" x14ac:dyDescent="0.2">
      <c r="A41" s="42" t="str">
        <f>'S2 Maquette'!B41</f>
        <v>Découverte Allemand Non débutant 2</v>
      </c>
      <c r="B41" s="42" t="str">
        <f>'S2 Maquette'!C41</f>
        <v>UE</v>
      </c>
      <c r="C41" s="40">
        <f>'S2 Maquette'!F41</f>
        <v>0</v>
      </c>
      <c r="D41" s="19">
        <v>1</v>
      </c>
      <c r="E41" s="164" t="s">
        <v>511</v>
      </c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6"/>
      <c r="W41"/>
    </row>
    <row r="42" spans="1:23" ht="30.5" customHeight="1" x14ac:dyDescent="0.2">
      <c r="A42" s="42" t="str">
        <f>'S2 Maquette'!B42</f>
        <v>Travail autour d'une série 2 ALLEMAND</v>
      </c>
      <c r="B42" s="42" t="str">
        <f>'S2 Maquette'!C42</f>
        <v>ECUE</v>
      </c>
      <c r="C42" s="40">
        <f>'S2 Maquette'!F42</f>
        <v>0</v>
      </c>
      <c r="D42" s="19">
        <v>1</v>
      </c>
      <c r="E42" s="167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9"/>
      <c r="W42"/>
    </row>
    <row r="43" spans="1:23" ht="30.5" customHeight="1" x14ac:dyDescent="0.2">
      <c r="A43" s="42" t="str">
        <f>'S2 Maquette'!B43</f>
        <v>Découverte Arabe Niveau 2</v>
      </c>
      <c r="B43" s="42" t="str">
        <f>'S2 Maquette'!C43</f>
        <v>UE</v>
      </c>
      <c r="C43" s="40">
        <f>'S2 Maquette'!F43</f>
        <v>0</v>
      </c>
      <c r="D43" s="19">
        <v>1</v>
      </c>
      <c r="E43" s="167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9"/>
      <c r="W43"/>
    </row>
    <row r="44" spans="1:23" ht="30.5" customHeight="1" x14ac:dyDescent="0.2">
      <c r="A44" s="42" t="str">
        <f>'S2 Maquette'!B44</f>
        <v>Culture 2 ARABE</v>
      </c>
      <c r="B44" s="42" t="str">
        <f>'S2 Maquette'!C44</f>
        <v>ECUE</v>
      </c>
      <c r="C44" s="40">
        <f>'S2 Maquette'!F44</f>
        <v>0</v>
      </c>
      <c r="D44" s="19">
        <v>1</v>
      </c>
      <c r="E44" s="167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9"/>
      <c r="W44"/>
    </row>
    <row r="45" spans="1:23" ht="30.5" customHeight="1" x14ac:dyDescent="0.2">
      <c r="A45" s="42" t="str">
        <f>'S2 Maquette'!B45</f>
        <v>Langue 2 ARABE</v>
      </c>
      <c r="B45" s="42" t="str">
        <f>'S2 Maquette'!C45</f>
        <v>ECUE</v>
      </c>
      <c r="C45" s="40">
        <f>'S2 Maquette'!F45</f>
        <v>0</v>
      </c>
      <c r="D45" s="19">
        <v>1</v>
      </c>
      <c r="E45" s="167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9"/>
      <c r="W45"/>
    </row>
    <row r="46" spans="1:23" ht="30.5" customHeight="1" x14ac:dyDescent="0.2">
      <c r="A46" s="42" t="str">
        <f>'S2 Maquette'!B46</f>
        <v>Découverte Chinois Niveau 2</v>
      </c>
      <c r="B46" s="42" t="str">
        <f>'S2 Maquette'!C46</f>
        <v>UE</v>
      </c>
      <c r="C46" s="40">
        <f>'S2 Maquette'!F46</f>
        <v>0</v>
      </c>
      <c r="D46" s="19">
        <v>1</v>
      </c>
      <c r="E46" s="167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9"/>
      <c r="W46"/>
    </row>
    <row r="47" spans="1:23" ht="30.5" customHeight="1" x14ac:dyDescent="0.2">
      <c r="A47" s="42" t="str">
        <f>'S2 Maquette'!B47</f>
        <v>Culture 2 CHINOIS</v>
      </c>
      <c r="B47" s="42" t="str">
        <f>'S2 Maquette'!C47</f>
        <v>ECUE</v>
      </c>
      <c r="C47" s="40">
        <f>'S2 Maquette'!F47</f>
        <v>0</v>
      </c>
      <c r="D47" s="19">
        <v>1</v>
      </c>
      <c r="E47" s="167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9"/>
      <c r="W47"/>
    </row>
    <row r="48" spans="1:23" ht="30.5" customHeight="1" x14ac:dyDescent="0.2">
      <c r="A48" s="42" t="str">
        <f>'S2 Maquette'!B48</f>
        <v>Langue 2 CHINOIS</v>
      </c>
      <c r="B48" s="42" t="str">
        <f>'S2 Maquette'!C48</f>
        <v>ECUE</v>
      </c>
      <c r="C48" s="40">
        <f>'S2 Maquette'!F48</f>
        <v>0</v>
      </c>
      <c r="D48" s="19">
        <v>1</v>
      </c>
      <c r="E48" s="167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9"/>
      <c r="W48"/>
    </row>
    <row r="49" spans="1:23" ht="30.5" customHeight="1" x14ac:dyDescent="0.2">
      <c r="A49" s="42" t="str">
        <f>'S2 Maquette'!B49</f>
        <v>Découverte Espagnol Non débutant 2</v>
      </c>
      <c r="B49" s="42" t="str">
        <f>'S2 Maquette'!C49</f>
        <v>UE</v>
      </c>
      <c r="C49" s="40">
        <f>'S2 Maquette'!F49</f>
        <v>0</v>
      </c>
      <c r="D49" s="38">
        <v>1</v>
      </c>
      <c r="E49" s="167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9"/>
      <c r="W49"/>
    </row>
    <row r="50" spans="1:23" ht="30.5" customHeight="1" x14ac:dyDescent="0.2">
      <c r="A50" s="42" t="str">
        <f>'S2 Maquette'!B50</f>
        <v>Langue 2 ESPAGNOL</v>
      </c>
      <c r="B50" s="42" t="str">
        <f>'S2 Maquette'!C50</f>
        <v>ECUE</v>
      </c>
      <c r="C50" s="40">
        <f>'S2 Maquette'!F50</f>
        <v>0</v>
      </c>
      <c r="D50" s="38">
        <v>1</v>
      </c>
      <c r="E50" s="167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9"/>
      <c r="W50"/>
    </row>
    <row r="51" spans="1:23" ht="30.5" customHeight="1" x14ac:dyDescent="0.2">
      <c r="A51" s="42" t="str">
        <f>'S2 Maquette'!B51</f>
        <v>Communication écrite et orale 2 ESPAGNOL</v>
      </c>
      <c r="B51" s="42" t="str">
        <f>'S2 Maquette'!C51</f>
        <v>ECUE</v>
      </c>
      <c r="C51" s="40">
        <f>'S2 Maquette'!F51</f>
        <v>0</v>
      </c>
      <c r="D51" s="38">
        <v>1</v>
      </c>
      <c r="E51" s="167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9"/>
      <c r="W51"/>
    </row>
    <row r="52" spans="1:23" ht="30.5" customHeight="1" x14ac:dyDescent="0.2">
      <c r="A52" s="42" t="str">
        <f>'S2 Maquette'!B52</f>
        <v>Découverte Italien Non débutant 2</v>
      </c>
      <c r="B52" s="42" t="str">
        <f>'S2 Maquette'!C52</f>
        <v>UE</v>
      </c>
      <c r="C52" s="40">
        <f>'S2 Maquette'!F52</f>
        <v>0</v>
      </c>
      <c r="D52" s="38">
        <v>1</v>
      </c>
      <c r="E52" s="167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9"/>
      <c r="W52"/>
    </row>
    <row r="53" spans="1:23" ht="30.5" customHeight="1" x14ac:dyDescent="0.2">
      <c r="A53" s="42" t="str">
        <f>'S2 Maquette'!B53</f>
        <v>Culture et expression 2 ITALIEN</v>
      </c>
      <c r="B53" s="42" t="str">
        <f>'S2 Maquette'!C53</f>
        <v>ECUE</v>
      </c>
      <c r="C53" s="40">
        <f>'S2 Maquette'!F53</f>
        <v>0</v>
      </c>
      <c r="D53" s="38">
        <v>1</v>
      </c>
      <c r="E53" s="167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9"/>
      <c r="W53"/>
    </row>
    <row r="54" spans="1:23" ht="30.5" customHeight="1" x14ac:dyDescent="0.2">
      <c r="A54" s="42" t="str">
        <f>'S2 Maquette'!B54</f>
        <v>Langue 2 ITALIEN</v>
      </c>
      <c r="B54" s="42" t="str">
        <f>'S2 Maquette'!C54</f>
        <v>ECUE</v>
      </c>
      <c r="C54" s="40">
        <f>'S2 Maquette'!F54</f>
        <v>0</v>
      </c>
      <c r="D54" s="38">
        <v>1</v>
      </c>
      <c r="E54" s="167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9"/>
      <c r="W54"/>
    </row>
    <row r="55" spans="1:23" ht="30.5" customHeight="1" x14ac:dyDescent="0.2">
      <c r="A55" s="42" t="str">
        <f>'S2 Maquette'!B55</f>
        <v>Découverte Portugais niveau 2</v>
      </c>
      <c r="B55" s="42" t="str">
        <f>'S2 Maquette'!C55</f>
        <v>UE</v>
      </c>
      <c r="C55" s="40">
        <f>'S2 Maquette'!F55</f>
        <v>0</v>
      </c>
      <c r="D55" s="38">
        <v>1</v>
      </c>
      <c r="E55" s="167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W55"/>
    </row>
    <row r="56" spans="1:23" ht="30.5" customHeight="1" x14ac:dyDescent="0.2">
      <c r="A56" s="42" t="str">
        <f>'S2 Maquette'!B56</f>
        <v>Culture 2 PORTUGAIS</v>
      </c>
      <c r="B56" s="42" t="str">
        <f>'S2 Maquette'!C56</f>
        <v>ECUE</v>
      </c>
      <c r="C56" s="40">
        <f>'S2 Maquette'!F56</f>
        <v>0</v>
      </c>
      <c r="D56" s="38">
        <v>1</v>
      </c>
      <c r="E56" s="167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9"/>
      <c r="W56"/>
    </row>
    <row r="57" spans="1:23" ht="30.5" customHeight="1" x14ac:dyDescent="0.2">
      <c r="A57" s="42" t="str">
        <f>'S2 Maquette'!B57</f>
        <v>Langue 2 PORTUGAIS</v>
      </c>
      <c r="B57" s="42" t="str">
        <f>'S2 Maquette'!C57</f>
        <v>ECUE</v>
      </c>
      <c r="C57" s="40">
        <f>'S2 Maquette'!F57</f>
        <v>0</v>
      </c>
      <c r="D57" s="38">
        <v>1</v>
      </c>
      <c r="E57" s="167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W57"/>
    </row>
    <row r="58" spans="1:23" ht="30.5" customHeight="1" x14ac:dyDescent="0.2">
      <c r="A58" s="42" t="str">
        <f>'S2 Maquette'!B58</f>
        <v>Découverte Russe élémentaire 2</v>
      </c>
      <c r="B58" s="42" t="str">
        <f>'S2 Maquette'!C58</f>
        <v>UE</v>
      </c>
      <c r="C58" s="40">
        <f>'S2 Maquette'!F58</f>
        <v>0</v>
      </c>
      <c r="D58" s="38">
        <v>1</v>
      </c>
      <c r="E58" s="167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9"/>
      <c r="W58"/>
    </row>
    <row r="59" spans="1:23" ht="30.5" customHeight="1" x14ac:dyDescent="0.2">
      <c r="A59" s="42" t="str">
        <f>'S2 Maquette'!B59</f>
        <v>Langue et culture 2 RUSSE</v>
      </c>
      <c r="B59" s="42" t="str">
        <f>'S2 Maquette'!C59</f>
        <v>ECUE</v>
      </c>
      <c r="C59" s="40">
        <f>'S2 Maquette'!F59</f>
        <v>0</v>
      </c>
      <c r="D59" s="38">
        <v>1</v>
      </c>
      <c r="E59" s="167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9"/>
      <c r="W59"/>
    </row>
    <row r="60" spans="1:23" ht="30.5" customHeight="1" x14ac:dyDescent="0.2">
      <c r="A60" s="42" t="str">
        <f>'S2 Maquette'!B60</f>
        <v>Découverte Matières d'application 2</v>
      </c>
      <c r="B60" s="42" t="str">
        <f>'S2 Maquette'!C60</f>
        <v>UE</v>
      </c>
      <c r="C60" s="40">
        <f>'S2 Maquette'!F60</f>
        <v>0</v>
      </c>
      <c r="D60" s="38">
        <v>1</v>
      </c>
      <c r="E60" s="167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9"/>
      <c r="W60"/>
    </row>
    <row r="61" spans="1:23" ht="30.5" customHeight="1" x14ac:dyDescent="0.2">
      <c r="A61" s="42" t="str">
        <f>'S2 Maquette'!B61</f>
        <v>Droit constitutionnel/Constitutional law 2</v>
      </c>
      <c r="B61" s="42" t="str">
        <f>'S2 Maquette'!C61</f>
        <v>ECUE</v>
      </c>
      <c r="C61" s="40">
        <f>'S2 Maquette'!F61</f>
        <v>0</v>
      </c>
      <c r="D61" s="38">
        <v>1</v>
      </c>
      <c r="E61" s="167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9"/>
      <c r="W61"/>
    </row>
    <row r="62" spans="1:23" ht="30.5" customHeight="1" x14ac:dyDescent="0.2">
      <c r="A62" s="42">
        <f>'S2 Maquette'!B62</f>
        <v>0</v>
      </c>
      <c r="B62" s="42">
        <f>'S2 Maquette'!C62</f>
        <v>0</v>
      </c>
      <c r="C62" s="40">
        <f>'S2 Maquette'!F62</f>
        <v>0</v>
      </c>
      <c r="D62" s="38"/>
      <c r="E62" s="167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9"/>
      <c r="W62"/>
    </row>
    <row r="63" spans="1:23" ht="30.5" customHeight="1" x14ac:dyDescent="0.2">
      <c r="A63" s="42" t="str">
        <f>'S2 Maquette'!B63</f>
        <v>Langue B : Allemand Non Débutant 2</v>
      </c>
      <c r="B63" s="42" t="str">
        <f>'S2 Maquette'!C63</f>
        <v>UE</v>
      </c>
      <c r="C63" s="40">
        <f>'S2 Maquette'!F63</f>
        <v>0</v>
      </c>
      <c r="D63" s="38">
        <v>1</v>
      </c>
      <c r="E63" s="167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9"/>
      <c r="W63"/>
    </row>
    <row r="64" spans="1:23" ht="30.5" customHeight="1" x14ac:dyDescent="0.2">
      <c r="A64" s="42" t="str">
        <f>'S2 Maquette'!B64</f>
        <v>Culture 2 ALLEMAND</v>
      </c>
      <c r="B64" s="42" t="str">
        <f>'S2 Maquette'!C64</f>
        <v>ECUE</v>
      </c>
      <c r="C64" s="40">
        <f>'S2 Maquette'!F64</f>
        <v>0</v>
      </c>
      <c r="D64" s="38">
        <v>1</v>
      </c>
      <c r="E64" s="167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9"/>
      <c r="W64"/>
    </row>
    <row r="65" spans="1:23" ht="30.5" customHeight="1" x14ac:dyDescent="0.2">
      <c r="A65" s="42" t="str">
        <f>'S2 Maquette'!B65</f>
        <v>Grammaire et traduction 2 ALLEMAND</v>
      </c>
      <c r="B65" s="42" t="str">
        <f>'S2 Maquette'!C65</f>
        <v>ECUE</v>
      </c>
      <c r="C65" s="40">
        <f>'S2 Maquette'!F65</f>
        <v>0</v>
      </c>
      <c r="D65" s="38">
        <v>1</v>
      </c>
      <c r="E65" s="167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9"/>
      <c r="W65"/>
    </row>
    <row r="66" spans="1:23" ht="30.5" customHeight="1" x14ac:dyDescent="0.2">
      <c r="A66" s="42" t="str">
        <f>'S2 Maquette'!B66</f>
        <v>Expression écrite et orale 2 ALLEMAND</v>
      </c>
      <c r="B66" s="42" t="str">
        <f>'S2 Maquette'!C66</f>
        <v>ECUE</v>
      </c>
      <c r="C66" s="40">
        <f>'S2 Maquette'!F66</f>
        <v>0</v>
      </c>
      <c r="D66" s="38">
        <v>1</v>
      </c>
      <c r="E66" s="167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9"/>
      <c r="W66"/>
    </row>
    <row r="67" spans="1:23" ht="30.5" customHeight="1" x14ac:dyDescent="0.2">
      <c r="A67" s="42" t="str">
        <f>'S2 Maquette'!B67</f>
        <v>Langue B : Arabe Niveau 2</v>
      </c>
      <c r="B67" s="42" t="str">
        <f>'S2 Maquette'!C67</f>
        <v>UE</v>
      </c>
      <c r="C67" s="40">
        <f>'S2 Maquette'!F67</f>
        <v>0</v>
      </c>
      <c r="D67" s="38">
        <v>1</v>
      </c>
      <c r="E67" s="167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9"/>
      <c r="W67"/>
    </row>
    <row r="68" spans="1:23" ht="30.5" customHeight="1" x14ac:dyDescent="0.2">
      <c r="A68" s="42" t="str">
        <f>'S2 Maquette'!B68</f>
        <v>Grammaire 2 ARABE</v>
      </c>
      <c r="B68" s="42" t="str">
        <f>'S2 Maquette'!C68</f>
        <v>ECUE</v>
      </c>
      <c r="C68" s="40">
        <f>'S2 Maquette'!F68</f>
        <v>0</v>
      </c>
      <c r="D68" s="38">
        <v>1</v>
      </c>
      <c r="E68" s="167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9"/>
      <c r="W68"/>
    </row>
    <row r="69" spans="1:23" ht="30.5" customHeight="1" x14ac:dyDescent="0.2">
      <c r="A69" s="42" t="str">
        <f>'S2 Maquette'!B69</f>
        <v>Langue et culture de spécialité 2 ARABE</v>
      </c>
      <c r="B69" s="42" t="str">
        <f>'S2 Maquette'!C69</f>
        <v>ECUE</v>
      </c>
      <c r="C69" s="40">
        <f>'S2 Maquette'!F69</f>
        <v>0</v>
      </c>
      <c r="D69" s="38">
        <v>1</v>
      </c>
      <c r="E69" s="167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9"/>
      <c r="W69"/>
    </row>
    <row r="70" spans="1:23" ht="30.5" customHeight="1" x14ac:dyDescent="0.2">
      <c r="A70" s="42" t="str">
        <f>'S2 Maquette'!B70</f>
        <v>Système graphique et expression orale 2 ARABE</v>
      </c>
      <c r="B70" s="42" t="str">
        <f>'S2 Maquette'!C70</f>
        <v>ECUE</v>
      </c>
      <c r="C70" s="40">
        <f>'S2 Maquette'!F70</f>
        <v>0</v>
      </c>
      <c r="D70" s="38">
        <v>1</v>
      </c>
      <c r="E70" s="167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9"/>
      <c r="W70"/>
    </row>
    <row r="71" spans="1:23" ht="30.5" customHeight="1" x14ac:dyDescent="0.2">
      <c r="A71" s="42" t="str">
        <f>'S2 Maquette'!B71</f>
        <v>Langue B: Chinois Niveau 2</v>
      </c>
      <c r="B71" s="42" t="str">
        <f>'S2 Maquette'!C71</f>
        <v>UE</v>
      </c>
      <c r="C71" s="40">
        <f>'S2 Maquette'!F71</f>
        <v>0</v>
      </c>
      <c r="D71" s="38">
        <v>1</v>
      </c>
      <c r="E71" s="167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9"/>
      <c r="W71"/>
    </row>
    <row r="72" spans="1:23" ht="30.5" customHeight="1" x14ac:dyDescent="0.2">
      <c r="A72" s="42" t="str">
        <f>'S2 Maquette'!B72</f>
        <v>Grammaire 2 CHINOIS</v>
      </c>
      <c r="B72" s="42" t="str">
        <f>'S2 Maquette'!C72</f>
        <v>ECUE</v>
      </c>
      <c r="C72" s="40">
        <f>'S2 Maquette'!F72</f>
        <v>0</v>
      </c>
      <c r="D72" s="38">
        <v>1</v>
      </c>
      <c r="E72" s="167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9"/>
      <c r="W72"/>
    </row>
    <row r="73" spans="1:23" ht="30.5" customHeight="1" x14ac:dyDescent="0.2">
      <c r="A73" s="42" t="str">
        <f>'S2 Maquette'!B73</f>
        <v>Langue et culture de spécialité 2 CHINOIS</v>
      </c>
      <c r="B73" s="42" t="str">
        <f>'S2 Maquette'!C73</f>
        <v>ECUE</v>
      </c>
      <c r="C73" s="40">
        <f>'S2 Maquette'!F73</f>
        <v>0</v>
      </c>
      <c r="D73" s="38">
        <v>1</v>
      </c>
      <c r="E73" s="167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9"/>
      <c r="W73"/>
    </row>
    <row r="74" spans="1:23" ht="30.5" customHeight="1" x14ac:dyDescent="0.2">
      <c r="A74" s="42" t="str">
        <f>'S2 Maquette'!B74</f>
        <v>Système graphique et expression orale 2 CHINOIS</v>
      </c>
      <c r="B74" s="42" t="str">
        <f>'S2 Maquette'!C74</f>
        <v>ECUE</v>
      </c>
      <c r="C74" s="40">
        <f>'S2 Maquette'!F74</f>
        <v>0</v>
      </c>
      <c r="D74" s="38">
        <v>1</v>
      </c>
      <c r="E74" s="167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9"/>
      <c r="W74"/>
    </row>
    <row r="75" spans="1:23" ht="30.5" customHeight="1" x14ac:dyDescent="0.2">
      <c r="A75" s="42" t="str">
        <f>'S2 Maquette'!B75</f>
        <v>Langue B : Portugais Débutant 2</v>
      </c>
      <c r="B75" s="42" t="str">
        <f>'S2 Maquette'!C75</f>
        <v>UE</v>
      </c>
      <c r="C75" s="40">
        <f>'S2 Maquette'!F75</f>
        <v>0</v>
      </c>
      <c r="D75" s="38">
        <v>1</v>
      </c>
      <c r="E75" s="167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9"/>
      <c r="W75"/>
    </row>
    <row r="76" spans="1:23" ht="30.5" customHeight="1" x14ac:dyDescent="0.2">
      <c r="A76" s="42" t="str">
        <f>'S2 Maquette'!B76</f>
        <v>Grammaire 2 PORTUGAIS</v>
      </c>
      <c r="B76" s="42" t="str">
        <f>'S2 Maquette'!C76</f>
        <v>ECUE</v>
      </c>
      <c r="C76" s="40">
        <f>'S2 Maquette'!F76</f>
        <v>0</v>
      </c>
      <c r="D76" s="38">
        <v>1</v>
      </c>
      <c r="E76" s="167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9"/>
      <c r="W76"/>
    </row>
    <row r="77" spans="1:23" ht="30.5" customHeight="1" x14ac:dyDescent="0.2">
      <c r="A77" s="42" t="str">
        <f>'S2 Maquette'!B77</f>
        <v>Langue et culture de spécialité 2 PORTUGAIS</v>
      </c>
      <c r="B77" s="42" t="str">
        <f>'S2 Maquette'!C77</f>
        <v>ECUE</v>
      </c>
      <c r="C77" s="40">
        <f>'S2 Maquette'!F77</f>
        <v>0</v>
      </c>
      <c r="D77" s="38">
        <v>1</v>
      </c>
      <c r="E77" s="167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9"/>
      <c r="W77"/>
    </row>
    <row r="78" spans="1:23" ht="30.5" customHeight="1" x14ac:dyDescent="0.2">
      <c r="A78" s="42" t="str">
        <f>'S2 Maquette'!B78</f>
        <v>Expression écrite et orale 2 PORTUGAIS</v>
      </c>
      <c r="B78" s="42" t="str">
        <f>'S2 Maquette'!C78</f>
        <v>ECUE</v>
      </c>
      <c r="C78" s="40">
        <f>'S2 Maquette'!F78</f>
        <v>0</v>
      </c>
      <c r="D78" s="38">
        <v>1</v>
      </c>
      <c r="E78" s="167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9"/>
      <c r="W78"/>
    </row>
    <row r="79" spans="1:23" ht="30.5" customHeight="1" x14ac:dyDescent="0.2">
      <c r="A79" s="42" t="str">
        <f>'S2 Maquette'!B79</f>
        <v>Langue B : Russe avancé 2</v>
      </c>
      <c r="B79" s="42" t="str">
        <f>'S2 Maquette'!C79</f>
        <v>UE</v>
      </c>
      <c r="C79" s="40">
        <f>'S2 Maquette'!F79</f>
        <v>0</v>
      </c>
      <c r="D79" s="38">
        <v>1</v>
      </c>
      <c r="E79" s="167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9"/>
      <c r="W79"/>
    </row>
    <row r="80" spans="1:23" ht="30.5" customHeight="1" x14ac:dyDescent="0.2">
      <c r="A80" s="42" t="str">
        <f>'S2 Maquette'!B80</f>
        <v>Culture Russe avancé 2</v>
      </c>
      <c r="B80" s="42" t="str">
        <f>'S2 Maquette'!C80</f>
        <v>ECUE</v>
      </c>
      <c r="C80" s="40">
        <f>'S2 Maquette'!F80</f>
        <v>0</v>
      </c>
      <c r="D80" s="38">
        <v>1</v>
      </c>
      <c r="E80" s="167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9"/>
      <c r="W80"/>
    </row>
    <row r="81" spans="1:23" ht="30.5" customHeight="1" x14ac:dyDescent="0.2">
      <c r="A81" s="42" t="str">
        <f>'S2 Maquette'!B81</f>
        <v>Expression Russe avancé 2</v>
      </c>
      <c r="B81" s="42" t="str">
        <f>'S2 Maquette'!C81</f>
        <v>ECUE</v>
      </c>
      <c r="C81" s="40">
        <f>'S2 Maquette'!F81</f>
        <v>0</v>
      </c>
      <c r="D81" s="38">
        <v>1</v>
      </c>
      <c r="E81" s="167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9"/>
      <c r="W81"/>
    </row>
    <row r="82" spans="1:23" ht="30.5" customHeight="1" x14ac:dyDescent="0.2">
      <c r="A82" s="42" t="str">
        <f>'S2 Maquette'!B82</f>
        <v>Traduction Russe avancé 2</v>
      </c>
      <c r="B82" s="42" t="str">
        <f>'S2 Maquette'!C82</f>
        <v>ECUE</v>
      </c>
      <c r="C82" s="40">
        <f>'S2 Maquette'!F82</f>
        <v>0</v>
      </c>
      <c r="D82" s="38">
        <v>1</v>
      </c>
      <c r="E82" s="167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9"/>
      <c r="W82"/>
    </row>
    <row r="83" spans="1:23" ht="30.5" customHeight="1" x14ac:dyDescent="0.2">
      <c r="A83" s="42" t="str">
        <f>'S2 Maquette'!B83</f>
        <v>Langue B : Russe élémentaire 2</v>
      </c>
      <c r="B83" s="42" t="str">
        <f>'S2 Maquette'!C83</f>
        <v>UE</v>
      </c>
      <c r="C83" s="40">
        <f>'S2 Maquette'!F83</f>
        <v>0</v>
      </c>
      <c r="D83" s="38">
        <v>1</v>
      </c>
      <c r="E83" s="167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9"/>
      <c r="W83"/>
    </row>
    <row r="84" spans="1:23" ht="30.5" customHeight="1" x14ac:dyDescent="0.2">
      <c r="A84" s="42" t="str">
        <f>'S2 Maquette'!B84</f>
        <v>Langue et grammaire Russe élémentaire 2</v>
      </c>
      <c r="B84" s="42" t="str">
        <f>'S2 Maquette'!C84</f>
        <v>ECUE</v>
      </c>
      <c r="C84" s="40">
        <f>'S2 Maquette'!F84</f>
        <v>0</v>
      </c>
      <c r="D84" s="38">
        <v>1</v>
      </c>
      <c r="E84" s="167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9"/>
      <c r="W84"/>
    </row>
    <row r="85" spans="1:23" ht="30.5" customHeight="1" x14ac:dyDescent="0.2">
      <c r="A85" s="42" t="str">
        <f>'S2 Maquette'!B85</f>
        <v>Culture Russe élémentaire 2</v>
      </c>
      <c r="B85" s="42" t="str">
        <f>'S2 Maquette'!C85</f>
        <v>ECUE</v>
      </c>
      <c r="C85" s="40">
        <f>'S2 Maquette'!F85</f>
        <v>0</v>
      </c>
      <c r="D85" s="38">
        <v>1</v>
      </c>
      <c r="E85" s="167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9"/>
      <c r="W85"/>
    </row>
    <row r="86" spans="1:23" ht="30.5" customHeight="1" x14ac:dyDescent="0.2">
      <c r="A86" s="42" t="str">
        <f>'S2 Maquette'!B86</f>
        <v>Expression Russe élémentaire 2</v>
      </c>
      <c r="B86" s="42" t="str">
        <f>'S2 Maquette'!C86</f>
        <v>ECUE</v>
      </c>
      <c r="C86" s="40">
        <f>'S2 Maquette'!F86</f>
        <v>0</v>
      </c>
      <c r="D86" s="38">
        <v>1</v>
      </c>
      <c r="E86" s="167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9"/>
      <c r="W86"/>
    </row>
    <row r="87" spans="1:23" ht="30.5" customHeight="1" x14ac:dyDescent="0.2">
      <c r="A87" s="42" t="str">
        <f>'S2 Maquette'!B87</f>
        <v>Grammaire historique du niçois</v>
      </c>
      <c r="B87" s="42" t="str">
        <f>'S2 Maquette'!C87</f>
        <v>UE</v>
      </c>
      <c r="C87" s="40">
        <f>'S2 Maquette'!F87</f>
        <v>0</v>
      </c>
      <c r="D87" s="38">
        <v>1</v>
      </c>
      <c r="E87" s="167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9"/>
      <c r="W87"/>
    </row>
    <row r="88" spans="1:23" ht="30.5" customHeight="1" x14ac:dyDescent="0.2">
      <c r="A88" s="42" t="str">
        <f>'S2 Maquette'!B88</f>
        <v>Grammaire historique du niçois</v>
      </c>
      <c r="B88" s="42" t="str">
        <f>'S2 Maquette'!C88</f>
        <v>ECUE</v>
      </c>
      <c r="C88" s="40">
        <f>'S2 Maquette'!F88</f>
        <v>0</v>
      </c>
      <c r="D88" s="38">
        <v>1</v>
      </c>
      <c r="E88" s="170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2"/>
      <c r="W88"/>
    </row>
    <row r="89" spans="1:23" ht="30.5" customHeight="1" x14ac:dyDescent="0.2">
      <c r="A89" s="42" t="str">
        <f>'S2 Maquette'!B89</f>
        <v>Au choix parmi UE 4 du portail LLAC</v>
      </c>
      <c r="B89" s="42" t="str">
        <f>'S2 Maquette'!C89</f>
        <v>UE</v>
      </c>
      <c r="C89" s="40">
        <f>'S2 Maquette'!F89</f>
        <v>0</v>
      </c>
      <c r="D89" s="86">
        <v>1</v>
      </c>
      <c r="E89" s="86" t="s">
        <v>314</v>
      </c>
      <c r="F89" s="19" t="s">
        <v>314</v>
      </c>
      <c r="G89" s="86" t="s">
        <v>314</v>
      </c>
      <c r="H89" s="86" t="s">
        <v>314</v>
      </c>
      <c r="I89" s="86" t="s">
        <v>314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'S2 Maquette'!B90</f>
        <v>0</v>
      </c>
      <c r="B90" s="42">
        <f>'S2 Maquette'!C90</f>
        <v>0</v>
      </c>
      <c r="C90" s="40">
        <f>'S2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'S2 Maquette'!B91</f>
        <v>0</v>
      </c>
      <c r="B91" s="42">
        <f>'S2 Maquette'!C91</f>
        <v>0</v>
      </c>
      <c r="C91" s="40">
        <f>'S2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'S2 Maquette'!B92</f>
        <v>0</v>
      </c>
      <c r="B92" s="42">
        <f>'S2 Maquette'!C92</f>
        <v>0</v>
      </c>
      <c r="C92" s="40">
        <f>'S2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'S2 Maquette'!B93</f>
        <v>0</v>
      </c>
      <c r="B93" s="42">
        <f>'S2 Maquette'!C93</f>
        <v>0</v>
      </c>
      <c r="C93" s="40">
        <f>'S2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'S2 Maquette'!B94</f>
        <v>0</v>
      </c>
      <c r="B94" s="42">
        <f>'S2 Maquette'!C94</f>
        <v>0</v>
      </c>
      <c r="C94" s="40">
        <f>'S2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'S2 Maquette'!B95</f>
        <v>0</v>
      </c>
      <c r="B95" s="42">
        <f>'S2 Maquette'!C95</f>
        <v>0</v>
      </c>
      <c r="C95" s="40">
        <f>'S2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'S2 Maquette'!B96</f>
        <v>0</v>
      </c>
      <c r="B96" s="42">
        <f>'S2 Maquette'!C96</f>
        <v>0</v>
      </c>
      <c r="C96" s="40">
        <f>'S2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'S2 Maquette'!B97</f>
        <v>0</v>
      </c>
      <c r="B97" s="42">
        <f>'S2 Maquette'!C97</f>
        <v>0</v>
      </c>
      <c r="C97" s="40">
        <f>'S2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'S2 Maquette'!B98</f>
        <v>0</v>
      </c>
      <c r="B98" s="42">
        <f>'S2 Maquette'!C98</f>
        <v>0</v>
      </c>
      <c r="C98" s="40">
        <f>'S2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'S2 Maquette'!B99</f>
        <v>0</v>
      </c>
      <c r="B99" s="42">
        <f>'S2 Maquette'!C99</f>
        <v>0</v>
      </c>
      <c r="C99" s="40">
        <f>'S2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'S2 Maquette'!B100</f>
        <v>0</v>
      </c>
      <c r="B100" s="42">
        <f>'S2 Maquette'!C100</f>
        <v>0</v>
      </c>
      <c r="C100" s="40">
        <f>'S2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'S2 Maquette'!B101</f>
        <v>0</v>
      </c>
      <c r="B101" s="42">
        <f>'S2 Maquette'!C101</f>
        <v>0</v>
      </c>
      <c r="C101" s="40">
        <f>'S2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'S2 Maquette'!B102</f>
        <v>0</v>
      </c>
      <c r="B102" s="42">
        <f>'S2 Maquette'!C102</f>
        <v>0</v>
      </c>
      <c r="C102" s="40">
        <f>'S2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'S2 Maquette'!B103</f>
        <v>0</v>
      </c>
      <c r="B103" s="42">
        <f>'S2 Maquette'!C103</f>
        <v>0</v>
      </c>
      <c r="C103" s="40">
        <f>'S2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'S2 Maquette'!B104</f>
        <v>0</v>
      </c>
      <c r="B104" s="42">
        <f>'S2 Maquette'!C104</f>
        <v>0</v>
      </c>
      <c r="C104" s="40">
        <f>'S2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'S2 Maquette'!B105</f>
        <v>0</v>
      </c>
      <c r="B105" s="42">
        <f>'S2 Maquette'!C105</f>
        <v>0</v>
      </c>
      <c r="C105" s="40">
        <f>'S2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'S2 Maquette'!B106</f>
        <v>0</v>
      </c>
      <c r="B106" s="42">
        <f>'S2 Maquette'!C106</f>
        <v>0</v>
      </c>
      <c r="C106" s="40">
        <f>'S2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'S2 Maquette'!B107</f>
        <v>0</v>
      </c>
      <c r="B107" s="42">
        <f>'S2 Maquette'!C107</f>
        <v>0</v>
      </c>
      <c r="C107" s="40">
        <f>'S2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'S2 Maquette'!B108</f>
        <v>0</v>
      </c>
      <c r="B108" s="42">
        <f>'S2 Maquette'!C108</f>
        <v>0</v>
      </c>
      <c r="C108" s="40">
        <f>'S2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'S2 Maquette'!B109</f>
        <v>0</v>
      </c>
      <c r="B109" s="42">
        <f>'S2 Maquette'!C109</f>
        <v>0</v>
      </c>
      <c r="C109" s="40">
        <f>'S2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'S2 Maquette'!B110</f>
        <v>0</v>
      </c>
      <c r="B110" s="42">
        <f>'S2 Maquette'!C110</f>
        <v>0</v>
      </c>
      <c r="C110" s="40">
        <f>'S2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'S2 Maquette'!B111</f>
        <v>0</v>
      </c>
      <c r="B111" s="42">
        <f>'S2 Maquette'!C111</f>
        <v>0</v>
      </c>
      <c r="C111" s="40">
        <f>'S2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'S2 Maquette'!B112</f>
        <v>0</v>
      </c>
      <c r="B112" s="42">
        <f>'S2 Maquette'!C112</f>
        <v>0</v>
      </c>
      <c r="C112" s="40">
        <f>'S2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'S2 Maquette'!B113</f>
        <v>0</v>
      </c>
      <c r="B113" s="42">
        <f>'S2 Maquette'!C113</f>
        <v>0</v>
      </c>
      <c r="C113" s="40">
        <f>'S2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'S2 Maquette'!B114</f>
        <v>0</v>
      </c>
      <c r="B114" s="42">
        <f>'S2 Maquette'!C114</f>
        <v>0</v>
      </c>
      <c r="C114" s="40">
        <f>'S2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'S2 Maquette'!B115</f>
        <v>0</v>
      </c>
      <c r="B115" s="42">
        <f>'S2 Maquette'!C115</f>
        <v>0</v>
      </c>
      <c r="C115" s="40">
        <f>'S2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'S2 Maquette'!B116</f>
        <v>0</v>
      </c>
      <c r="B116" s="42">
        <f>'S2 Maquette'!C116</f>
        <v>0</v>
      </c>
      <c r="C116" s="40">
        <f>'S2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'S2 Maquette'!B117</f>
        <v>0</v>
      </c>
      <c r="B117" s="42">
        <f>'S2 Maquette'!C117</f>
        <v>0</v>
      </c>
      <c r="C117" s="40">
        <f>'S2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'S2 Maquette'!B118</f>
        <v>0</v>
      </c>
      <c r="B118" s="42">
        <f>'S2 Maquette'!C118</f>
        <v>0</v>
      </c>
      <c r="C118" s="40">
        <f>'S2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'S2 Maquette'!B119</f>
        <v>0</v>
      </c>
      <c r="B119" s="42">
        <f>'S2 Maquette'!C119</f>
        <v>0</v>
      </c>
      <c r="C119" s="40">
        <f>'S2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'S2 Maquette'!B120</f>
        <v>0</v>
      </c>
      <c r="B120" s="42">
        <f>'S2 Maquette'!C120</f>
        <v>0</v>
      </c>
      <c r="C120" s="40">
        <f>'S2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'S2 Maquette'!B121</f>
        <v>0</v>
      </c>
      <c r="B121" s="42">
        <f>'S2 Maquette'!C121</f>
        <v>0</v>
      </c>
      <c r="C121" s="40">
        <f>'S2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'S2 Maquette'!B122</f>
        <v>0</v>
      </c>
      <c r="B122" s="42">
        <f>'S2 Maquette'!C122</f>
        <v>0</v>
      </c>
      <c r="C122" s="40">
        <f>'S2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'S2 Maquette'!B123</f>
        <v>0</v>
      </c>
      <c r="B123" s="42">
        <f>'S2 Maquette'!C123</f>
        <v>0</v>
      </c>
      <c r="C123" s="40">
        <f>'S2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'S2 Maquette'!B124</f>
        <v>0</v>
      </c>
      <c r="B124" s="42">
        <f>'S2 Maquette'!C124</f>
        <v>0</v>
      </c>
      <c r="C124" s="40">
        <f>'S2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'S2 Maquette'!B125</f>
        <v>0</v>
      </c>
      <c r="B125" s="42">
        <f>'S2 Maquette'!C125</f>
        <v>0</v>
      </c>
      <c r="C125" s="40">
        <f>'S2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'S2 Maquette'!B126</f>
        <v>0</v>
      </c>
      <c r="B126" s="42">
        <f>'S2 Maquette'!C126</f>
        <v>0</v>
      </c>
      <c r="C126" s="40">
        <f>'S2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'S2 Maquette'!B127</f>
        <v>0</v>
      </c>
      <c r="B127" s="42">
        <f>'S2 Maquette'!C127</f>
        <v>0</v>
      </c>
      <c r="C127" s="40">
        <f>'S2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'S2 Maquette'!B128</f>
        <v>0</v>
      </c>
      <c r="B128" s="42">
        <f>'S2 Maquette'!C128</f>
        <v>0</v>
      </c>
      <c r="C128" s="40">
        <f>'S2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'S2 Maquette'!B129</f>
        <v>0</v>
      </c>
      <c r="B129" s="42">
        <f>'S2 Maquette'!C129</f>
        <v>0</v>
      </c>
      <c r="C129" s="40">
        <f>'S2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'S2 Maquette'!B130</f>
        <v>0</v>
      </c>
      <c r="B130" s="42">
        <f>'S2 Maquette'!C130</f>
        <v>0</v>
      </c>
      <c r="C130" s="40">
        <f>'S2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'S2 Maquette'!B131</f>
        <v>0</v>
      </c>
      <c r="B131" s="42">
        <f>'S2 Maquette'!C131</f>
        <v>0</v>
      </c>
      <c r="C131" s="40">
        <f>'S2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'S2 Maquette'!B132</f>
        <v>0</v>
      </c>
      <c r="B132" s="42">
        <f>'S2 Maquette'!C132</f>
        <v>0</v>
      </c>
      <c r="C132" s="40">
        <f>'S2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'S2 Maquette'!B133</f>
        <v>0</v>
      </c>
      <c r="B133" s="42">
        <f>'S2 Maquette'!C133</f>
        <v>0</v>
      </c>
      <c r="C133" s="40">
        <f>'S2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'S2 Maquette'!B134</f>
        <v>0</v>
      </c>
      <c r="B134" s="42">
        <f>'S2 Maquette'!C134</f>
        <v>0</v>
      </c>
      <c r="C134" s="40">
        <f>'S2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'S2 Maquette'!B135</f>
        <v>0</v>
      </c>
      <c r="B135" s="42">
        <f>'S2 Maquette'!C135</f>
        <v>0</v>
      </c>
      <c r="C135" s="40">
        <f>'S2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'S2 Maquette'!B136</f>
        <v>0</v>
      </c>
      <c r="B136" s="42">
        <f>'S2 Maquette'!C136</f>
        <v>0</v>
      </c>
      <c r="C136" s="40">
        <f>'S2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'S2 Maquette'!B137</f>
        <v>0</v>
      </c>
      <c r="B137" s="42">
        <f>'S2 Maquette'!C137</f>
        <v>0</v>
      </c>
      <c r="C137" s="40">
        <f>'S2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'S2 Maquette'!B138</f>
        <v>0</v>
      </c>
      <c r="B138" s="42">
        <f>'S2 Maquette'!C138</f>
        <v>0</v>
      </c>
      <c r="C138" s="40">
        <f>'S2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'S2 Maquette'!B139</f>
        <v>0</v>
      </c>
      <c r="B139" s="42">
        <f>'S2 Maquette'!C139</f>
        <v>0</v>
      </c>
      <c r="C139" s="40">
        <f>'S2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'S2 Maquette'!B140</f>
        <v>0</v>
      </c>
      <c r="B140" s="42">
        <f>'S2 Maquette'!C140</f>
        <v>0</v>
      </c>
      <c r="C140" s="40">
        <f>'S2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'S2 Maquette'!B141</f>
        <v>0</v>
      </c>
      <c r="B141" s="42">
        <f>'S2 Maquette'!C141</f>
        <v>0</v>
      </c>
      <c r="C141" s="40">
        <f>'S2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'S2 Maquette'!B142</f>
        <v>0</v>
      </c>
      <c r="B142" s="42">
        <f>'S2 Maquette'!C142</f>
        <v>0</v>
      </c>
      <c r="C142" s="40">
        <f>'S2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'S2 Maquette'!B143</f>
        <v>0</v>
      </c>
      <c r="B143" s="42">
        <f>'S2 Maquette'!C143</f>
        <v>0</v>
      </c>
      <c r="C143" s="40">
        <f>'S2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'S2 Maquette'!B144</f>
        <v>0</v>
      </c>
      <c r="B144" s="42">
        <f>'S2 Maquette'!C144</f>
        <v>0</v>
      </c>
      <c r="C144" s="40">
        <f>'S2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'S2 Maquette'!B145</f>
        <v>0</v>
      </c>
      <c r="B145" s="42">
        <f>'S2 Maquette'!C145</f>
        <v>0</v>
      </c>
      <c r="C145" s="40">
        <f>'S2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'S2 Maquette'!B146</f>
        <v>0</v>
      </c>
      <c r="B146" s="42">
        <f>'S2 Maquette'!C146</f>
        <v>0</v>
      </c>
      <c r="C146" s="40">
        <f>'S2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'S2 Maquette'!B147</f>
        <v>0</v>
      </c>
      <c r="B147" s="42">
        <f>'S2 Maquette'!C147</f>
        <v>0</v>
      </c>
      <c r="C147" s="40">
        <f>'S2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'S2 Maquette'!B148</f>
        <v>0</v>
      </c>
      <c r="B148" s="42">
        <f>'S2 Maquette'!C148</f>
        <v>0</v>
      </c>
      <c r="C148" s="40">
        <f>'S2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'S2 Maquette'!B149</f>
        <v>0</v>
      </c>
      <c r="B149" s="42">
        <f>'S2 Maquette'!C149</f>
        <v>0</v>
      </c>
      <c r="C149" s="40">
        <f>'S2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'S2 Maquette'!B150</f>
        <v>0</v>
      </c>
      <c r="B150" s="42">
        <f>'S2 Maquette'!C150</f>
        <v>0</v>
      </c>
      <c r="C150" s="40">
        <f>'S2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'S2 Maquette'!B151</f>
        <v>0</v>
      </c>
      <c r="B151" s="42">
        <f>'S2 Maquette'!C151</f>
        <v>0</v>
      </c>
      <c r="C151" s="40">
        <f>'S2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'S2 Maquette'!B152</f>
        <v>0</v>
      </c>
      <c r="B152" s="42">
        <f>'S2 Maquette'!C152</f>
        <v>0</v>
      </c>
      <c r="C152" s="40">
        <f>'S2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'S2 Maquette'!B153</f>
        <v>0</v>
      </c>
      <c r="B153" s="42">
        <f>'S2 Maquette'!C153</f>
        <v>0</v>
      </c>
      <c r="C153" s="40">
        <f>'S2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'S2 Maquette'!B154</f>
        <v>0</v>
      </c>
      <c r="B154" s="42">
        <f>'S2 Maquette'!C154</f>
        <v>0</v>
      </c>
      <c r="C154" s="40">
        <f>'S2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'S2 Maquette'!B155</f>
        <v>0</v>
      </c>
      <c r="B155" s="42">
        <f>'S2 Maquette'!C155</f>
        <v>0</v>
      </c>
      <c r="C155" s="40">
        <f>'S2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'S2 Maquette'!B156</f>
        <v>0</v>
      </c>
      <c r="B156" s="42">
        <f>'S2 Maquette'!C156</f>
        <v>0</v>
      </c>
      <c r="C156" s="40">
        <f>'S2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'S2 Maquette'!B157</f>
        <v>0</v>
      </c>
      <c r="B157" s="42">
        <f>'S2 Maquette'!C157</f>
        <v>0</v>
      </c>
      <c r="C157" s="40">
        <f>'S2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'S2 Maquette'!B158</f>
        <v>0</v>
      </c>
      <c r="B158" s="42">
        <f>'S2 Maquette'!C158</f>
        <v>0</v>
      </c>
      <c r="C158" s="40">
        <f>'S2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'S2 Maquette'!B159</f>
        <v>0</v>
      </c>
      <c r="B159" s="42">
        <f>'S2 Maquette'!C159</f>
        <v>0</v>
      </c>
      <c r="C159" s="40">
        <f>'S2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'S2 Maquette'!B160</f>
        <v>0</v>
      </c>
      <c r="B160" s="42">
        <f>'S2 Maquette'!C160</f>
        <v>0</v>
      </c>
      <c r="C160" s="40">
        <f>'S2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'S2 Maquette'!B161</f>
        <v>0</v>
      </c>
      <c r="B161" s="42">
        <f>'S2 Maquette'!C161</f>
        <v>0</v>
      </c>
      <c r="C161" s="40">
        <f>'S2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'S2 Maquette'!B162</f>
        <v>0</v>
      </c>
      <c r="B162" s="42">
        <f>'S2 Maquette'!C162</f>
        <v>0</v>
      </c>
      <c r="C162" s="40">
        <f>'S2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'S2 Maquette'!B163</f>
        <v>0</v>
      </c>
      <c r="B163" s="42">
        <f>'S2 Maquette'!C163</f>
        <v>0</v>
      </c>
      <c r="C163" s="40">
        <f>'S2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'S2 Maquette'!B164</f>
        <v>0</v>
      </c>
      <c r="B164" s="42">
        <f>'S2 Maquette'!C164</f>
        <v>0</v>
      </c>
      <c r="C164" s="40">
        <f>'S2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'S2 Maquette'!B165</f>
        <v>0</v>
      </c>
      <c r="B165" s="42">
        <f>'S2 Maquette'!C165</f>
        <v>0</v>
      </c>
      <c r="C165" s="40">
        <f>'S2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'S2 Maquette'!B166</f>
        <v>0</v>
      </c>
      <c r="B166" s="42">
        <f>'S2 Maquette'!C166</f>
        <v>0</v>
      </c>
      <c r="C166" s="40">
        <f>'S2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'S2 Maquette'!B167</f>
        <v>0</v>
      </c>
      <c r="B167" s="42">
        <f>'S2 Maquette'!C167</f>
        <v>0</v>
      </c>
      <c r="C167" s="40">
        <f>'S2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'S2 Maquette'!B168</f>
        <v>0</v>
      </c>
      <c r="B168" s="42">
        <f>'S2 Maquette'!C168</f>
        <v>0</v>
      </c>
      <c r="C168" s="40">
        <f>'S2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'S2 Maquette'!B169</f>
        <v>0</v>
      </c>
      <c r="B169" s="42">
        <f>'S2 Maquette'!C169</f>
        <v>0</v>
      </c>
      <c r="C169" s="40">
        <f>'S2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'S2 Maquette'!B170</f>
        <v>0</v>
      </c>
      <c r="B170" s="42">
        <f>'S2 Maquette'!C170</f>
        <v>0</v>
      </c>
      <c r="C170" s="40">
        <f>'S2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'S2 Maquette'!B171</f>
        <v>0</v>
      </c>
      <c r="B171" s="42">
        <f>'S2 Maquette'!C171</f>
        <v>0</v>
      </c>
      <c r="C171" s="40">
        <f>'S2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'S2 Maquette'!B172</f>
        <v>0</v>
      </c>
      <c r="B172" s="42">
        <f>'S2 Maquette'!C172</f>
        <v>0</v>
      </c>
      <c r="C172" s="40">
        <f>'S2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'S2 Maquette'!B173</f>
        <v>0</v>
      </c>
      <c r="B173" s="42">
        <f>'S2 Maquette'!C173</f>
        <v>0</v>
      </c>
      <c r="C173" s="40">
        <f>'S2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'S2 Maquette'!B174</f>
        <v>0</v>
      </c>
      <c r="B174" s="42">
        <f>'S2 Maquette'!C174</f>
        <v>0</v>
      </c>
      <c r="C174" s="40">
        <f>'S2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'S2 Maquette'!B175</f>
        <v>0</v>
      </c>
      <c r="B175" s="42">
        <f>'S2 Maquette'!C175</f>
        <v>0</v>
      </c>
      <c r="C175" s="40">
        <f>'S2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'S2 Maquette'!B176</f>
        <v>0</v>
      </c>
      <c r="B176" s="42">
        <f>'S2 Maquette'!C176</f>
        <v>0</v>
      </c>
      <c r="C176" s="40">
        <f>'S2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'S2 Maquette'!B177</f>
        <v>0</v>
      </c>
      <c r="B177" s="42">
        <f>'S2 Maquette'!C177</f>
        <v>0</v>
      </c>
      <c r="C177" s="40">
        <f>'S2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'S2 Maquette'!B178</f>
        <v>0</v>
      </c>
      <c r="B178" s="42">
        <f>'S2 Maquette'!C178</f>
        <v>0</v>
      </c>
      <c r="C178" s="40">
        <f>'S2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'S2 Maquette'!B179</f>
        <v>0</v>
      </c>
      <c r="B179" s="42">
        <f>'S2 Maquette'!C179</f>
        <v>0</v>
      </c>
      <c r="C179" s="40">
        <f>'S2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'S2 Maquette'!B180</f>
        <v>0</v>
      </c>
      <c r="B180" s="42">
        <f>'S2 Maquette'!C180</f>
        <v>0</v>
      </c>
      <c r="C180" s="40">
        <f>'S2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'S2 Maquette'!B181</f>
        <v>0</v>
      </c>
      <c r="B181" s="42">
        <f>'S2 Maquette'!C181</f>
        <v>0</v>
      </c>
      <c r="C181" s="40">
        <f>'S2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'S2 Maquette'!B182</f>
        <v>0</v>
      </c>
      <c r="B182" s="42">
        <f>'S2 Maquette'!C182</f>
        <v>0</v>
      </c>
      <c r="C182" s="40">
        <f>'S2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'S2 Maquette'!B183</f>
        <v>0</v>
      </c>
      <c r="B183" s="42">
        <f>'S2 Maquette'!C183</f>
        <v>0</v>
      </c>
      <c r="C183" s="40">
        <f>'S2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'S2 Maquette'!B184</f>
        <v>0</v>
      </c>
      <c r="B184" s="42">
        <f>'S2 Maquette'!C184</f>
        <v>0</v>
      </c>
      <c r="C184" s="40">
        <f>'S2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'S2 Maquette'!B185</f>
        <v>0</v>
      </c>
      <c r="B185" s="42">
        <f>'S2 Maquette'!C185</f>
        <v>0</v>
      </c>
      <c r="C185" s="40">
        <f>'S2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'S2 Maquette'!B186</f>
        <v>0</v>
      </c>
      <c r="B186" s="42">
        <f>'S2 Maquette'!C186</f>
        <v>0</v>
      </c>
      <c r="C186" s="40">
        <f>'S2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'S2 Maquette'!B187</f>
        <v>0</v>
      </c>
      <c r="B187" s="42">
        <f>'S2 Maquette'!C187</f>
        <v>0</v>
      </c>
      <c r="C187" s="40">
        <f>'S2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'S2 Maquette'!B188</f>
        <v>0</v>
      </c>
      <c r="B188" s="42">
        <f>'S2 Maquette'!C188</f>
        <v>0</v>
      </c>
      <c r="C188" s="40">
        <f>'S2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'S2 Maquette'!B189</f>
        <v>0</v>
      </c>
      <c r="B189" s="42">
        <f>'S2 Maquette'!C189</f>
        <v>0</v>
      </c>
      <c r="C189" s="40">
        <f>'S2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'S2 Maquette'!B190</f>
        <v>0</v>
      </c>
      <c r="B190" s="42">
        <f>'S2 Maquette'!C190</f>
        <v>0</v>
      </c>
      <c r="C190" s="40">
        <f>'S2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'S2 Maquette'!B191</f>
        <v>0</v>
      </c>
      <c r="B191" s="42">
        <f>'S2 Maquette'!C191</f>
        <v>0</v>
      </c>
      <c r="C191" s="40">
        <f>'S2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'S2 Maquette'!B192</f>
        <v>0</v>
      </c>
      <c r="B192" s="42">
        <f>'S2 Maquette'!C192</f>
        <v>0</v>
      </c>
      <c r="C192" s="40">
        <f>'S2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'S2 Maquette'!B193</f>
        <v>0</v>
      </c>
      <c r="B193" s="42">
        <f>'S2 Maquette'!C193</f>
        <v>0</v>
      </c>
      <c r="C193" s="40">
        <f>'S2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'S2 Maquette'!B194</f>
        <v>0</v>
      </c>
      <c r="B194" s="42">
        <f>'S2 Maquette'!C194</f>
        <v>0</v>
      </c>
      <c r="C194" s="40">
        <f>'S2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'S2 Maquette'!B195</f>
        <v>0</v>
      </c>
      <c r="B195" s="42">
        <f>'S2 Maquette'!C195</f>
        <v>0</v>
      </c>
      <c r="C195" s="40">
        <f>'S2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'S2 Maquette'!B196</f>
        <v>0</v>
      </c>
      <c r="B196" s="42">
        <f>'S2 Maquette'!C196</f>
        <v>0</v>
      </c>
      <c r="C196" s="40">
        <f>'S2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'S2 Maquette'!B197</f>
        <v>0</v>
      </c>
      <c r="B197" s="42">
        <f>'S2 Maquette'!C197</f>
        <v>0</v>
      </c>
      <c r="C197" s="40">
        <f>'S2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'S2 Maquette'!B198</f>
        <v>0</v>
      </c>
      <c r="B198" s="42">
        <f>'S2 Maquette'!C198</f>
        <v>0</v>
      </c>
      <c r="C198" s="40">
        <f>'S2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'S2 Maquette'!B199</f>
        <v>0</v>
      </c>
      <c r="B199" s="42">
        <f>'S2 Maquette'!C199</f>
        <v>0</v>
      </c>
      <c r="C199" s="40">
        <f>'S2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'S2 Maquette'!B200</f>
        <v>0</v>
      </c>
      <c r="B200" s="42">
        <f>'S2 Maquette'!C200</f>
        <v>0</v>
      </c>
      <c r="C200" s="40">
        <f>'S2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'S2 Maquette'!B201</f>
        <v>0</v>
      </c>
      <c r="B201" s="42">
        <f>'S2 Maquette'!C201</f>
        <v>0</v>
      </c>
      <c r="C201" s="40">
        <f>'S2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'S2 Maquette'!B202</f>
        <v>0</v>
      </c>
      <c r="B202" s="42">
        <f>'S2 Maquette'!C202</f>
        <v>0</v>
      </c>
      <c r="C202" s="40">
        <f>'S2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'S2 Maquette'!B203</f>
        <v>0</v>
      </c>
      <c r="B203" s="42">
        <f>'S2 Maquette'!C203</f>
        <v>0</v>
      </c>
      <c r="C203" s="40">
        <f>'S2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'S2 Maquette'!B204</f>
        <v>0</v>
      </c>
      <c r="B204" s="42">
        <f>'S2 Maquette'!C204</f>
        <v>0</v>
      </c>
      <c r="C204" s="40">
        <f>'S2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'S2 Maquette'!B205</f>
        <v>0</v>
      </c>
      <c r="B205" s="42">
        <f>'S2 Maquette'!C205</f>
        <v>0</v>
      </c>
      <c r="C205" s="40">
        <f>'S2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'S2 Maquette'!B206</f>
        <v>0</v>
      </c>
      <c r="B206" s="42">
        <f>'S2 Maquette'!C206</f>
        <v>0</v>
      </c>
      <c r="C206" s="40">
        <f>'S2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'S2 Maquette'!B207</f>
        <v>0</v>
      </c>
      <c r="B207" s="42">
        <f>'S2 Maquette'!C207</f>
        <v>0</v>
      </c>
      <c r="C207" s="40">
        <f>'S2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'S2 Maquette'!B208</f>
        <v>0</v>
      </c>
      <c r="B208" s="42">
        <f>'S2 Maquette'!C208</f>
        <v>0</v>
      </c>
      <c r="C208" s="40">
        <f>'S2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'S2 Maquette'!B209</f>
        <v>0</v>
      </c>
      <c r="B209" s="42">
        <f>'S2 Maquette'!C209</f>
        <v>0</v>
      </c>
      <c r="C209" s="40">
        <f>'S2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'S2 Maquette'!B210</f>
        <v>0</v>
      </c>
      <c r="B210" s="42">
        <f>'S2 Maquette'!C210</f>
        <v>0</v>
      </c>
      <c r="C210" s="40">
        <f>'S2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'S2 Maquette'!B211</f>
        <v>0</v>
      </c>
      <c r="B211" s="42">
        <f>'S2 Maquette'!C211</f>
        <v>0</v>
      </c>
      <c r="C211" s="40">
        <f>'S2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'S2 Maquette'!B212</f>
        <v>0</v>
      </c>
      <c r="B212" s="42">
        <f>'S2 Maquette'!C212</f>
        <v>0</v>
      </c>
      <c r="C212" s="40">
        <f>'S2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'S2 Maquette'!B213</f>
        <v>0</v>
      </c>
      <c r="B213" s="42">
        <f>'S2 Maquette'!C213</f>
        <v>0</v>
      </c>
      <c r="C213" s="40">
        <f>'S2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'S2 Maquette'!B214</f>
        <v>0</v>
      </c>
      <c r="B214" s="42">
        <f>'S2 Maquette'!C214</f>
        <v>0</v>
      </c>
      <c r="C214" s="40">
        <f>'S2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'S2 Maquette'!B215</f>
        <v>0</v>
      </c>
      <c r="B215" s="42">
        <f>'S2 Maquette'!C215</f>
        <v>0</v>
      </c>
      <c r="C215" s="40">
        <f>'S2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'S2 Maquette'!B216</f>
        <v>0</v>
      </c>
      <c r="B216" s="42">
        <f>'S2 Maquette'!C216</f>
        <v>0</v>
      </c>
      <c r="C216" s="40">
        <f>'S2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'S2 Maquette'!B217</f>
        <v>0</v>
      </c>
      <c r="B217" s="42">
        <f>'S2 Maquette'!C217</f>
        <v>0</v>
      </c>
      <c r="C217" s="40">
        <f>'S2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'S2 Maquette'!B218</f>
        <v>0</v>
      </c>
      <c r="B218" s="42">
        <f>'S2 Maquette'!C218</f>
        <v>0</v>
      </c>
      <c r="C218" s="40">
        <f>'S2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'S2 Maquette'!B219</f>
        <v>0</v>
      </c>
      <c r="B219" s="42">
        <f>'S2 Maquette'!C219</f>
        <v>0</v>
      </c>
      <c r="C219" s="40">
        <f>'S2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'S2 Maquette'!B220</f>
        <v>0</v>
      </c>
      <c r="B220" s="42">
        <f>'S2 Maquette'!C220</f>
        <v>0</v>
      </c>
      <c r="C220" s="40">
        <f>'S2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'S2 Maquette'!B221</f>
        <v>0</v>
      </c>
      <c r="B221" s="42">
        <f>'S2 Maquette'!C221</f>
        <v>0</v>
      </c>
      <c r="C221" s="40">
        <f>'S2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'S2 Maquette'!B222</f>
        <v>0</v>
      </c>
      <c r="B222" s="42">
        <f>'S2 Maquette'!C222</f>
        <v>0</v>
      </c>
      <c r="C222" s="40">
        <f>'S2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'S2 Maquette'!B223</f>
        <v>0</v>
      </c>
      <c r="B223" s="42">
        <f>'S2 Maquette'!C223</f>
        <v>0</v>
      </c>
      <c r="C223" s="40">
        <f>'S2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'S2 Maquette'!B224</f>
        <v>0</v>
      </c>
      <c r="B224" s="42">
        <f>'S2 Maquette'!C224</f>
        <v>0</v>
      </c>
      <c r="C224" s="40">
        <f>'S2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'S2 Maquette'!B225</f>
        <v>0</v>
      </c>
      <c r="B225" s="42">
        <f>'S2 Maquette'!C225</f>
        <v>0</v>
      </c>
      <c r="C225" s="40">
        <f>'S2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'S2 Maquette'!B226</f>
        <v>0</v>
      </c>
      <c r="B226" s="42">
        <f>'S2 Maquette'!C226</f>
        <v>0</v>
      </c>
      <c r="C226" s="40">
        <f>'S2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'S2 Maquette'!B227</f>
        <v>0</v>
      </c>
      <c r="B227" s="42">
        <f>'S2 Maquette'!C227</f>
        <v>0</v>
      </c>
      <c r="C227" s="40">
        <f>'S2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'S2 Maquette'!B228</f>
        <v>0</v>
      </c>
      <c r="B228" s="42">
        <f>'S2 Maquette'!C228</f>
        <v>0</v>
      </c>
      <c r="C228" s="40">
        <f>'S2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'S2 Maquette'!B229</f>
        <v>0</v>
      </c>
      <c r="B229" s="42">
        <f>'S2 Maquette'!C229</f>
        <v>0</v>
      </c>
      <c r="C229" s="40">
        <f>'S2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'S2 Maquette'!B230</f>
        <v>0</v>
      </c>
      <c r="B230" s="42">
        <f>'S2 Maquette'!C230</f>
        <v>0</v>
      </c>
      <c r="C230" s="40">
        <f>'S2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'S2 Maquette'!B231</f>
        <v>0</v>
      </c>
      <c r="B231" s="42">
        <f>'S2 Maquette'!C231</f>
        <v>0</v>
      </c>
      <c r="C231" s="40">
        <f>'S2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'S2 Maquette'!B232</f>
        <v>0</v>
      </c>
      <c r="B232" s="42">
        <f>'S2 Maquette'!C232</f>
        <v>0</v>
      </c>
      <c r="C232" s="40">
        <f>'S2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'S2 Maquette'!B233</f>
        <v>0</v>
      </c>
      <c r="B233" s="42">
        <f>'S2 Maquette'!C233</f>
        <v>0</v>
      </c>
      <c r="C233" s="40">
        <f>'S2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'S2 Maquette'!B234</f>
        <v>0</v>
      </c>
      <c r="B234" s="42">
        <f>'S2 Maquette'!C234</f>
        <v>0</v>
      </c>
      <c r="C234" s="40">
        <f>'S2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'S2 Maquette'!B235</f>
        <v>0</v>
      </c>
      <c r="B235" s="42">
        <f>'S2 Maquette'!C235</f>
        <v>0</v>
      </c>
      <c r="C235" s="40">
        <f>'S2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'S2 Maquette'!B236</f>
        <v>0</v>
      </c>
      <c r="B236" s="42">
        <f>'S2 Maquette'!C236</f>
        <v>0</v>
      </c>
      <c r="C236" s="40">
        <f>'S2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'S2 Maquette'!B237</f>
        <v>0</v>
      </c>
      <c r="B237" s="42">
        <f>'S2 Maquette'!C237</f>
        <v>0</v>
      </c>
      <c r="C237" s="40">
        <f>'S2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'S2 Maquette'!B238</f>
        <v>0</v>
      </c>
      <c r="B238" s="42">
        <f>'S2 Maquette'!C238</f>
        <v>0</v>
      </c>
      <c r="C238" s="40">
        <f>'S2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'S2 Maquette'!B239</f>
        <v>0</v>
      </c>
      <c r="B239" s="42">
        <f>'S2 Maquette'!C239</f>
        <v>0</v>
      </c>
      <c r="C239" s="40">
        <f>'S2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'S2 Maquette'!B240</f>
        <v>0</v>
      </c>
      <c r="B240" s="42">
        <f>'S2 Maquette'!C240</f>
        <v>0</v>
      </c>
      <c r="C240" s="40">
        <f>'S2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'S2 Maquette'!B241</f>
        <v>0</v>
      </c>
      <c r="B241" s="42">
        <f>'S2 Maquette'!C241</f>
        <v>0</v>
      </c>
      <c r="C241" s="40">
        <f>'S2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'S2 Maquette'!B242</f>
        <v>0</v>
      </c>
      <c r="B242" s="42">
        <f>'S2 Maquette'!C242</f>
        <v>0</v>
      </c>
      <c r="C242" s="40">
        <f>'S2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'S2 Maquette'!B243</f>
        <v>0</v>
      </c>
      <c r="B243" s="42">
        <f>'S2 Maquette'!C243</f>
        <v>0</v>
      </c>
      <c r="C243" s="40">
        <f>'S2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'S2 Maquette'!B244</f>
        <v>0</v>
      </c>
      <c r="B244" s="42">
        <f>'S2 Maquette'!C244</f>
        <v>0</v>
      </c>
      <c r="C244" s="40">
        <f>'S2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'S2 Maquette'!B245</f>
        <v>0</v>
      </c>
      <c r="B245" s="42">
        <f>'S2 Maquette'!C245</f>
        <v>0</v>
      </c>
      <c r="C245" s="40">
        <f>'S2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'S2 Maquette'!B246</f>
        <v>0</v>
      </c>
      <c r="B246" s="42">
        <f>'S2 Maquette'!C246</f>
        <v>0</v>
      </c>
      <c r="C246" s="40">
        <f>'S2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'S2 Maquette'!B247</f>
        <v>0</v>
      </c>
      <c r="B247" s="42">
        <f>'S2 Maquette'!C247</f>
        <v>0</v>
      </c>
      <c r="C247" s="40">
        <f>'S2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'S2 Maquette'!B248</f>
        <v>0</v>
      </c>
      <c r="B248" s="42">
        <f>'S2 Maquette'!C248</f>
        <v>0</v>
      </c>
      <c r="C248" s="40">
        <f>'S2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'S2 Maquette'!B249</f>
        <v>0</v>
      </c>
      <c r="B249" s="42">
        <f>'S2 Maquette'!C249</f>
        <v>0</v>
      </c>
      <c r="C249" s="40">
        <f>'S2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'S2 Maquette'!B250</f>
        <v>0</v>
      </c>
      <c r="B250" s="42">
        <f>'S2 Maquette'!C250</f>
        <v>0</v>
      </c>
      <c r="C250" s="40">
        <f>'S2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'S2 Maquette'!B251</f>
        <v>0</v>
      </c>
      <c r="B251" s="42">
        <f>'S2 Maquette'!C251</f>
        <v>0</v>
      </c>
      <c r="C251" s="40">
        <f>'S2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'S2 Maquette'!B252</f>
        <v>0</v>
      </c>
      <c r="B252" s="42">
        <f>'S2 Maquette'!C252</f>
        <v>0</v>
      </c>
      <c r="C252" s="40">
        <f>'S2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'S2 Maquette'!B253</f>
        <v>0</v>
      </c>
      <c r="B253" s="42">
        <f>'S2 Maquette'!C253</f>
        <v>0</v>
      </c>
      <c r="C253" s="40">
        <f>'S2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'S2 Maquette'!B254</f>
        <v>0</v>
      </c>
      <c r="B254" s="42">
        <f>'S2 Maquette'!C254</f>
        <v>0</v>
      </c>
      <c r="C254" s="40">
        <f>'S2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'S2 Maquette'!B255</f>
        <v>0</v>
      </c>
      <c r="B255" s="42">
        <f>'S2 Maquette'!C255</f>
        <v>0</v>
      </c>
      <c r="C255" s="40">
        <f>'S2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'S2 Maquette'!B256</f>
        <v>0</v>
      </c>
      <c r="B256" s="42">
        <f>'S2 Maquette'!C256</f>
        <v>0</v>
      </c>
      <c r="C256" s="40">
        <f>'S2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'S2 Maquette'!B257</f>
        <v>0</v>
      </c>
      <c r="B257" s="42">
        <f>'S2 Maquette'!C257</f>
        <v>0</v>
      </c>
      <c r="C257" s="40">
        <f>'S2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'S2 Maquette'!B258</f>
        <v>0</v>
      </c>
      <c r="B258" s="42">
        <f>'S2 Maquette'!C258</f>
        <v>0</v>
      </c>
      <c r="C258" s="40">
        <f>'S2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'S2 Maquette'!B259</f>
        <v>0</v>
      </c>
      <c r="B259" s="42">
        <f>'S2 Maquette'!C259</f>
        <v>0</v>
      </c>
      <c r="C259" s="40">
        <f>'S2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'S2 Maquette'!B260</f>
        <v>0</v>
      </c>
      <c r="B260" s="42">
        <f>'S2 Maquette'!C260</f>
        <v>0</v>
      </c>
      <c r="C260" s="40">
        <f>'S2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'S2 Maquette'!B261</f>
        <v>0</v>
      </c>
      <c r="B261" s="42">
        <f>'S2 Maquette'!C261</f>
        <v>0</v>
      </c>
      <c r="C261" s="40">
        <f>'S2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'S2 Maquette'!B262</f>
        <v>0</v>
      </c>
      <c r="B262" s="42">
        <f>'S2 Maquette'!C262</f>
        <v>0</v>
      </c>
      <c r="C262" s="40">
        <f>'S2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'S2 Maquette'!B263</f>
        <v>0</v>
      </c>
      <c r="B263" s="42">
        <f>'S2 Maquette'!C263</f>
        <v>0</v>
      </c>
      <c r="C263" s="40">
        <f>'S2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'S2 Maquette'!B264</f>
        <v>0</v>
      </c>
      <c r="B264" s="42">
        <f>'S2 Maquette'!C264</f>
        <v>0</v>
      </c>
      <c r="C264" s="40">
        <f>'S2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'S2 Maquette'!B265</f>
        <v>0</v>
      </c>
      <c r="B265" s="42">
        <f>'S2 Maquette'!C265</f>
        <v>0</v>
      </c>
      <c r="C265" s="40">
        <f>'S2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'S2 Maquette'!B266</f>
        <v>0</v>
      </c>
      <c r="B266" s="42">
        <f>'S2 Maquette'!C266</f>
        <v>0</v>
      </c>
      <c r="C266" s="40">
        <f>'S2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'S2 Maquette'!B267</f>
        <v>0</v>
      </c>
      <c r="B267" s="42">
        <f>'S2 Maquette'!C267</f>
        <v>0</v>
      </c>
      <c r="C267" s="40">
        <f>'S2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'S2 Maquette'!B268</f>
        <v>0</v>
      </c>
      <c r="B268" s="42">
        <f>'S2 Maquette'!C268</f>
        <v>0</v>
      </c>
      <c r="C268" s="40">
        <f>'S2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'S2 Maquette'!B269</f>
        <v>0</v>
      </c>
      <c r="B269" s="42">
        <f>'S2 Maquette'!C269</f>
        <v>0</v>
      </c>
      <c r="C269" s="40">
        <f>'S2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'S2 Maquette'!B270</f>
        <v>0</v>
      </c>
      <c r="B270" s="42">
        <f>'S2 Maquette'!C270</f>
        <v>0</v>
      </c>
      <c r="C270" s="40">
        <f>'S2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'S2 Maquette'!B271</f>
        <v>0</v>
      </c>
      <c r="B271" s="42">
        <f>'S2 Maquette'!C271</f>
        <v>0</v>
      </c>
      <c r="C271" s="40">
        <f>'S2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'S2 Maquette'!B272</f>
        <v>0</v>
      </c>
      <c r="B272" s="42">
        <f>'S2 Maquette'!C272</f>
        <v>0</v>
      </c>
      <c r="C272" s="40">
        <f>'S2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'S2 Maquette'!B273</f>
        <v>0</v>
      </c>
      <c r="B273" s="42">
        <f>'S2 Maquette'!C273</f>
        <v>0</v>
      </c>
      <c r="C273" s="40">
        <f>'S2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'S2 Maquette'!B274</f>
        <v>0</v>
      </c>
      <c r="B274" s="42">
        <f>'S2 Maquette'!C274</f>
        <v>0</v>
      </c>
      <c r="C274" s="40">
        <f>'S2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'S2 Maquette'!B275</f>
        <v>0</v>
      </c>
      <c r="B275" s="42">
        <f>'S2 Maquette'!C275</f>
        <v>0</v>
      </c>
      <c r="C275" s="40">
        <f>'S2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'S2 Maquette'!B276</f>
        <v>0</v>
      </c>
      <c r="B276" s="42">
        <f>'S2 Maquette'!C276</f>
        <v>0</v>
      </c>
      <c r="C276" s="40">
        <f>'S2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'S2 Maquette'!B277</f>
        <v>0</v>
      </c>
      <c r="B277" s="42">
        <f>'S2 Maquette'!C277</f>
        <v>0</v>
      </c>
      <c r="C277" s="40">
        <f>'S2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'S2 Maquette'!B278</f>
        <v>0</v>
      </c>
      <c r="B278" s="42">
        <f>'S2 Maquette'!C278</f>
        <v>0</v>
      </c>
      <c r="C278" s="40">
        <f>'S2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'S2 Maquette'!B279</f>
        <v>0</v>
      </c>
      <c r="B279" s="42">
        <f>'S2 Maquette'!C279</f>
        <v>0</v>
      </c>
      <c r="C279" s="40">
        <f>'S2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'S2 Maquette'!B280</f>
        <v>0</v>
      </c>
      <c r="B280" s="42">
        <f>'S2 Maquette'!C280</f>
        <v>0</v>
      </c>
      <c r="C280" s="40">
        <f>'S2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'S2 Maquette'!B281</f>
        <v>0</v>
      </c>
      <c r="B281" s="42">
        <f>'S2 Maquette'!C281</f>
        <v>0</v>
      </c>
      <c r="C281" s="40">
        <f>'S2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'S2 Maquette'!B282</f>
        <v>0</v>
      </c>
      <c r="B282" s="42">
        <f>'S2 Maquette'!C282</f>
        <v>0</v>
      </c>
      <c r="C282" s="40">
        <f>'S2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'S2 Maquette'!B283</f>
        <v>0</v>
      </c>
      <c r="B283" s="42">
        <f>'S2 Maquette'!C283</f>
        <v>0</v>
      </c>
      <c r="C283" s="40">
        <f>'S2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'S2 Maquette'!B284</f>
        <v>0</v>
      </c>
      <c r="B284" s="42">
        <f>'S2 Maquette'!C284</f>
        <v>0</v>
      </c>
      <c r="C284" s="40">
        <f>'S2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'S2 Maquette'!B285</f>
        <v>0</v>
      </c>
      <c r="B285" s="42">
        <f>'S2 Maquette'!C285</f>
        <v>0</v>
      </c>
      <c r="C285" s="40">
        <f>'S2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'S2 Maquette'!B286</f>
        <v>0</v>
      </c>
      <c r="B286" s="42">
        <f>'S2 Maquette'!C286</f>
        <v>0</v>
      </c>
      <c r="C286" s="40">
        <f>'S2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'S2 Maquette'!B287</f>
        <v>0</v>
      </c>
      <c r="B287" s="42">
        <f>'S2 Maquette'!C287</f>
        <v>0</v>
      </c>
      <c r="C287" s="40">
        <f>'S2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'S2 Maquette'!B288</f>
        <v>0</v>
      </c>
      <c r="B288" s="42">
        <f>'S2 Maquette'!C288</f>
        <v>0</v>
      </c>
      <c r="C288" s="40">
        <f>'S2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'S2 Maquette'!B289</f>
        <v>0</v>
      </c>
      <c r="B289" s="42">
        <f>'S2 Maquette'!C289</f>
        <v>0</v>
      </c>
      <c r="C289" s="40">
        <f>'S2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'S2 Maquette'!B290</f>
        <v>0</v>
      </c>
      <c r="B290" s="42">
        <f>'S2 Maquette'!C290</f>
        <v>0</v>
      </c>
      <c r="C290" s="40">
        <f>'S2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'S2 Maquette'!B291</f>
        <v>0</v>
      </c>
      <c r="B291" s="42">
        <f>'S2 Maquette'!C291</f>
        <v>0</v>
      </c>
      <c r="C291" s="40">
        <f>'S2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'S2 Maquette'!B292</f>
        <v>0</v>
      </c>
      <c r="B292" s="42">
        <f>'S2 Maquette'!C292</f>
        <v>0</v>
      </c>
      <c r="C292" s="40">
        <f>'S2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'S2 Maquette'!B293</f>
        <v>0</v>
      </c>
      <c r="B293" s="42">
        <f>'S2 Maquette'!C293</f>
        <v>0</v>
      </c>
      <c r="C293" s="40">
        <f>'S2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'S2 Maquette'!B294</f>
        <v>0</v>
      </c>
      <c r="B294" s="42">
        <f>'S2 Maquette'!C294</f>
        <v>0</v>
      </c>
      <c r="C294" s="40">
        <f>'S2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'S2 Maquette'!B295</f>
        <v>0</v>
      </c>
      <c r="B295" s="42">
        <f>'S2 Maquette'!C295</f>
        <v>0</v>
      </c>
      <c r="C295" s="40">
        <f>'S2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'S2 Maquette'!B296</f>
        <v>0</v>
      </c>
      <c r="B296" s="42">
        <f>'S2 Maquette'!C296</f>
        <v>0</v>
      </c>
      <c r="C296" s="40">
        <f>'S2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'S2 Maquette'!B297</f>
        <v>0</v>
      </c>
      <c r="B297" s="42">
        <f>'S2 Maquette'!C297</f>
        <v>0</v>
      </c>
      <c r="C297" s="40">
        <f>'S2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'S2 Maquette'!B298</f>
        <v>0</v>
      </c>
      <c r="B298" s="42">
        <f>'S2 Maquette'!C298</f>
        <v>0</v>
      </c>
      <c r="C298" s="40">
        <f>'S2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'S2 Maquette'!B299</f>
        <v>0</v>
      </c>
      <c r="B299" s="42">
        <f>'S2 Maquette'!C299</f>
        <v>0</v>
      </c>
      <c r="C299" s="40">
        <f>'S2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'S2 Maquette'!B300</f>
        <v>0</v>
      </c>
      <c r="B300" s="42">
        <f>'S2 Maquette'!C300</f>
        <v>0</v>
      </c>
      <c r="C300" s="40">
        <f>'S2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E41:T88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1:A999">
    <cfRule type="expression" dxfId="2622" priority="70">
      <formula>$C1="OPTION"</formula>
    </cfRule>
    <cfRule type="expression" dxfId="2621" priority="69">
      <formula>$C1="BLOC"</formula>
    </cfRule>
    <cfRule type="expression" dxfId="2620" priority="68">
      <formula>$C1="Parcours Pédagogique"</formula>
    </cfRule>
  </conditionalFormatting>
  <conditionalFormatting sqref="A18:S26 A27:R27 G28:O29 G30:L30 G31:R31 G32:L33 G34:O34 G35:R35 G36:O38 G39:S39 A40:S40 A90:S300 N30:O30 N32:O33 T18 A41:D88 A89:C89 F89 A28:F39">
    <cfRule type="expression" dxfId="2619" priority="75">
      <formula>$C18="Modification MCC"</formula>
    </cfRule>
  </conditionalFormatting>
  <conditionalFormatting sqref="B1:S7 C8:S9 C10 E10 J10:S11 B12:M12 P12 B13:L13 B14:N14 P14:S17 B15:M17 B301:S999">
    <cfRule type="expression" dxfId="2618" priority="74">
      <formula>$D1="Fermeture"</formula>
    </cfRule>
    <cfRule type="expression" dxfId="2617" priority="73">
      <formula>$D1="Création"</formula>
    </cfRule>
    <cfRule type="expression" dxfId="2616" priority="72">
      <formula>$D1="Modification"</formula>
    </cfRule>
  </conditionalFormatting>
  <conditionalFormatting sqref="B1:S7 C8:S9 J10:S11 B12:M12 B13:L13 B14:N14 B15:M17 B301:S999 C10 E10 P12 P14:S17">
    <cfRule type="expression" dxfId="2615" priority="71">
      <formula>$D1="Modification MCC"</formula>
    </cfRule>
  </conditionalFormatting>
  <conditionalFormatting sqref="C1:S9 C10 E10 J10:S11 G35:R35 C40:S40 C41:D88 C89 F89 C90:S1001">
    <cfRule type="expression" dxfId="2614" priority="62">
      <formula>$B1="Option"</formula>
    </cfRule>
  </conditionalFormatting>
  <conditionalFormatting sqref="C12:S27 C28:F39">
    <cfRule type="expression" dxfId="2613" priority="50">
      <formula>$B12="Option"</formula>
    </cfRule>
  </conditionalFormatting>
  <conditionalFormatting sqref="E41">
    <cfRule type="expression" dxfId="2612" priority="44">
      <formula>$C41="Fermeture"</formula>
    </cfRule>
    <cfRule type="expression" dxfId="2611" priority="43">
      <formula>$C41="Création"</formula>
    </cfRule>
    <cfRule type="expression" dxfId="2610" priority="42">
      <formula>$C41="Modification"</formula>
    </cfRule>
    <cfRule type="expression" dxfId="2609" priority="41">
      <formula>$C41="Modification MCC"</formula>
    </cfRule>
    <cfRule type="expression" dxfId="2608" priority="40">
      <formula>$B41="Option"</formula>
    </cfRule>
  </conditionalFormatting>
  <conditionalFormatting sqref="G28:S34">
    <cfRule type="expression" dxfId="2607" priority="9">
      <formula>$B28="Option"</formula>
    </cfRule>
  </conditionalFormatting>
  <conditionalFormatting sqref="G36:S39">
    <cfRule type="expression" dxfId="2606" priority="2">
      <formula>$B36="Option"</formula>
    </cfRule>
  </conditionalFormatting>
  <conditionalFormatting sqref="J1:J40 J90:J1001">
    <cfRule type="expression" dxfId="2605" priority="66">
      <formula>$I1="NON"</formula>
    </cfRule>
  </conditionalFormatting>
  <conditionalFormatting sqref="L18:L40 L90:L300">
    <cfRule type="expression" dxfId="2604" priority="80">
      <formula>$K18="CCI (CC Intégral)"</formula>
    </cfRule>
  </conditionalFormatting>
  <conditionalFormatting sqref="M1:M29 L18:L40 M31 M34:M40 L90:L300 M90:M1001">
    <cfRule type="expression" dxfId="2603" priority="79">
      <formula>$K1="CT (Contrôle terminal)"</formula>
    </cfRule>
  </conditionalFormatting>
  <conditionalFormatting sqref="M30">
    <cfRule type="expression" dxfId="2602" priority="37">
      <formula>$C30="Création"</formula>
    </cfRule>
    <cfRule type="expression" dxfId="2601" priority="35">
      <formula>$C30="Modification MCC"</formula>
    </cfRule>
    <cfRule type="expression" dxfId="2600" priority="36">
      <formula>$C30="Modification"</formula>
    </cfRule>
    <cfRule type="expression" dxfId="2599" priority="38">
      <formula>$C30="Fermeture"</formula>
    </cfRule>
    <cfRule type="expression" dxfId="2598" priority="39">
      <formula>$K30="CT (Contrôle terminal)"</formula>
    </cfRule>
  </conditionalFormatting>
  <conditionalFormatting sqref="M32:M33">
    <cfRule type="expression" dxfId="2597" priority="29">
      <formula>$C32="Modification MCC"</formula>
    </cfRule>
    <cfRule type="expression" dxfId="2596" priority="30">
      <formula>$C32="Modification"</formula>
    </cfRule>
    <cfRule type="expression" dxfId="2595" priority="31">
      <formula>$C32="Création"</formula>
    </cfRule>
    <cfRule type="expression" dxfId="2594" priority="32">
      <formula>$C32="Fermeture"</formula>
    </cfRule>
    <cfRule type="expression" dxfId="2593" priority="33">
      <formula>$K32="CT (Contrôle terminal)"</formula>
    </cfRule>
  </conditionalFormatting>
  <conditionalFormatting sqref="N1:O40 N90:O1001">
    <cfRule type="expression" dxfId="2592" priority="65">
      <formula>$K1="CCI (CC Intégral)"</formula>
    </cfRule>
  </conditionalFormatting>
  <conditionalFormatting sqref="P28:S28">
    <cfRule type="expression" dxfId="2591" priority="24">
      <formula>$C28="Modification MCC"</formula>
    </cfRule>
    <cfRule type="expression" dxfId="2590" priority="25">
      <formula>$C28="Modification"</formula>
    </cfRule>
    <cfRule type="expression" dxfId="2589" priority="26">
      <formula>$C28="Création"</formula>
    </cfRule>
    <cfRule type="expression" dxfId="2588" priority="27">
      <formula>$C28="Fermeture"</formula>
    </cfRule>
  </conditionalFormatting>
  <conditionalFormatting sqref="P29:S30">
    <cfRule type="expression" dxfId="2587" priority="20">
      <formula>$C29="Fermeture"</formula>
    </cfRule>
    <cfRule type="expression" dxfId="2586" priority="17">
      <formula>$C29="Modification MCC"</formula>
    </cfRule>
    <cfRule type="expression" dxfId="2585" priority="18">
      <formula>$C29="Modification"</formula>
    </cfRule>
    <cfRule type="expression" dxfId="2584" priority="19">
      <formula>$C29="Création"</formula>
    </cfRule>
  </conditionalFormatting>
  <conditionalFormatting sqref="P32:S34">
    <cfRule type="expression" dxfId="2583" priority="14">
      <formula>$C32="Fermeture"</formula>
    </cfRule>
    <cfRule type="expression" dxfId="2582" priority="11">
      <formula>$C32="Modification MCC"</formula>
    </cfRule>
    <cfRule type="expression" dxfId="2581" priority="12">
      <formula>$C32="Modification"</formula>
    </cfRule>
    <cfRule type="expression" dxfId="2580" priority="13">
      <formula>$C32="Création"</formula>
    </cfRule>
  </conditionalFormatting>
  <conditionalFormatting sqref="P36:S38">
    <cfRule type="expression" dxfId="2579" priority="6">
      <formula>$C36="Création"</formula>
    </cfRule>
    <cfRule type="expression" dxfId="2578" priority="5">
      <formula>$C36="Modification"</formula>
    </cfRule>
    <cfRule type="expression" dxfId="2577" priority="4">
      <formula>$C36="Modification MCC"</formula>
    </cfRule>
    <cfRule type="expression" dxfId="2576" priority="7">
      <formula>$C36="Fermeture"</formula>
    </cfRule>
  </conditionalFormatting>
  <conditionalFormatting sqref="Q1:R40">
    <cfRule type="expression" dxfId="2575" priority="1">
      <formula>$P1="Autres"</formula>
    </cfRule>
  </conditionalFormatting>
  <conditionalFormatting sqref="Q90:R1001">
    <cfRule type="expression" dxfId="2574" priority="64">
      <formula>$P90="Autres"</formula>
    </cfRule>
  </conditionalFormatting>
  <conditionalFormatting sqref="S1:S31">
    <cfRule type="expression" dxfId="2573" priority="23">
      <formula>$P1="CT (Contrôle terminal)"</formula>
    </cfRule>
  </conditionalFormatting>
  <conditionalFormatting sqref="S27">
    <cfRule type="expression" dxfId="2572" priority="58">
      <formula>$C27="Modification MCC"</formula>
    </cfRule>
    <cfRule type="expression" dxfId="2571" priority="59">
      <formula>$C27="Modification"</formula>
    </cfRule>
    <cfRule type="expression" dxfId="2570" priority="60">
      <formula>$C27="Création"</formula>
    </cfRule>
    <cfRule type="expression" dxfId="2569" priority="61">
      <formula>$C27="Fermeture"</formula>
    </cfRule>
  </conditionalFormatting>
  <conditionalFormatting sqref="S31">
    <cfRule type="expression" dxfId="2568" priority="52">
      <formula>$C31="Modification MCC"</formula>
    </cfRule>
    <cfRule type="expression" dxfId="2567" priority="55">
      <formula>$C31="Fermeture"</formula>
    </cfRule>
    <cfRule type="expression" dxfId="2566" priority="54">
      <formula>$C31="Création"</formula>
    </cfRule>
    <cfRule type="expression" dxfId="2565" priority="53">
      <formula>$C31="Modification"</formula>
    </cfRule>
  </conditionalFormatting>
  <conditionalFormatting sqref="S32:S34">
    <cfRule type="expression" dxfId="2564" priority="10">
      <formula>$P32="CT (Contrôle terminal)"</formula>
    </cfRule>
  </conditionalFormatting>
  <conditionalFormatting sqref="S36:S40">
    <cfRule type="expression" dxfId="2563" priority="3">
      <formula>$P36="CT (Contrôle terminal)"</formula>
    </cfRule>
  </conditionalFormatting>
  <conditionalFormatting sqref="T18 A18:S26 A27:R27 G28:O29 A28:F39 G30:L30 N30:O30 G31:R31 G32:L33 N32:O33 G34:O34 G35:R35 G36:O38 G39:S39 A40:S40 A41:D88 A89:C89 F89 A90:S300">
    <cfRule type="expression" dxfId="2562" priority="76">
      <formula>$C18="Modification"</formula>
    </cfRule>
    <cfRule type="expression" dxfId="2561" priority="77">
      <formula>$C18="Création"</formula>
    </cfRule>
    <cfRule type="expression" dxfId="2560" priority="78">
      <formula>$C18="Fermeture"</formula>
    </cfRule>
  </conditionalFormatting>
  <conditionalFormatting sqref="T18 S90:S1001">
    <cfRule type="expression" dxfId="2559" priority="63">
      <formula>$P18="CT (Contrôle terminal)"</formula>
    </cfRule>
  </conditionalFormatting>
  <dataValidations count="6">
    <dataValidation type="list" allowBlank="1" showInputMessage="1" showErrorMessage="1" sqref="N90:N300 N19:N40 Q90:Q300 Q19:Q40" xr:uid="{C5C8209D-A2B1-4971-A367-3A2D3B77161D}">
      <formula1>List_Controle</formula1>
    </dataValidation>
    <dataValidation type="list" allowBlank="1" showInputMessage="1" showErrorMessage="1" sqref="K90:K300 K19:K4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90:P300 P19:P40" xr:uid="{15C95DE0-7395-4E41-BD61-D595BD25DE94}">
      <formula1>"CT (Contrôle terminal), Autres"</formula1>
    </dataValidation>
    <dataValidation type="list" allowBlank="1" showInputMessage="1" showErrorMessage="1" sqref="E90:I300 E19:I40 F89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FF068-DB27-407B-9AEC-8D8A642D5C64}">
  <dimension ref="A1:W300"/>
  <sheetViews>
    <sheetView topLeftCell="G1" zoomScale="110" zoomScaleNormal="110" workbookViewId="0">
      <pane ySplit="18" topLeftCell="A20" activePane="bottomLeft" state="frozen"/>
      <selection activeCell="D25" sqref="D25"/>
      <selection pane="bottomLeft" activeCell="K27" sqref="K27:S30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2"/>
      <c r="B1" s="142"/>
      <c r="C1" s="142"/>
      <c r="D1" s="142"/>
      <c r="E1" s="142"/>
      <c r="F1" s="142"/>
      <c r="G1" s="142"/>
      <c r="H1" s="142"/>
      <c r="I1" s="142"/>
      <c r="J1" s="32"/>
    </row>
    <row r="2" spans="1:19" x14ac:dyDescent="0.2">
      <c r="A2" s="142"/>
      <c r="B2" s="142"/>
      <c r="C2" s="142"/>
      <c r="D2" s="142"/>
      <c r="E2" s="142"/>
      <c r="F2" s="142"/>
      <c r="G2" s="142"/>
      <c r="H2" s="142"/>
      <c r="I2" s="142"/>
      <c r="J2" s="32"/>
    </row>
    <row r="3" spans="1:19" x14ac:dyDescent="0.2">
      <c r="A3" s="142"/>
      <c r="B3" s="142"/>
      <c r="C3" s="142"/>
      <c r="D3" s="142"/>
      <c r="E3" s="142"/>
      <c r="F3" s="142"/>
      <c r="G3" s="142"/>
      <c r="H3" s="142"/>
      <c r="I3" s="142"/>
      <c r="J3" s="32"/>
    </row>
    <row r="4" spans="1:19" x14ac:dyDescent="0.2">
      <c r="A4" s="142"/>
      <c r="B4" s="142"/>
      <c r="C4" s="142"/>
      <c r="D4" s="142"/>
      <c r="E4" s="142"/>
      <c r="F4" s="142"/>
      <c r="G4" s="142"/>
      <c r="H4" s="142"/>
      <c r="I4" s="142"/>
      <c r="J4" s="32"/>
    </row>
    <row r="5" spans="1:19" x14ac:dyDescent="0.2">
      <c r="A5" s="142"/>
      <c r="B5" s="142"/>
      <c r="C5" s="142"/>
      <c r="D5" s="142"/>
      <c r="E5" s="142"/>
      <c r="F5" s="142"/>
      <c r="G5" s="142"/>
      <c r="H5" s="142"/>
      <c r="I5" s="142"/>
      <c r="J5" s="32"/>
    </row>
    <row r="6" spans="1:19" x14ac:dyDescent="0.2">
      <c r="A6" s="142"/>
      <c r="B6" s="142"/>
      <c r="C6" s="142"/>
      <c r="D6" s="142"/>
      <c r="E6" s="142"/>
      <c r="F6" s="142"/>
      <c r="G6" s="142"/>
      <c r="H6" s="142"/>
      <c r="I6" s="142"/>
      <c r="J6" s="32"/>
    </row>
    <row r="7" spans="1:19" ht="14.5" customHeight="1" x14ac:dyDescent="0.2">
      <c r="A7" s="144" t="s">
        <v>288</v>
      </c>
      <c r="B7" s="141" t="str">
        <f>'[1]Fiche Générale'!B3</f>
        <v>Portail_LLAC</v>
      </c>
      <c r="C7" s="175" t="s">
        <v>289</v>
      </c>
      <c r="D7" s="144"/>
      <c r="E7" s="173" t="str">
        <f>'[1]Fiche Générale'!B4</f>
        <v>Langues Etrangères Appliquées</v>
      </c>
      <c r="F7" s="141"/>
      <c r="G7" s="144" t="s">
        <v>290</v>
      </c>
      <c r="H7" s="174">
        <f>'[1]Fiche Générale'!B5</f>
        <v>0</v>
      </c>
      <c r="I7" s="174"/>
      <c r="J7" s="33"/>
      <c r="K7" s="18"/>
    </row>
    <row r="8" spans="1:19" ht="14.5" customHeight="1" x14ac:dyDescent="0.2">
      <c r="A8" s="144"/>
      <c r="B8" s="141"/>
      <c r="C8" s="175"/>
      <c r="D8" s="144"/>
      <c r="E8" s="173"/>
      <c r="F8" s="141"/>
      <c r="G8" s="144"/>
      <c r="H8" s="174"/>
      <c r="I8" s="174"/>
      <c r="J8" s="33"/>
      <c r="K8" s="18"/>
    </row>
    <row r="9" spans="1:19" ht="14.5" customHeight="1" x14ac:dyDescent="0.2">
      <c r="A9" s="144"/>
      <c r="B9" s="141"/>
      <c r="C9" s="175"/>
      <c r="D9" s="144"/>
      <c r="E9" s="173"/>
      <c r="F9" s="141"/>
      <c r="G9" s="144"/>
      <c r="H9" s="174"/>
      <c r="I9" s="174"/>
      <c r="J9" s="33"/>
      <c r="K9" s="18"/>
    </row>
    <row r="10" spans="1:19" ht="14.5" customHeight="1" x14ac:dyDescent="0.2">
      <c r="A10" s="144"/>
      <c r="B10" s="141"/>
      <c r="C10" s="157" t="s">
        <v>179</v>
      </c>
      <c r="D10" s="157"/>
      <c r="E10" s="176" t="str">
        <f>'[1]Fiche Générale'!B9</f>
        <v>LEA Anglais - Portugais</v>
      </c>
      <c r="F10" s="176"/>
      <c r="G10" s="176"/>
      <c r="H10" s="176"/>
      <c r="I10" s="176"/>
      <c r="J10" s="33"/>
      <c r="K10" s="18"/>
    </row>
    <row r="11" spans="1:19" ht="14.5" customHeight="1" x14ac:dyDescent="0.2">
      <c r="A11" s="144"/>
      <c r="B11" s="141"/>
      <c r="C11" s="157"/>
      <c r="D11" s="157"/>
      <c r="E11" s="176"/>
      <c r="F11" s="176"/>
      <c r="G11" s="176"/>
      <c r="H11" s="176"/>
      <c r="I11" s="176"/>
      <c r="J11" s="33"/>
      <c r="K11" s="18"/>
    </row>
    <row r="12" spans="1:19" x14ac:dyDescent="0.2">
      <c r="C12" s="13"/>
      <c r="I12" s="36"/>
      <c r="J12" s="36"/>
      <c r="M12" s="137" t="s">
        <v>291</v>
      </c>
      <c r="N12" s="138"/>
      <c r="O12" s="186"/>
      <c r="P12" s="137" t="s">
        <v>292</v>
      </c>
      <c r="Q12" s="138"/>
      <c r="R12" s="138"/>
      <c r="S12" s="186"/>
    </row>
    <row r="13" spans="1:19" x14ac:dyDescent="0.2">
      <c r="A13" s="183" t="s">
        <v>180</v>
      </c>
      <c r="B13" s="100" t="str">
        <f>'[1]S2 Maquette'!B13</f>
        <v>1ère année de Portail</v>
      </c>
      <c r="C13" s="100"/>
      <c r="D13" s="183" t="s">
        <v>293</v>
      </c>
      <c r="E13" s="196">
        <f>'[1]S2 Maquette'!E13</f>
        <v>0</v>
      </c>
      <c r="F13" s="196"/>
      <c r="G13" s="196"/>
      <c r="I13" s="36"/>
      <c r="J13" s="36"/>
      <c r="M13" s="139"/>
      <c r="N13" s="140"/>
      <c r="O13" s="187"/>
      <c r="P13" s="139"/>
      <c r="Q13" s="140"/>
      <c r="R13" s="140"/>
      <c r="S13" s="187"/>
    </row>
    <row r="14" spans="1:19" x14ac:dyDescent="0.2">
      <c r="A14" s="185"/>
      <c r="B14" s="100"/>
      <c r="C14" s="100"/>
      <c r="D14" s="185"/>
      <c r="E14" s="196"/>
      <c r="F14" s="196"/>
      <c r="G14" s="196"/>
      <c r="I14" s="36"/>
      <c r="J14" s="36"/>
      <c r="M14" s="183" t="s">
        <v>507</v>
      </c>
      <c r="N14" s="137" t="s">
        <v>295</v>
      </c>
      <c r="O14" s="186"/>
      <c r="P14" s="142"/>
      <c r="Q14" s="190"/>
      <c r="R14" s="197"/>
      <c r="S14" s="183"/>
    </row>
    <row r="15" spans="1:19" x14ac:dyDescent="0.2">
      <c r="A15" s="183" t="s">
        <v>296</v>
      </c>
      <c r="B15" s="103" t="str">
        <f>'[1]S2 Maquette'!B15</f>
        <v>Semestre 2</v>
      </c>
      <c r="C15" s="104"/>
      <c r="D15" s="183" t="s">
        <v>297</v>
      </c>
      <c r="E15" s="196">
        <f>'[1]S2 Maquette'!E15:F16</f>
        <v>0</v>
      </c>
      <c r="F15" s="196"/>
      <c r="G15" s="196"/>
      <c r="I15" s="36"/>
      <c r="J15" s="36"/>
      <c r="M15" s="184"/>
      <c r="N15" s="193"/>
      <c r="O15" s="194"/>
      <c r="P15" s="142"/>
      <c r="Q15" s="191"/>
      <c r="R15" s="197"/>
      <c r="S15" s="184"/>
    </row>
    <row r="16" spans="1:19" x14ac:dyDescent="0.2">
      <c r="A16" s="185"/>
      <c r="B16" s="106"/>
      <c r="C16" s="107"/>
      <c r="D16" s="185"/>
      <c r="E16" s="196"/>
      <c r="F16" s="196"/>
      <c r="G16" s="196"/>
      <c r="I16" s="36"/>
      <c r="J16" s="36"/>
      <c r="M16" s="184"/>
      <c r="N16" s="193"/>
      <c r="O16" s="194"/>
      <c r="P16" s="142"/>
      <c r="Q16" s="191"/>
      <c r="R16" s="197"/>
      <c r="S16" s="184"/>
    </row>
    <row r="17" spans="1:23" x14ac:dyDescent="0.2">
      <c r="L17" s="14"/>
      <c r="M17" s="185"/>
      <c r="N17" s="139"/>
      <c r="O17" s="187"/>
      <c r="P17" s="142"/>
      <c r="Q17" s="192"/>
      <c r="R17" s="197"/>
      <c r="S17" s="185"/>
    </row>
    <row r="18" spans="1:23" ht="59.5" customHeight="1" x14ac:dyDescent="0.2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  <c r="W18"/>
    </row>
    <row r="19" spans="1:23" ht="30.5" customHeight="1" x14ac:dyDescent="0.2">
      <c r="A19" s="8" t="str">
        <f>'[1]S2 Maquette'!B19</f>
        <v>Compétences transversales S2</v>
      </c>
      <c r="B19" s="39" t="str">
        <f>'[1]S2 Maquette'!C19</f>
        <v>UE</v>
      </c>
      <c r="C19" s="57">
        <f>'[1]S2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'[1]S2 Maquette'!B20</f>
        <v>Compétences numériques 1</v>
      </c>
      <c r="B20" s="39" t="str">
        <f>'[1]S2 Maquette'!C20</f>
        <v>ECUE</v>
      </c>
      <c r="C20" s="57">
        <f>'[1]S2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'[1]S2 Maquette'!B21</f>
        <v>Compétences pré-professionnalisation 1</v>
      </c>
      <c r="B21" s="39" t="str">
        <f>'[1]S2 Maquette'!C21</f>
        <v>ECUE</v>
      </c>
      <c r="C21" s="57">
        <f>'[1]S2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'[1]S2 Maquette'!B22</f>
        <v>Langue Vivante-2</v>
      </c>
      <c r="B22" s="39" t="str">
        <f>'[1]S2 Maquette'!C22</f>
        <v>ECUE</v>
      </c>
      <c r="C22" s="57">
        <f>'[1]S2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'[1]S2 Maquette'!B23</f>
        <v>Min 1 Max 1</v>
      </c>
      <c r="B23" s="39" t="str">
        <f>'[1]S2 Maquette'!C23</f>
        <v>OPTION</v>
      </c>
      <c r="C23" s="63">
        <f>'[1]S2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'[1]S2 Maquette'!B24</f>
        <v>Anglais 2</v>
      </c>
      <c r="B24" s="39" t="str">
        <f>'[1]S2 Maquette'!C24</f>
        <v>ECUE</v>
      </c>
      <c r="C24" s="63">
        <f>'[1]S2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'[1]S2 Maquette'!B25</f>
        <v>Espagnol</v>
      </c>
      <c r="B25" s="39" t="str">
        <f>'[1]S2 Maquette'!C25</f>
        <v>ECUE</v>
      </c>
      <c r="C25" s="63">
        <f>'[1]S2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'[1]S2 Maquette'!B26</f>
        <v>Italien</v>
      </c>
      <c r="B26" s="39" t="str">
        <f>'[1]S2 Maquette'!C26</f>
        <v>ECUE</v>
      </c>
      <c r="C26" s="63">
        <f>'[1]S2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'[1]S2 Maquette'!B27</f>
        <v>Langue A : Anglais Non Débutant 2</v>
      </c>
      <c r="B27" s="42" t="str">
        <f>'[1]S2 Maquette'!C27</f>
        <v>UE</v>
      </c>
      <c r="C27" s="40">
        <f>'[1]S2 Maquette'!F27</f>
        <v>0</v>
      </c>
      <c r="D27" s="19">
        <v>1</v>
      </c>
      <c r="E27" s="19" t="s">
        <v>314</v>
      </c>
      <c r="F27" s="19" t="s">
        <v>314</v>
      </c>
      <c r="G27" s="38" t="s">
        <v>314</v>
      </c>
      <c r="H27" s="38" t="s">
        <v>314</v>
      </c>
      <c r="I27" s="38" t="s">
        <v>314</v>
      </c>
      <c r="J27" s="38"/>
      <c r="K27" s="92" t="s">
        <v>8</v>
      </c>
      <c r="L27" s="92"/>
      <c r="M27" s="92">
        <v>3</v>
      </c>
      <c r="N27" s="92"/>
      <c r="O27" s="92"/>
      <c r="P27" s="92" t="s">
        <v>315</v>
      </c>
      <c r="Q27" s="92"/>
      <c r="R27" s="92"/>
      <c r="S27" s="93" t="s">
        <v>504</v>
      </c>
      <c r="T27" s="43"/>
      <c r="W27"/>
    </row>
    <row r="28" spans="1:23" ht="30.5" customHeight="1" x14ac:dyDescent="0.2">
      <c r="A28" s="42" t="str">
        <f>'[1]S2 Maquette'!B28</f>
        <v>Culture 2 ANGLAIS</v>
      </c>
      <c r="B28" s="42" t="str">
        <f>'[1]S2 Maquette'!C28</f>
        <v>ECUE</v>
      </c>
      <c r="C28" s="40">
        <f>'[1]S2 Maquette'!F28</f>
        <v>0</v>
      </c>
      <c r="D28" s="19">
        <v>1</v>
      </c>
      <c r="E28" s="19" t="s">
        <v>314</v>
      </c>
      <c r="F28" s="19" t="s">
        <v>314</v>
      </c>
      <c r="G28" s="38" t="s">
        <v>314</v>
      </c>
      <c r="H28" s="38" t="s">
        <v>314</v>
      </c>
      <c r="I28" s="38" t="s">
        <v>314</v>
      </c>
      <c r="J28" s="38"/>
      <c r="K28" s="38" t="s">
        <v>8</v>
      </c>
      <c r="L28" s="38"/>
      <c r="M28" s="94" t="s">
        <v>512</v>
      </c>
      <c r="N28" s="38"/>
      <c r="O28" s="38"/>
      <c r="P28" s="95" t="s">
        <v>315</v>
      </c>
      <c r="Q28" s="38"/>
      <c r="R28" s="38"/>
      <c r="S28" s="96" t="s">
        <v>513</v>
      </c>
      <c r="T28" s="43"/>
      <c r="W28"/>
    </row>
    <row r="29" spans="1:23" ht="30.5" customHeight="1" x14ac:dyDescent="0.2">
      <c r="A29" s="42" t="str">
        <f>'[1]S2 Maquette'!B29</f>
        <v>Grammaire et traduction 2 ANGLAIS</v>
      </c>
      <c r="B29" s="42" t="str">
        <f>'[1]S2 Maquette'!C29</f>
        <v>ECUE</v>
      </c>
      <c r="C29" s="40">
        <f>'[1]S2 Maquette'!F29</f>
        <v>0</v>
      </c>
      <c r="D29" s="19">
        <v>1</v>
      </c>
      <c r="E29" s="19" t="s">
        <v>314</v>
      </c>
      <c r="F29" s="19" t="s">
        <v>314</v>
      </c>
      <c r="G29" s="38" t="s">
        <v>314</v>
      </c>
      <c r="H29" s="38" t="s">
        <v>314</v>
      </c>
      <c r="I29" s="38" t="s">
        <v>314</v>
      </c>
      <c r="J29" s="38"/>
      <c r="K29" s="38" t="s">
        <v>8</v>
      </c>
      <c r="L29" s="38"/>
      <c r="M29" s="94" t="s">
        <v>512</v>
      </c>
      <c r="N29" s="38"/>
      <c r="O29" s="38"/>
      <c r="P29" s="95" t="s">
        <v>315</v>
      </c>
      <c r="Q29" s="38"/>
      <c r="R29" s="38"/>
      <c r="S29" s="96" t="s">
        <v>513</v>
      </c>
      <c r="T29" s="43"/>
      <c r="W29"/>
    </row>
    <row r="30" spans="1:23" ht="30.5" customHeight="1" x14ac:dyDescent="0.2">
      <c r="A30" s="42" t="str">
        <f>'[1]S2 Maquette'!B30</f>
        <v>Expression écrite et orale 2 ANGLAIS</v>
      </c>
      <c r="B30" s="42" t="str">
        <f>'[1]S2 Maquette'!C30</f>
        <v>ECUE</v>
      </c>
      <c r="C30" s="40">
        <f>'[1]S2 Maquette'!F30</f>
        <v>0</v>
      </c>
      <c r="D30" s="19">
        <v>1</v>
      </c>
      <c r="E30" s="19" t="s">
        <v>314</v>
      </c>
      <c r="F30" s="19" t="s">
        <v>314</v>
      </c>
      <c r="G30" s="38" t="s">
        <v>314</v>
      </c>
      <c r="H30" s="38" t="s">
        <v>314</v>
      </c>
      <c r="I30" s="38" t="s">
        <v>314</v>
      </c>
      <c r="J30" s="38"/>
      <c r="K30" s="38" t="s">
        <v>8</v>
      </c>
      <c r="L30" s="38"/>
      <c r="M30" s="94" t="s">
        <v>512</v>
      </c>
      <c r="N30" s="38"/>
      <c r="O30" s="38"/>
      <c r="P30" s="95" t="s">
        <v>315</v>
      </c>
      <c r="Q30" s="38"/>
      <c r="R30" s="38"/>
      <c r="S30" s="96" t="s">
        <v>513</v>
      </c>
      <c r="T30" s="43"/>
      <c r="W30"/>
    </row>
    <row r="31" spans="1:23" ht="30.5" customHeight="1" x14ac:dyDescent="0.2">
      <c r="A31" s="42" t="str">
        <f>'[1]S2 Maquette'!B31</f>
        <v>Langue B : Portugais Débutant 2</v>
      </c>
      <c r="B31" s="42" t="str">
        <f>'[1]S2 Maquette'!C31</f>
        <v>UE</v>
      </c>
      <c r="C31" s="40">
        <f>'[1]S2 Maquette'!F31</f>
        <v>0</v>
      </c>
      <c r="D31" s="19">
        <v>1</v>
      </c>
      <c r="E31" s="19" t="s">
        <v>314</v>
      </c>
      <c r="F31" s="19" t="s">
        <v>314</v>
      </c>
      <c r="G31" s="38" t="s">
        <v>314</v>
      </c>
      <c r="H31" s="38" t="s">
        <v>314</v>
      </c>
      <c r="I31" s="38" t="s">
        <v>314</v>
      </c>
      <c r="J31" s="38"/>
      <c r="K31" s="92" t="s">
        <v>8</v>
      </c>
      <c r="L31" s="92"/>
      <c r="M31" s="92">
        <v>3</v>
      </c>
      <c r="N31" s="92"/>
      <c r="O31" s="92"/>
      <c r="P31" s="92" t="s">
        <v>315</v>
      </c>
      <c r="Q31" s="92"/>
      <c r="R31" s="92"/>
      <c r="S31" s="93" t="s">
        <v>504</v>
      </c>
      <c r="T31" s="43"/>
      <c r="W31"/>
    </row>
    <row r="32" spans="1:23" ht="30.5" customHeight="1" x14ac:dyDescent="0.2">
      <c r="A32" s="42" t="str">
        <f>'[1]S2 Maquette'!B32</f>
        <v>Grammaire 2 PORTUGAIS</v>
      </c>
      <c r="B32" s="42" t="str">
        <f>'[1]S2 Maquette'!C32</f>
        <v>ECUE</v>
      </c>
      <c r="C32" s="40">
        <f>'[1]S2 Maquette'!F32</f>
        <v>0</v>
      </c>
      <c r="D32" s="19">
        <v>1</v>
      </c>
      <c r="E32" s="19" t="s">
        <v>314</v>
      </c>
      <c r="F32" s="19" t="s">
        <v>314</v>
      </c>
      <c r="G32" s="38" t="s">
        <v>314</v>
      </c>
      <c r="H32" s="38" t="s">
        <v>314</v>
      </c>
      <c r="I32" s="38" t="s">
        <v>314</v>
      </c>
      <c r="J32" s="38"/>
      <c r="K32" s="38" t="s">
        <v>8</v>
      </c>
      <c r="L32" s="38"/>
      <c r="M32" s="94" t="s">
        <v>512</v>
      </c>
      <c r="N32" s="38"/>
      <c r="O32" s="38"/>
      <c r="P32" s="95" t="s">
        <v>315</v>
      </c>
      <c r="Q32" s="38"/>
      <c r="R32" s="38"/>
      <c r="S32" s="96" t="s">
        <v>513</v>
      </c>
      <c r="T32" s="43"/>
      <c r="W32"/>
    </row>
    <row r="33" spans="1:23" ht="30.5" customHeight="1" x14ac:dyDescent="0.2">
      <c r="A33" s="42" t="str">
        <f>'[1]S2 Maquette'!B33</f>
        <v>Langue et culture de spécialité 2 PORTUGAIS</v>
      </c>
      <c r="B33" s="42" t="str">
        <f>'[1]S2 Maquette'!C33</f>
        <v>ECUE</v>
      </c>
      <c r="C33" s="40">
        <f>'[1]S2 Maquette'!F33</f>
        <v>0</v>
      </c>
      <c r="D33" s="19">
        <v>1</v>
      </c>
      <c r="E33" s="19" t="s">
        <v>314</v>
      </c>
      <c r="F33" s="19" t="s">
        <v>314</v>
      </c>
      <c r="G33" s="38" t="s">
        <v>314</v>
      </c>
      <c r="H33" s="38" t="s">
        <v>314</v>
      </c>
      <c r="I33" s="38" t="s">
        <v>314</v>
      </c>
      <c r="J33" s="38"/>
      <c r="K33" s="38" t="s">
        <v>8</v>
      </c>
      <c r="L33" s="38"/>
      <c r="M33" s="94" t="s">
        <v>512</v>
      </c>
      <c r="N33" s="38"/>
      <c r="O33" s="38"/>
      <c r="P33" s="95" t="s">
        <v>315</v>
      </c>
      <c r="Q33" s="38"/>
      <c r="R33" s="38"/>
      <c r="S33" s="96" t="s">
        <v>513</v>
      </c>
      <c r="T33" s="43"/>
      <c r="W33"/>
    </row>
    <row r="34" spans="1:23" ht="30.5" customHeight="1" x14ac:dyDescent="0.2">
      <c r="A34" s="42" t="str">
        <f>'[1]S2 Maquette'!B34</f>
        <v>Expression écrite et orale 2 PORTUGAIS</v>
      </c>
      <c r="B34" s="42" t="str">
        <f>'[1]S2 Maquette'!C34</f>
        <v>ECUE</v>
      </c>
      <c r="C34" s="40">
        <f>'[1]S2 Maquette'!F34</f>
        <v>0</v>
      </c>
      <c r="D34" s="19">
        <v>1</v>
      </c>
      <c r="E34" s="19" t="s">
        <v>314</v>
      </c>
      <c r="F34" s="19" t="s">
        <v>314</v>
      </c>
      <c r="G34" s="38" t="s">
        <v>314</v>
      </c>
      <c r="H34" s="38" t="s">
        <v>314</v>
      </c>
      <c r="I34" s="38" t="s">
        <v>314</v>
      </c>
      <c r="J34" s="38"/>
      <c r="K34" s="38" t="s">
        <v>8</v>
      </c>
      <c r="L34" s="38"/>
      <c r="M34" s="94" t="s">
        <v>512</v>
      </c>
      <c r="N34" s="38"/>
      <c r="O34" s="38"/>
      <c r="P34" s="95" t="s">
        <v>315</v>
      </c>
      <c r="Q34" s="38"/>
      <c r="R34" s="38"/>
      <c r="S34" s="96" t="s">
        <v>513</v>
      </c>
      <c r="T34" s="43"/>
      <c r="W34"/>
    </row>
    <row r="35" spans="1:23" ht="30.5" customHeight="1" x14ac:dyDescent="0.2">
      <c r="A35" s="42" t="str">
        <f>'[1]S2 Maquette'!B35</f>
        <v>Matières d'application 2</v>
      </c>
      <c r="B35" s="42" t="str">
        <f>'[1]S2 Maquette'!C35</f>
        <v>UE</v>
      </c>
      <c r="C35" s="40">
        <f>'[1]S2 Maquette'!F35</f>
        <v>0</v>
      </c>
      <c r="D35" s="19">
        <v>1</v>
      </c>
      <c r="E35" s="19" t="s">
        <v>314</v>
      </c>
      <c r="F35" s="19" t="s">
        <v>314</v>
      </c>
      <c r="G35" s="38" t="s">
        <v>314</v>
      </c>
      <c r="H35" s="38" t="s">
        <v>314</v>
      </c>
      <c r="I35" s="38" t="s">
        <v>314</v>
      </c>
      <c r="J35" s="38"/>
      <c r="K35" s="92" t="s">
        <v>8</v>
      </c>
      <c r="L35" s="92"/>
      <c r="M35" s="92">
        <v>3</v>
      </c>
      <c r="N35" s="92"/>
      <c r="O35" s="92"/>
      <c r="P35" s="92" t="s">
        <v>315</v>
      </c>
      <c r="Q35" s="92"/>
      <c r="R35" s="92"/>
      <c r="S35" s="93" t="s">
        <v>504</v>
      </c>
      <c r="T35" s="43"/>
      <c r="W35"/>
    </row>
    <row r="36" spans="1:23" ht="30.5" customHeight="1" x14ac:dyDescent="0.2">
      <c r="A36" s="42" t="str">
        <f>'[1]S2 Maquette'!B36</f>
        <v>Arts, patrimoine et culture en Méditerranée/Arts, culture and cultural heritage in the Mediterranean 2</v>
      </c>
      <c r="B36" s="42" t="str">
        <f>'[1]S2 Maquette'!C36</f>
        <v>ECUE</v>
      </c>
      <c r="C36" s="40">
        <f>'[1]S2 Maquette'!F36</f>
        <v>0</v>
      </c>
      <c r="D36" s="19">
        <v>1</v>
      </c>
      <c r="E36" s="19" t="s">
        <v>314</v>
      </c>
      <c r="F36" s="19" t="s">
        <v>314</v>
      </c>
      <c r="G36" s="38" t="s">
        <v>314</v>
      </c>
      <c r="H36" s="38" t="s">
        <v>314</v>
      </c>
      <c r="I36" s="38" t="s">
        <v>314</v>
      </c>
      <c r="J36" s="38"/>
      <c r="K36" s="38" t="s">
        <v>8</v>
      </c>
      <c r="L36" s="38"/>
      <c r="M36" s="94" t="s">
        <v>512</v>
      </c>
      <c r="N36" s="38"/>
      <c r="O36" s="38"/>
      <c r="P36" s="95" t="s">
        <v>315</v>
      </c>
      <c r="Q36" s="38"/>
      <c r="R36" s="38"/>
      <c r="S36" s="96" t="s">
        <v>513</v>
      </c>
      <c r="T36" s="43"/>
      <c r="W36"/>
    </row>
    <row r="37" spans="1:23" ht="30.5" customHeight="1" x14ac:dyDescent="0.2">
      <c r="A37" s="42" t="str">
        <f>'[1]S2 Maquette'!B37</f>
        <v>Introduction à la gestion/Introduction to management 2</v>
      </c>
      <c r="B37" s="42" t="str">
        <f>'[1]S2 Maquette'!C37</f>
        <v>ECUE</v>
      </c>
      <c r="C37" s="40">
        <f>'[1]S2 Maquette'!F37</f>
        <v>0</v>
      </c>
      <c r="D37" s="19">
        <v>1</v>
      </c>
      <c r="E37" s="19" t="s">
        <v>314</v>
      </c>
      <c r="F37" s="19" t="s">
        <v>314</v>
      </c>
      <c r="G37" s="38" t="s">
        <v>314</v>
      </c>
      <c r="H37" s="38" t="s">
        <v>314</v>
      </c>
      <c r="I37" s="38" t="s">
        <v>314</v>
      </c>
      <c r="J37" s="38"/>
      <c r="K37" s="38" t="s">
        <v>8</v>
      </c>
      <c r="L37" s="38"/>
      <c r="M37" s="94" t="s">
        <v>512</v>
      </c>
      <c r="N37" s="38"/>
      <c r="O37" s="38"/>
      <c r="P37" s="95" t="s">
        <v>315</v>
      </c>
      <c r="Q37" s="38"/>
      <c r="R37" s="38"/>
      <c r="S37" s="96" t="s">
        <v>513</v>
      </c>
      <c r="T37" s="43"/>
      <c r="W37"/>
    </row>
    <row r="38" spans="1:23" ht="30.5" customHeight="1" x14ac:dyDescent="0.2">
      <c r="A38" s="42" t="str">
        <f>'[1]S2 Maquette'!B38</f>
        <v>Communication professionnelle 2</v>
      </c>
      <c r="B38" s="42" t="str">
        <f>'[1]S2 Maquette'!C38</f>
        <v>ECUE</v>
      </c>
      <c r="C38" s="40">
        <f>'[1]S2 Maquette'!F38</f>
        <v>0</v>
      </c>
      <c r="D38" s="19">
        <v>1</v>
      </c>
      <c r="E38" s="19" t="s">
        <v>314</v>
      </c>
      <c r="F38" s="19" t="s">
        <v>314</v>
      </c>
      <c r="G38" s="38" t="s">
        <v>314</v>
      </c>
      <c r="H38" s="38" t="s">
        <v>314</v>
      </c>
      <c r="I38" s="38" t="s">
        <v>314</v>
      </c>
      <c r="J38" s="38"/>
      <c r="K38" s="38" t="s">
        <v>8</v>
      </c>
      <c r="L38" s="38"/>
      <c r="M38" s="94" t="s">
        <v>512</v>
      </c>
      <c r="N38" s="38"/>
      <c r="O38" s="38"/>
      <c r="P38" s="95" t="s">
        <v>315</v>
      </c>
      <c r="Q38" s="38"/>
      <c r="R38" s="38"/>
      <c r="S38" s="96" t="s">
        <v>513</v>
      </c>
      <c r="T38" s="43"/>
      <c r="W38"/>
    </row>
    <row r="39" spans="1:23" ht="30.5" customHeight="1" x14ac:dyDescent="0.2">
      <c r="A39" s="42" t="str">
        <f>'[1]S2 Maquette'!B39</f>
        <v>Découverte ou langue C</v>
      </c>
      <c r="B39" s="42" t="str">
        <f>'[1]S2 Maquette'!C39</f>
        <v>UE</v>
      </c>
      <c r="C39" s="40">
        <f>'[1]S2 Maquette'!F39</f>
        <v>0</v>
      </c>
      <c r="D39" s="19">
        <v>1</v>
      </c>
      <c r="E39" s="19" t="s">
        <v>314</v>
      </c>
      <c r="F39" s="19" t="s">
        <v>314</v>
      </c>
      <c r="G39" s="38" t="s">
        <v>314</v>
      </c>
      <c r="H39" s="38" t="s">
        <v>314</v>
      </c>
      <c r="I39" s="38" t="s">
        <v>314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4"/>
      <c r="T39" s="43" t="s">
        <v>317</v>
      </c>
      <c r="W39"/>
    </row>
    <row r="40" spans="1:23" ht="30.5" customHeight="1" x14ac:dyDescent="0.2">
      <c r="A40" s="42" t="str">
        <f>'[1]S2 Maquette'!B40</f>
        <v>1 UE au choix</v>
      </c>
      <c r="B40" s="42" t="str">
        <f>'[1]S2 Maquette'!C40</f>
        <v>OPTION</v>
      </c>
      <c r="C40" s="40">
        <f>'[1]S2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4"/>
      <c r="T40" s="43"/>
      <c r="W40"/>
    </row>
    <row r="41" spans="1:23" ht="30.5" customHeight="1" x14ac:dyDescent="0.2">
      <c r="A41" s="42" t="str">
        <f>'[1]S2 Maquette'!B41</f>
        <v>Découverte Allemand Non débutant 2</v>
      </c>
      <c r="B41" s="42" t="str">
        <f>'[1]S2 Maquette'!C41</f>
        <v>UE</v>
      </c>
      <c r="C41" s="40">
        <f>'[1]S2 Maquette'!F41</f>
        <v>0</v>
      </c>
      <c r="D41" s="19">
        <v>1</v>
      </c>
      <c r="E41" s="19" t="s">
        <v>314</v>
      </c>
      <c r="F41" s="164" t="s">
        <v>511</v>
      </c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6"/>
      <c r="W41"/>
    </row>
    <row r="42" spans="1:23" ht="30.5" customHeight="1" x14ac:dyDescent="0.2">
      <c r="A42" s="42" t="str">
        <f>'[1]S2 Maquette'!B42</f>
        <v>Travail autour d'une série 2 ALLEMAND</v>
      </c>
      <c r="B42" s="42" t="str">
        <f>'[1]S2 Maquette'!C42</f>
        <v>ECUE</v>
      </c>
      <c r="C42" s="40">
        <f>'[1]S2 Maquette'!F42</f>
        <v>0</v>
      </c>
      <c r="D42" s="19">
        <v>1</v>
      </c>
      <c r="E42" s="19" t="s">
        <v>314</v>
      </c>
      <c r="F42" s="167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9"/>
      <c r="W42"/>
    </row>
    <row r="43" spans="1:23" ht="30.5" customHeight="1" x14ac:dyDescent="0.2">
      <c r="A43" s="42" t="str">
        <f>'[1]S2 Maquette'!B43</f>
        <v>Découverte Arabe Niveau 2</v>
      </c>
      <c r="B43" s="42" t="str">
        <f>'[1]S2 Maquette'!C43</f>
        <v>UE</v>
      </c>
      <c r="C43" s="40">
        <f>'[1]S2 Maquette'!F43</f>
        <v>0</v>
      </c>
      <c r="D43" s="19">
        <v>1</v>
      </c>
      <c r="E43" s="19" t="s">
        <v>314</v>
      </c>
      <c r="F43" s="167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9"/>
      <c r="W43"/>
    </row>
    <row r="44" spans="1:23" ht="30.5" customHeight="1" x14ac:dyDescent="0.2">
      <c r="A44" s="42" t="str">
        <f>'[1]S2 Maquette'!B44</f>
        <v>Culture 2 ARABE</v>
      </c>
      <c r="B44" s="42" t="str">
        <f>'[1]S2 Maquette'!C44</f>
        <v>ECUE</v>
      </c>
      <c r="C44" s="40">
        <f>'[1]S2 Maquette'!F44</f>
        <v>0</v>
      </c>
      <c r="D44" s="19">
        <v>1</v>
      </c>
      <c r="E44" s="19" t="s">
        <v>314</v>
      </c>
      <c r="F44" s="167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9"/>
      <c r="W44"/>
    </row>
    <row r="45" spans="1:23" ht="30.5" customHeight="1" x14ac:dyDescent="0.2">
      <c r="A45" s="42" t="str">
        <f>'[1]S2 Maquette'!B45</f>
        <v>Langue 2 ARABE</v>
      </c>
      <c r="B45" s="42" t="str">
        <f>'[1]S2 Maquette'!C45</f>
        <v>ECUE</v>
      </c>
      <c r="C45" s="40">
        <f>'[1]S2 Maquette'!F45</f>
        <v>0</v>
      </c>
      <c r="D45" s="19">
        <v>1</v>
      </c>
      <c r="E45" s="19" t="s">
        <v>314</v>
      </c>
      <c r="F45" s="167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9"/>
      <c r="W45"/>
    </row>
    <row r="46" spans="1:23" ht="30.5" customHeight="1" x14ac:dyDescent="0.2">
      <c r="A46" s="42" t="str">
        <f>'[1]S2 Maquette'!B46</f>
        <v>Découverte Chinois Niveau 2</v>
      </c>
      <c r="B46" s="42" t="str">
        <f>'[1]S2 Maquette'!C46</f>
        <v>UE</v>
      </c>
      <c r="C46" s="40">
        <f>'[1]S2 Maquette'!F46</f>
        <v>0</v>
      </c>
      <c r="D46" s="19">
        <v>1</v>
      </c>
      <c r="E46" s="19" t="s">
        <v>314</v>
      </c>
      <c r="F46" s="167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9"/>
      <c r="W46"/>
    </row>
    <row r="47" spans="1:23" ht="30.5" customHeight="1" x14ac:dyDescent="0.2">
      <c r="A47" s="42" t="str">
        <f>'[1]S2 Maquette'!B47</f>
        <v>Culture 2 CHINOIS</v>
      </c>
      <c r="B47" s="42" t="str">
        <f>'[1]S2 Maquette'!C47</f>
        <v>ECUE</v>
      </c>
      <c r="C47" s="40">
        <f>'[1]S2 Maquette'!F47</f>
        <v>0</v>
      </c>
      <c r="D47" s="19">
        <v>1</v>
      </c>
      <c r="E47" s="19" t="s">
        <v>314</v>
      </c>
      <c r="F47" s="167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9"/>
      <c r="W47"/>
    </row>
    <row r="48" spans="1:23" ht="30.5" customHeight="1" x14ac:dyDescent="0.2">
      <c r="A48" s="42" t="str">
        <f>'[1]S2 Maquette'!B48</f>
        <v>Langue 2 CHINOIS</v>
      </c>
      <c r="B48" s="42" t="str">
        <f>'[1]S2 Maquette'!C48</f>
        <v>ECUE</v>
      </c>
      <c r="C48" s="40">
        <f>'[1]S2 Maquette'!F48</f>
        <v>0</v>
      </c>
      <c r="D48" s="19">
        <v>1</v>
      </c>
      <c r="E48" s="19" t="s">
        <v>314</v>
      </c>
      <c r="F48" s="167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9"/>
      <c r="W48"/>
    </row>
    <row r="49" spans="1:23" ht="30.5" customHeight="1" x14ac:dyDescent="0.2">
      <c r="A49" s="42" t="str">
        <f>'[1]S2 Maquette'!B49</f>
        <v>Découverte Espagnol Non débutant 2</v>
      </c>
      <c r="B49" s="42" t="str">
        <f>'[1]S2 Maquette'!C49</f>
        <v>UE</v>
      </c>
      <c r="C49" s="40">
        <f>'[1]S2 Maquette'!F49</f>
        <v>0</v>
      </c>
      <c r="D49" s="38">
        <v>1</v>
      </c>
      <c r="E49" s="38" t="s">
        <v>314</v>
      </c>
      <c r="F49" s="167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9"/>
      <c r="W49"/>
    </row>
    <row r="50" spans="1:23" ht="30.5" customHeight="1" x14ac:dyDescent="0.2">
      <c r="A50" s="42" t="str">
        <f>'[1]S2 Maquette'!B50</f>
        <v>Grammaire et traduction 2 ESPAGNOL</v>
      </c>
      <c r="B50" s="42" t="str">
        <f>'[1]S2 Maquette'!C50</f>
        <v>ECUE</v>
      </c>
      <c r="C50" s="40">
        <f>'[1]S2 Maquette'!F50</f>
        <v>0</v>
      </c>
      <c r="D50" s="38">
        <v>1</v>
      </c>
      <c r="E50" s="38" t="s">
        <v>314</v>
      </c>
      <c r="F50" s="167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9"/>
      <c r="W50"/>
    </row>
    <row r="51" spans="1:23" ht="30.5" customHeight="1" x14ac:dyDescent="0.2">
      <c r="A51" s="42" t="str">
        <f>'[1]S2 Maquette'!B51</f>
        <v>Expression écrite et orale 2 ESPAGNOL</v>
      </c>
      <c r="B51" s="42" t="str">
        <f>'[1]S2 Maquette'!C51</f>
        <v>ECUE</v>
      </c>
      <c r="C51" s="40">
        <f>'[1]S2 Maquette'!F51</f>
        <v>0</v>
      </c>
      <c r="D51" s="38">
        <v>1</v>
      </c>
      <c r="E51" s="38" t="s">
        <v>314</v>
      </c>
      <c r="F51" s="167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9"/>
      <c r="W51"/>
    </row>
    <row r="52" spans="1:23" ht="30.5" customHeight="1" x14ac:dyDescent="0.2">
      <c r="A52" s="42" t="str">
        <f>'[1]S2 Maquette'!B52</f>
        <v>Découverte Italien Non débutant 2</v>
      </c>
      <c r="B52" s="42" t="str">
        <f>'[1]S2 Maquette'!C52</f>
        <v>UE</v>
      </c>
      <c r="C52" s="40">
        <f>'[1]S2 Maquette'!F52</f>
        <v>0</v>
      </c>
      <c r="D52" s="38">
        <v>1</v>
      </c>
      <c r="E52" s="38" t="s">
        <v>314</v>
      </c>
      <c r="F52" s="167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9"/>
      <c r="W52"/>
    </row>
    <row r="53" spans="1:23" ht="30.5" customHeight="1" x14ac:dyDescent="0.2">
      <c r="A53" s="42" t="str">
        <f>'[1]S2 Maquette'!B53</f>
        <v>Culture et expression 2 ITALIEN</v>
      </c>
      <c r="B53" s="42" t="str">
        <f>'[1]S2 Maquette'!C53</f>
        <v>ECUE</v>
      </c>
      <c r="C53" s="40">
        <f>'[1]S2 Maquette'!F53</f>
        <v>0</v>
      </c>
      <c r="D53" s="38">
        <v>1</v>
      </c>
      <c r="E53" s="38" t="s">
        <v>314</v>
      </c>
      <c r="F53" s="167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9"/>
      <c r="W53"/>
    </row>
    <row r="54" spans="1:23" ht="30.5" customHeight="1" x14ac:dyDescent="0.2">
      <c r="A54" s="42" t="str">
        <f>'[1]S2 Maquette'!B54</f>
        <v>Langue 2 ITALIEN</v>
      </c>
      <c r="B54" s="42" t="str">
        <f>'[1]S2 Maquette'!C54</f>
        <v>ECUE</v>
      </c>
      <c r="C54" s="40">
        <f>'[1]S2 Maquette'!F54</f>
        <v>0</v>
      </c>
      <c r="D54" s="38">
        <v>1</v>
      </c>
      <c r="E54" s="38" t="s">
        <v>314</v>
      </c>
      <c r="F54" s="167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9"/>
      <c r="W54"/>
    </row>
    <row r="55" spans="1:23" ht="30.5" customHeight="1" x14ac:dyDescent="0.2">
      <c r="A55" s="42" t="str">
        <f>'[1]S2 Maquette'!B55</f>
        <v>Découverte Portugais niveau 2</v>
      </c>
      <c r="B55" s="42" t="str">
        <f>'[1]S2 Maquette'!C55</f>
        <v>UE</v>
      </c>
      <c r="C55" s="40">
        <f>'[1]S2 Maquette'!F55</f>
        <v>0</v>
      </c>
      <c r="D55" s="38">
        <v>1</v>
      </c>
      <c r="E55" s="38" t="s">
        <v>314</v>
      </c>
      <c r="F55" s="167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9"/>
      <c r="W55"/>
    </row>
    <row r="56" spans="1:23" ht="30.5" customHeight="1" x14ac:dyDescent="0.2">
      <c r="A56" s="42" t="str">
        <f>'[1]S2 Maquette'!B56</f>
        <v>Culture 2 PORTUGAIS</v>
      </c>
      <c r="B56" s="42" t="str">
        <f>'[1]S2 Maquette'!C56</f>
        <v>ECUE</v>
      </c>
      <c r="C56" s="40">
        <f>'[1]S2 Maquette'!F56</f>
        <v>0</v>
      </c>
      <c r="D56" s="38">
        <v>1</v>
      </c>
      <c r="E56" s="38" t="s">
        <v>314</v>
      </c>
      <c r="F56" s="167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9"/>
      <c r="W56"/>
    </row>
    <row r="57" spans="1:23" ht="30.5" customHeight="1" x14ac:dyDescent="0.2">
      <c r="A57" s="42" t="str">
        <f>'[1]S2 Maquette'!B57</f>
        <v>Langue 2 PORTUGAIS</v>
      </c>
      <c r="B57" s="42" t="str">
        <f>'[1]S2 Maquette'!C57</f>
        <v>ECUE</v>
      </c>
      <c r="C57" s="40">
        <f>'[1]S2 Maquette'!F57</f>
        <v>0</v>
      </c>
      <c r="D57" s="38">
        <v>1</v>
      </c>
      <c r="E57" s="38" t="s">
        <v>314</v>
      </c>
      <c r="F57" s="167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9"/>
      <c r="W57"/>
    </row>
    <row r="58" spans="1:23" ht="30.5" customHeight="1" x14ac:dyDescent="0.2">
      <c r="A58" s="42" t="str">
        <f>'[1]S2 Maquette'!B58</f>
        <v>Découverte Russe élémentaire 2</v>
      </c>
      <c r="B58" s="42" t="str">
        <f>'[1]S2 Maquette'!C58</f>
        <v>UE</v>
      </c>
      <c r="C58" s="40">
        <f>'[1]S2 Maquette'!F58</f>
        <v>0</v>
      </c>
      <c r="D58" s="38">
        <v>1</v>
      </c>
      <c r="E58" s="38" t="s">
        <v>314</v>
      </c>
      <c r="F58" s="167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9"/>
      <c r="W58"/>
    </row>
    <row r="59" spans="1:23" ht="30.5" customHeight="1" x14ac:dyDescent="0.2">
      <c r="A59" s="42" t="str">
        <f>'[1]S2 Maquette'!B59</f>
        <v>Langue et culture 2 RUSSE</v>
      </c>
      <c r="B59" s="42" t="str">
        <f>'[1]S2 Maquette'!C59</f>
        <v>ECUE</v>
      </c>
      <c r="C59" s="40">
        <f>'[1]S2 Maquette'!F59</f>
        <v>0</v>
      </c>
      <c r="D59" s="38">
        <v>1</v>
      </c>
      <c r="E59" s="38" t="s">
        <v>314</v>
      </c>
      <c r="F59" s="167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9"/>
      <c r="W59"/>
    </row>
    <row r="60" spans="1:23" ht="30.5" customHeight="1" x14ac:dyDescent="0.2">
      <c r="A60" s="42" t="str">
        <f>'[1]S2 Maquette'!B60</f>
        <v>Découverte Matières d'application 2</v>
      </c>
      <c r="B60" s="42" t="str">
        <f>'[1]S2 Maquette'!C60</f>
        <v>UE</v>
      </c>
      <c r="C60" s="40">
        <f>'[1]S2 Maquette'!F60</f>
        <v>0</v>
      </c>
      <c r="D60" s="38">
        <v>1</v>
      </c>
      <c r="E60" s="38" t="s">
        <v>314</v>
      </c>
      <c r="F60" s="167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9"/>
      <c r="W60"/>
    </row>
    <row r="61" spans="1:23" ht="30.5" customHeight="1" x14ac:dyDescent="0.2">
      <c r="A61" s="42" t="str">
        <f>'[1]S2 Maquette'!B61</f>
        <v>Droit constitutionnel/Constitutional law 2</v>
      </c>
      <c r="B61" s="42" t="str">
        <f>'[1]S2 Maquette'!C61</f>
        <v>ECUE</v>
      </c>
      <c r="C61" s="40">
        <f>'[1]S2 Maquette'!F61</f>
        <v>0</v>
      </c>
      <c r="D61" s="38">
        <v>1</v>
      </c>
      <c r="E61" s="38" t="s">
        <v>314</v>
      </c>
      <c r="F61" s="167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9"/>
      <c r="W61"/>
    </row>
    <row r="62" spans="1:23" ht="30.5" customHeight="1" x14ac:dyDescent="0.2">
      <c r="A62" s="42">
        <f>'[1]S2 Maquette'!B62</f>
        <v>0</v>
      </c>
      <c r="B62" s="42">
        <f>'[1]S2 Maquette'!C62</f>
        <v>0</v>
      </c>
      <c r="C62" s="40">
        <f>'[1]S2 Maquette'!F62</f>
        <v>0</v>
      </c>
      <c r="D62" s="38"/>
      <c r="E62" s="38"/>
      <c r="F62" s="167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9"/>
      <c r="W62"/>
    </row>
    <row r="63" spans="1:23" ht="30.5" customHeight="1" x14ac:dyDescent="0.2">
      <c r="A63" s="42" t="str">
        <f>'[1]S2 Maquette'!B63</f>
        <v>Langue B : Allemand Non Débutant 2</v>
      </c>
      <c r="B63" s="42" t="str">
        <f>'[1]S2 Maquette'!C63</f>
        <v>UE</v>
      </c>
      <c r="C63" s="40">
        <f>'[1]S2 Maquette'!F63</f>
        <v>0</v>
      </c>
      <c r="D63" s="38">
        <v>1</v>
      </c>
      <c r="E63" s="38" t="s">
        <v>314</v>
      </c>
      <c r="F63" s="167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9"/>
      <c r="W63"/>
    </row>
    <row r="64" spans="1:23" ht="30.5" customHeight="1" x14ac:dyDescent="0.2">
      <c r="A64" s="42" t="str">
        <f>'[1]S2 Maquette'!B64</f>
        <v>Culture 2 ALLEMAND</v>
      </c>
      <c r="B64" s="42" t="str">
        <f>'[1]S2 Maquette'!C64</f>
        <v>ECUE</v>
      </c>
      <c r="C64" s="40">
        <f>'[1]S2 Maquette'!F64</f>
        <v>0</v>
      </c>
      <c r="D64" s="38">
        <v>1</v>
      </c>
      <c r="E64" s="38" t="s">
        <v>314</v>
      </c>
      <c r="F64" s="167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9"/>
      <c r="W64"/>
    </row>
    <row r="65" spans="1:23" ht="30.5" customHeight="1" x14ac:dyDescent="0.2">
      <c r="A65" s="42" t="str">
        <f>'[1]S2 Maquette'!B65</f>
        <v>Grammaire et traduction 2 ALLEMAND</v>
      </c>
      <c r="B65" s="42" t="str">
        <f>'[1]S2 Maquette'!C65</f>
        <v>ECUE</v>
      </c>
      <c r="C65" s="40">
        <f>'[1]S2 Maquette'!F65</f>
        <v>0</v>
      </c>
      <c r="D65" s="38">
        <v>1</v>
      </c>
      <c r="E65" s="38" t="s">
        <v>314</v>
      </c>
      <c r="F65" s="167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9"/>
      <c r="W65"/>
    </row>
    <row r="66" spans="1:23" ht="30.5" customHeight="1" x14ac:dyDescent="0.2">
      <c r="A66" s="42" t="str">
        <f>'[1]S2 Maquette'!B66</f>
        <v>Expression écrite et orale 2 ALLEMAND</v>
      </c>
      <c r="B66" s="42" t="str">
        <f>'[1]S2 Maquette'!C66</f>
        <v>ECUE</v>
      </c>
      <c r="C66" s="40">
        <f>'[1]S2 Maquette'!F66</f>
        <v>0</v>
      </c>
      <c r="D66" s="38">
        <v>1</v>
      </c>
      <c r="E66" s="38" t="s">
        <v>314</v>
      </c>
      <c r="F66" s="167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9"/>
      <c r="W66"/>
    </row>
    <row r="67" spans="1:23" ht="30.5" customHeight="1" x14ac:dyDescent="0.2">
      <c r="A67" s="42" t="str">
        <f>'[1]S2 Maquette'!B67</f>
        <v>Langue B : Arabe Niveau 2</v>
      </c>
      <c r="B67" s="42" t="str">
        <f>'[1]S2 Maquette'!C67</f>
        <v>UE</v>
      </c>
      <c r="C67" s="40">
        <f>'[1]S2 Maquette'!F67</f>
        <v>0</v>
      </c>
      <c r="D67" s="38">
        <v>1</v>
      </c>
      <c r="E67" s="38" t="s">
        <v>314</v>
      </c>
      <c r="F67" s="167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9"/>
      <c r="W67"/>
    </row>
    <row r="68" spans="1:23" ht="30.5" customHeight="1" x14ac:dyDescent="0.2">
      <c r="A68" s="42" t="str">
        <f>'[1]S2 Maquette'!B68</f>
        <v>Grammaire 2 ARABE</v>
      </c>
      <c r="B68" s="42" t="str">
        <f>'[1]S2 Maquette'!C68</f>
        <v>ECUE</v>
      </c>
      <c r="C68" s="40">
        <f>'[1]S2 Maquette'!F68</f>
        <v>0</v>
      </c>
      <c r="D68" s="38">
        <v>1</v>
      </c>
      <c r="E68" s="38" t="s">
        <v>314</v>
      </c>
      <c r="F68" s="167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9"/>
      <c r="W68"/>
    </row>
    <row r="69" spans="1:23" ht="30.5" customHeight="1" x14ac:dyDescent="0.2">
      <c r="A69" s="42" t="str">
        <f>'[1]S2 Maquette'!B69</f>
        <v>Langue et culture de spécialité 2 ARABE</v>
      </c>
      <c r="B69" s="42" t="str">
        <f>'[1]S2 Maquette'!C69</f>
        <v>ECUE</v>
      </c>
      <c r="C69" s="40">
        <f>'[1]S2 Maquette'!F69</f>
        <v>0</v>
      </c>
      <c r="D69" s="38">
        <v>1</v>
      </c>
      <c r="E69" s="38" t="s">
        <v>314</v>
      </c>
      <c r="F69" s="167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9"/>
      <c r="W69"/>
    </row>
    <row r="70" spans="1:23" ht="30.5" customHeight="1" x14ac:dyDescent="0.2">
      <c r="A70" s="42" t="str">
        <f>'[1]S2 Maquette'!B70</f>
        <v>Système graphique et expression orale 2 ARABE</v>
      </c>
      <c r="B70" s="42" t="str">
        <f>'[1]S2 Maquette'!C70</f>
        <v>ECUE</v>
      </c>
      <c r="C70" s="40">
        <f>'[1]S2 Maquette'!F70</f>
        <v>0</v>
      </c>
      <c r="D70" s="38">
        <v>1</v>
      </c>
      <c r="E70" s="38" t="s">
        <v>314</v>
      </c>
      <c r="F70" s="167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9"/>
      <c r="W70"/>
    </row>
    <row r="71" spans="1:23" ht="30.5" customHeight="1" x14ac:dyDescent="0.2">
      <c r="A71" s="42" t="str">
        <f>'[1]S2 Maquette'!B71</f>
        <v>Langue B: Chinois Niveau 2</v>
      </c>
      <c r="B71" s="42" t="str">
        <f>'[1]S2 Maquette'!C71</f>
        <v>UE</v>
      </c>
      <c r="C71" s="40">
        <f>'[1]S2 Maquette'!F71</f>
        <v>0</v>
      </c>
      <c r="D71" s="38">
        <v>1</v>
      </c>
      <c r="E71" s="38" t="s">
        <v>314</v>
      </c>
      <c r="F71" s="167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9"/>
      <c r="W71"/>
    </row>
    <row r="72" spans="1:23" ht="30.5" customHeight="1" x14ac:dyDescent="0.2">
      <c r="A72" s="42" t="str">
        <f>'[1]S2 Maquette'!B72</f>
        <v>Grammaire 2 CHINOIS</v>
      </c>
      <c r="B72" s="42" t="str">
        <f>'[1]S2 Maquette'!C72</f>
        <v>ECUE</v>
      </c>
      <c r="C72" s="40">
        <f>'[1]S2 Maquette'!F72</f>
        <v>0</v>
      </c>
      <c r="D72" s="38">
        <v>1</v>
      </c>
      <c r="E72" s="38" t="s">
        <v>314</v>
      </c>
      <c r="F72" s="167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9"/>
      <c r="W72"/>
    </row>
    <row r="73" spans="1:23" ht="30.5" customHeight="1" x14ac:dyDescent="0.2">
      <c r="A73" s="42" t="str">
        <f>'[1]S2 Maquette'!B73</f>
        <v>Langue et culture de spécialité 2 CHINOIS</v>
      </c>
      <c r="B73" s="42" t="str">
        <f>'[1]S2 Maquette'!C73</f>
        <v>ECUE</v>
      </c>
      <c r="C73" s="40">
        <f>'[1]S2 Maquette'!F73</f>
        <v>0</v>
      </c>
      <c r="D73" s="38">
        <v>1</v>
      </c>
      <c r="E73" s="38" t="s">
        <v>314</v>
      </c>
      <c r="F73" s="167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9"/>
      <c r="W73"/>
    </row>
    <row r="74" spans="1:23" ht="30.5" customHeight="1" x14ac:dyDescent="0.2">
      <c r="A74" s="42" t="str">
        <f>'[1]S2 Maquette'!B74</f>
        <v>Système graphique et expression orale 2 CHINOIS</v>
      </c>
      <c r="B74" s="42" t="str">
        <f>'[1]S2 Maquette'!C74</f>
        <v>ECUE</v>
      </c>
      <c r="C74" s="40">
        <f>'[1]S2 Maquette'!F74</f>
        <v>0</v>
      </c>
      <c r="D74" s="38">
        <v>1</v>
      </c>
      <c r="E74" s="38" t="s">
        <v>314</v>
      </c>
      <c r="F74" s="167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9"/>
      <c r="W74"/>
    </row>
    <row r="75" spans="1:23" ht="30.5" customHeight="1" x14ac:dyDescent="0.2">
      <c r="A75" s="42" t="str">
        <f>'[1]S2 Maquette'!B75</f>
        <v>Langue B : Portugais Débutant 2</v>
      </c>
      <c r="B75" s="42" t="str">
        <f>'[1]S2 Maquette'!C75</f>
        <v>UE</v>
      </c>
      <c r="C75" s="40">
        <f>'[1]S2 Maquette'!F75</f>
        <v>0</v>
      </c>
      <c r="D75" s="38">
        <v>1</v>
      </c>
      <c r="E75" s="38" t="s">
        <v>314</v>
      </c>
      <c r="F75" s="167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8"/>
      <c r="U75" s="169"/>
      <c r="W75"/>
    </row>
    <row r="76" spans="1:23" ht="30.5" customHeight="1" x14ac:dyDescent="0.2">
      <c r="A76" s="42" t="str">
        <f>'[1]S2 Maquette'!B76</f>
        <v>Grammaire 2 PORTUGAIS</v>
      </c>
      <c r="B76" s="42" t="str">
        <f>'[1]S2 Maquette'!C76</f>
        <v>ECUE</v>
      </c>
      <c r="C76" s="40">
        <f>'[1]S2 Maquette'!F76</f>
        <v>0</v>
      </c>
      <c r="D76" s="38">
        <v>1</v>
      </c>
      <c r="E76" s="38" t="s">
        <v>314</v>
      </c>
      <c r="F76" s="167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9"/>
      <c r="W76"/>
    </row>
    <row r="77" spans="1:23" ht="30.5" customHeight="1" x14ac:dyDescent="0.2">
      <c r="A77" s="42" t="str">
        <f>'[1]S2 Maquette'!B77</f>
        <v>Langue et culture de spécialité 2 PORTUGAIS</v>
      </c>
      <c r="B77" s="42" t="str">
        <f>'[1]S2 Maquette'!C77</f>
        <v>ECUE</v>
      </c>
      <c r="C77" s="40">
        <f>'[1]S2 Maquette'!F77</f>
        <v>0</v>
      </c>
      <c r="D77" s="38">
        <v>1</v>
      </c>
      <c r="E77" s="38" t="s">
        <v>314</v>
      </c>
      <c r="F77" s="167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9"/>
      <c r="W77"/>
    </row>
    <row r="78" spans="1:23" ht="30.5" customHeight="1" x14ac:dyDescent="0.2">
      <c r="A78" s="42" t="str">
        <f>'[1]S2 Maquette'!B78</f>
        <v>Expression écrite et orale 2 PORTUGAIS</v>
      </c>
      <c r="B78" s="42" t="str">
        <f>'[1]S2 Maquette'!C78</f>
        <v>ECUE</v>
      </c>
      <c r="C78" s="40">
        <f>'[1]S2 Maquette'!F78</f>
        <v>0</v>
      </c>
      <c r="D78" s="38">
        <v>1</v>
      </c>
      <c r="E78" s="38" t="s">
        <v>314</v>
      </c>
      <c r="F78" s="167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9"/>
      <c r="W78"/>
    </row>
    <row r="79" spans="1:23" ht="30.5" customHeight="1" x14ac:dyDescent="0.2">
      <c r="A79" s="42" t="str">
        <f>'[1]S2 Maquette'!B79</f>
        <v>Langue B : Russe avancé 2</v>
      </c>
      <c r="B79" s="42" t="str">
        <f>'[1]S2 Maquette'!C79</f>
        <v>UE</v>
      </c>
      <c r="C79" s="40">
        <f>'[1]S2 Maquette'!F79</f>
        <v>0</v>
      </c>
      <c r="D79" s="38">
        <v>1</v>
      </c>
      <c r="E79" s="38" t="s">
        <v>314</v>
      </c>
      <c r="F79" s="167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9"/>
      <c r="W79"/>
    </row>
    <row r="80" spans="1:23" ht="30.5" customHeight="1" x14ac:dyDescent="0.2">
      <c r="A80" s="42" t="str">
        <f>'[1]S2 Maquette'!B80</f>
        <v>Culture Russe avancé 2</v>
      </c>
      <c r="B80" s="42" t="str">
        <f>'[1]S2 Maquette'!C80</f>
        <v>ECUE</v>
      </c>
      <c r="C80" s="40">
        <f>'[1]S2 Maquette'!F80</f>
        <v>0</v>
      </c>
      <c r="D80" s="38">
        <v>1</v>
      </c>
      <c r="E80" s="38" t="s">
        <v>314</v>
      </c>
      <c r="F80" s="167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9"/>
      <c r="W80"/>
    </row>
    <row r="81" spans="1:23" ht="30.5" customHeight="1" x14ac:dyDescent="0.2">
      <c r="A81" s="42" t="str">
        <f>'[1]S2 Maquette'!B81</f>
        <v>Expression Russe avancé 2</v>
      </c>
      <c r="B81" s="42" t="str">
        <f>'[1]S2 Maquette'!C81</f>
        <v>ECUE</v>
      </c>
      <c r="C81" s="40">
        <f>'[1]S2 Maquette'!F81</f>
        <v>0</v>
      </c>
      <c r="D81" s="38">
        <v>1</v>
      </c>
      <c r="E81" s="38" t="s">
        <v>314</v>
      </c>
      <c r="F81" s="167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9"/>
      <c r="W81"/>
    </row>
    <row r="82" spans="1:23" ht="30.5" customHeight="1" x14ac:dyDescent="0.2">
      <c r="A82" s="42" t="str">
        <f>'[1]S2 Maquette'!B82</f>
        <v>Traduction Russe avancé 2</v>
      </c>
      <c r="B82" s="42" t="str">
        <f>'[1]S2 Maquette'!C82</f>
        <v>ECUE</v>
      </c>
      <c r="C82" s="40">
        <f>'[1]S2 Maquette'!F82</f>
        <v>0</v>
      </c>
      <c r="D82" s="38">
        <v>1</v>
      </c>
      <c r="E82" s="38" t="s">
        <v>314</v>
      </c>
      <c r="F82" s="167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9"/>
      <c r="W82"/>
    </row>
    <row r="83" spans="1:23" ht="30.5" customHeight="1" x14ac:dyDescent="0.2">
      <c r="A83" s="42" t="str">
        <f>'[1]S2 Maquette'!B83</f>
        <v>Langue B : Russe élémentaire 2</v>
      </c>
      <c r="B83" s="42" t="str">
        <f>'[1]S2 Maquette'!C83</f>
        <v>UE</v>
      </c>
      <c r="C83" s="40">
        <f>'[1]S2 Maquette'!F83</f>
        <v>0</v>
      </c>
      <c r="D83" s="38">
        <v>1</v>
      </c>
      <c r="E83" s="38" t="s">
        <v>314</v>
      </c>
      <c r="F83" s="167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9"/>
      <c r="W83"/>
    </row>
    <row r="84" spans="1:23" ht="30.5" customHeight="1" x14ac:dyDescent="0.2">
      <c r="A84" s="42" t="str">
        <f>'[1]S2 Maquette'!B84</f>
        <v>Langue et grammaire Russe élémentaire 2</v>
      </c>
      <c r="B84" s="42" t="str">
        <f>'[1]S2 Maquette'!C84</f>
        <v>ECUE</v>
      </c>
      <c r="C84" s="40">
        <f>'[1]S2 Maquette'!F84</f>
        <v>0</v>
      </c>
      <c r="D84" s="38">
        <v>1</v>
      </c>
      <c r="E84" s="38" t="s">
        <v>314</v>
      </c>
      <c r="F84" s="167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9"/>
      <c r="W84"/>
    </row>
    <row r="85" spans="1:23" ht="30.5" customHeight="1" x14ac:dyDescent="0.2">
      <c r="A85" s="42" t="str">
        <f>'[1]S2 Maquette'!B85</f>
        <v>Culture Russe élémentaire 2</v>
      </c>
      <c r="B85" s="42" t="str">
        <f>'[1]S2 Maquette'!C85</f>
        <v>ECUE</v>
      </c>
      <c r="C85" s="40">
        <f>'[1]S2 Maquette'!F85</f>
        <v>0</v>
      </c>
      <c r="D85" s="38">
        <v>1</v>
      </c>
      <c r="E85" s="38" t="s">
        <v>314</v>
      </c>
      <c r="F85" s="167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9"/>
      <c r="W85"/>
    </row>
    <row r="86" spans="1:23" ht="30.5" customHeight="1" x14ac:dyDescent="0.2">
      <c r="A86" s="42" t="str">
        <f>'[1]S2 Maquette'!B86</f>
        <v>Expression Russe élémentaire 2</v>
      </c>
      <c r="B86" s="42" t="str">
        <f>'[1]S2 Maquette'!C86</f>
        <v>ECUE</v>
      </c>
      <c r="C86" s="40">
        <f>'[1]S2 Maquette'!F86</f>
        <v>0</v>
      </c>
      <c r="D86" s="38">
        <v>1</v>
      </c>
      <c r="E86" s="38" t="s">
        <v>314</v>
      </c>
      <c r="F86" s="167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9"/>
      <c r="W86"/>
    </row>
    <row r="87" spans="1:23" ht="30.5" customHeight="1" x14ac:dyDescent="0.2">
      <c r="A87" s="42" t="str">
        <f>'[1]S2 Maquette'!B87</f>
        <v>Grammaire historique du niçois</v>
      </c>
      <c r="B87" s="42" t="str">
        <f>'[1]S2 Maquette'!C87</f>
        <v>UE</v>
      </c>
      <c r="C87" s="40">
        <f>'[1]S2 Maquette'!F87</f>
        <v>0</v>
      </c>
      <c r="D87" s="38">
        <v>1</v>
      </c>
      <c r="E87" s="38" t="s">
        <v>314</v>
      </c>
      <c r="F87" s="167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  <c r="U87" s="169"/>
      <c r="W87"/>
    </row>
    <row r="88" spans="1:23" ht="30.5" customHeight="1" x14ac:dyDescent="0.2">
      <c r="A88" s="42" t="str">
        <f>'[1]S2 Maquette'!B88</f>
        <v>Grammaire historique du niçois</v>
      </c>
      <c r="B88" s="42" t="str">
        <f>'[1]S2 Maquette'!C88</f>
        <v>ECUE</v>
      </c>
      <c r="C88" s="40">
        <f>'[1]S2 Maquette'!F88</f>
        <v>0</v>
      </c>
      <c r="D88" s="38">
        <v>1</v>
      </c>
      <c r="E88" s="38" t="s">
        <v>314</v>
      </c>
      <c r="F88" s="170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2"/>
      <c r="W88"/>
    </row>
    <row r="89" spans="1:23" ht="30.5" customHeight="1" x14ac:dyDescent="0.2">
      <c r="A89" s="42" t="str">
        <f>'[1]S2 Maquette'!B89</f>
        <v>Au choix parmi UE 4 du portail LLAC</v>
      </c>
      <c r="B89" s="42" t="str">
        <f>'[1]S2 Maquette'!C89</f>
        <v>UE</v>
      </c>
      <c r="C89" s="40">
        <f>'[1]S2 Maquette'!F89</f>
        <v>0</v>
      </c>
      <c r="D89" s="86">
        <v>1</v>
      </c>
      <c r="E89" s="86" t="s">
        <v>314</v>
      </c>
      <c r="F89" s="19" t="s">
        <v>314</v>
      </c>
      <c r="G89" s="86" t="s">
        <v>314</v>
      </c>
      <c r="H89" s="86" t="s">
        <v>314</v>
      </c>
      <c r="I89" s="86" t="s">
        <v>314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'[1]S2 Maquette'!B90</f>
        <v>0</v>
      </c>
      <c r="B90" s="42">
        <f>'[1]S2 Maquette'!C90</f>
        <v>0</v>
      </c>
      <c r="C90" s="40">
        <f>'[1]S2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'[1]S2 Maquette'!B91</f>
        <v>0</v>
      </c>
      <c r="B91" s="42">
        <f>'[1]S2 Maquette'!C91</f>
        <v>0</v>
      </c>
      <c r="C91" s="40">
        <f>'[1]S2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'[1]S2 Maquette'!B92</f>
        <v>0</v>
      </c>
      <c r="B92" s="42">
        <f>'[1]S2 Maquette'!C92</f>
        <v>0</v>
      </c>
      <c r="C92" s="40">
        <f>'[1]S2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'[1]S2 Maquette'!B93</f>
        <v>0</v>
      </c>
      <c r="B93" s="42">
        <f>'[1]S2 Maquette'!C93</f>
        <v>0</v>
      </c>
      <c r="C93" s="40">
        <f>'[1]S2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'[1]S2 Maquette'!B94</f>
        <v>0</v>
      </c>
      <c r="B94" s="42">
        <f>'[1]S2 Maquette'!C94</f>
        <v>0</v>
      </c>
      <c r="C94" s="40">
        <f>'[1]S2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'[1]S2 Maquette'!B95</f>
        <v>0</v>
      </c>
      <c r="B95" s="42">
        <f>'[1]S2 Maquette'!C95</f>
        <v>0</v>
      </c>
      <c r="C95" s="40">
        <f>'[1]S2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'[1]S2 Maquette'!B96</f>
        <v>0</v>
      </c>
      <c r="B96" s="42">
        <f>'[1]S2 Maquette'!C96</f>
        <v>0</v>
      </c>
      <c r="C96" s="40">
        <f>'[1]S2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'[1]S2 Maquette'!B97</f>
        <v>0</v>
      </c>
      <c r="B97" s="42">
        <f>'[1]S2 Maquette'!C97</f>
        <v>0</v>
      </c>
      <c r="C97" s="40">
        <f>'[1]S2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'[1]S2 Maquette'!B98</f>
        <v>0</v>
      </c>
      <c r="B98" s="42">
        <f>'[1]S2 Maquette'!C98</f>
        <v>0</v>
      </c>
      <c r="C98" s="40">
        <f>'[1]S2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'[1]S2 Maquette'!B99</f>
        <v>0</v>
      </c>
      <c r="B99" s="42">
        <f>'[1]S2 Maquette'!C99</f>
        <v>0</v>
      </c>
      <c r="C99" s="40">
        <f>'[1]S2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'[1]S2 Maquette'!B100</f>
        <v>0</v>
      </c>
      <c r="B100" s="42">
        <f>'[1]S2 Maquette'!C100</f>
        <v>0</v>
      </c>
      <c r="C100" s="40">
        <f>'[1]S2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'[1]S2 Maquette'!B101</f>
        <v>0</v>
      </c>
      <c r="B101" s="42">
        <f>'[1]S2 Maquette'!C101</f>
        <v>0</v>
      </c>
      <c r="C101" s="40">
        <f>'[1]S2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'[1]S2 Maquette'!B102</f>
        <v>0</v>
      </c>
      <c r="B102" s="42">
        <f>'[1]S2 Maquette'!C102</f>
        <v>0</v>
      </c>
      <c r="C102" s="40">
        <f>'[1]S2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'[1]S2 Maquette'!B103</f>
        <v>0</v>
      </c>
      <c r="B103" s="42">
        <f>'[1]S2 Maquette'!C103</f>
        <v>0</v>
      </c>
      <c r="C103" s="40">
        <f>'[1]S2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'[1]S2 Maquette'!B104</f>
        <v>0</v>
      </c>
      <c r="B104" s="42">
        <f>'[1]S2 Maquette'!C104</f>
        <v>0</v>
      </c>
      <c r="C104" s="40">
        <f>'[1]S2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'[1]S2 Maquette'!B105</f>
        <v>0</v>
      </c>
      <c r="B105" s="42">
        <f>'[1]S2 Maquette'!C105</f>
        <v>0</v>
      </c>
      <c r="C105" s="40">
        <f>'[1]S2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'[1]S2 Maquette'!B106</f>
        <v>0</v>
      </c>
      <c r="B106" s="42">
        <f>'[1]S2 Maquette'!C106</f>
        <v>0</v>
      </c>
      <c r="C106" s="40">
        <f>'[1]S2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'[1]S2 Maquette'!B107</f>
        <v>0</v>
      </c>
      <c r="B107" s="42">
        <f>'[1]S2 Maquette'!C107</f>
        <v>0</v>
      </c>
      <c r="C107" s="40">
        <f>'[1]S2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'[1]S2 Maquette'!B108</f>
        <v>0</v>
      </c>
      <c r="B108" s="42">
        <f>'[1]S2 Maquette'!C108</f>
        <v>0</v>
      </c>
      <c r="C108" s="40">
        <f>'[1]S2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'[1]S2 Maquette'!B109</f>
        <v>0</v>
      </c>
      <c r="B109" s="42">
        <f>'[1]S2 Maquette'!C109</f>
        <v>0</v>
      </c>
      <c r="C109" s="40">
        <f>'[1]S2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'[1]S2 Maquette'!B110</f>
        <v>0</v>
      </c>
      <c r="B110" s="42">
        <f>'[1]S2 Maquette'!C110</f>
        <v>0</v>
      </c>
      <c r="C110" s="40">
        <f>'[1]S2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'[1]S2 Maquette'!B111</f>
        <v>0</v>
      </c>
      <c r="B111" s="42">
        <f>'[1]S2 Maquette'!C111</f>
        <v>0</v>
      </c>
      <c r="C111" s="40">
        <f>'[1]S2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'[1]S2 Maquette'!B112</f>
        <v>0</v>
      </c>
      <c r="B112" s="42">
        <f>'[1]S2 Maquette'!C112</f>
        <v>0</v>
      </c>
      <c r="C112" s="40">
        <f>'[1]S2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'[1]S2 Maquette'!B113</f>
        <v>0</v>
      </c>
      <c r="B113" s="42">
        <f>'[1]S2 Maquette'!C113</f>
        <v>0</v>
      </c>
      <c r="C113" s="40">
        <f>'[1]S2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'[1]S2 Maquette'!B114</f>
        <v>0</v>
      </c>
      <c r="B114" s="42">
        <f>'[1]S2 Maquette'!C114</f>
        <v>0</v>
      </c>
      <c r="C114" s="40">
        <f>'[1]S2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'[1]S2 Maquette'!B115</f>
        <v>0</v>
      </c>
      <c r="B115" s="42">
        <f>'[1]S2 Maquette'!C115</f>
        <v>0</v>
      </c>
      <c r="C115" s="40">
        <f>'[1]S2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'[1]S2 Maquette'!B116</f>
        <v>0</v>
      </c>
      <c r="B116" s="42">
        <f>'[1]S2 Maquette'!C116</f>
        <v>0</v>
      </c>
      <c r="C116" s="40">
        <f>'[1]S2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'[1]S2 Maquette'!B117</f>
        <v>0</v>
      </c>
      <c r="B117" s="42">
        <f>'[1]S2 Maquette'!C117</f>
        <v>0</v>
      </c>
      <c r="C117" s="40">
        <f>'[1]S2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'[1]S2 Maquette'!B118</f>
        <v>0</v>
      </c>
      <c r="B118" s="42">
        <f>'[1]S2 Maquette'!C118</f>
        <v>0</v>
      </c>
      <c r="C118" s="40">
        <f>'[1]S2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'[1]S2 Maquette'!B119</f>
        <v>0</v>
      </c>
      <c r="B119" s="42">
        <f>'[1]S2 Maquette'!C119</f>
        <v>0</v>
      </c>
      <c r="C119" s="40">
        <f>'[1]S2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'[1]S2 Maquette'!B120</f>
        <v>0</v>
      </c>
      <c r="B120" s="42">
        <f>'[1]S2 Maquette'!C120</f>
        <v>0</v>
      </c>
      <c r="C120" s="40">
        <f>'[1]S2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'[1]S2 Maquette'!B121</f>
        <v>0</v>
      </c>
      <c r="B121" s="42">
        <f>'[1]S2 Maquette'!C121</f>
        <v>0</v>
      </c>
      <c r="C121" s="40">
        <f>'[1]S2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'[1]S2 Maquette'!B122</f>
        <v>0</v>
      </c>
      <c r="B122" s="42">
        <f>'[1]S2 Maquette'!C122</f>
        <v>0</v>
      </c>
      <c r="C122" s="40">
        <f>'[1]S2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'[1]S2 Maquette'!B123</f>
        <v>0</v>
      </c>
      <c r="B123" s="42">
        <f>'[1]S2 Maquette'!C123</f>
        <v>0</v>
      </c>
      <c r="C123" s="40">
        <f>'[1]S2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'[1]S2 Maquette'!B124</f>
        <v>0</v>
      </c>
      <c r="B124" s="42">
        <f>'[1]S2 Maquette'!C124</f>
        <v>0</v>
      </c>
      <c r="C124" s="40">
        <f>'[1]S2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'[1]S2 Maquette'!B125</f>
        <v>0</v>
      </c>
      <c r="B125" s="42">
        <f>'[1]S2 Maquette'!C125</f>
        <v>0</v>
      </c>
      <c r="C125" s="40">
        <f>'[1]S2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'[1]S2 Maquette'!B126</f>
        <v>0</v>
      </c>
      <c r="B126" s="42">
        <f>'[1]S2 Maquette'!C126</f>
        <v>0</v>
      </c>
      <c r="C126" s="40">
        <f>'[1]S2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'[1]S2 Maquette'!B127</f>
        <v>0</v>
      </c>
      <c r="B127" s="42">
        <f>'[1]S2 Maquette'!C127</f>
        <v>0</v>
      </c>
      <c r="C127" s="40">
        <f>'[1]S2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'[1]S2 Maquette'!B128</f>
        <v>0</v>
      </c>
      <c r="B128" s="42">
        <f>'[1]S2 Maquette'!C128</f>
        <v>0</v>
      </c>
      <c r="C128" s="40">
        <f>'[1]S2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'[1]S2 Maquette'!B129</f>
        <v>0</v>
      </c>
      <c r="B129" s="42">
        <f>'[1]S2 Maquette'!C129</f>
        <v>0</v>
      </c>
      <c r="C129" s="40">
        <f>'[1]S2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'[1]S2 Maquette'!B130</f>
        <v>0</v>
      </c>
      <c r="B130" s="42">
        <f>'[1]S2 Maquette'!C130</f>
        <v>0</v>
      </c>
      <c r="C130" s="40">
        <f>'[1]S2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'[1]S2 Maquette'!B131</f>
        <v>0</v>
      </c>
      <c r="B131" s="42">
        <f>'[1]S2 Maquette'!C131</f>
        <v>0</v>
      </c>
      <c r="C131" s="40">
        <f>'[1]S2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'[1]S2 Maquette'!B132</f>
        <v>0</v>
      </c>
      <c r="B132" s="42">
        <f>'[1]S2 Maquette'!C132</f>
        <v>0</v>
      </c>
      <c r="C132" s="40">
        <f>'[1]S2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'[1]S2 Maquette'!B133</f>
        <v>0</v>
      </c>
      <c r="B133" s="42">
        <f>'[1]S2 Maquette'!C133</f>
        <v>0</v>
      </c>
      <c r="C133" s="40">
        <f>'[1]S2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'[1]S2 Maquette'!B134</f>
        <v>0</v>
      </c>
      <c r="B134" s="42">
        <f>'[1]S2 Maquette'!C134</f>
        <v>0</v>
      </c>
      <c r="C134" s="40">
        <f>'[1]S2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'[1]S2 Maquette'!B135</f>
        <v>0</v>
      </c>
      <c r="B135" s="42">
        <f>'[1]S2 Maquette'!C135</f>
        <v>0</v>
      </c>
      <c r="C135" s="40">
        <f>'[1]S2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'[1]S2 Maquette'!B136</f>
        <v>0</v>
      </c>
      <c r="B136" s="42">
        <f>'[1]S2 Maquette'!C136</f>
        <v>0</v>
      </c>
      <c r="C136" s="40">
        <f>'[1]S2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'[1]S2 Maquette'!B137</f>
        <v>0</v>
      </c>
      <c r="B137" s="42">
        <f>'[1]S2 Maquette'!C137</f>
        <v>0</v>
      </c>
      <c r="C137" s="40">
        <f>'[1]S2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'[1]S2 Maquette'!B138</f>
        <v>0</v>
      </c>
      <c r="B138" s="42">
        <f>'[1]S2 Maquette'!C138</f>
        <v>0</v>
      </c>
      <c r="C138" s="40">
        <f>'[1]S2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'[1]S2 Maquette'!B139</f>
        <v>0</v>
      </c>
      <c r="B139" s="42">
        <f>'[1]S2 Maquette'!C139</f>
        <v>0</v>
      </c>
      <c r="C139" s="40">
        <f>'[1]S2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'[1]S2 Maquette'!B140</f>
        <v>0</v>
      </c>
      <c r="B140" s="42">
        <f>'[1]S2 Maquette'!C140</f>
        <v>0</v>
      </c>
      <c r="C140" s="40">
        <f>'[1]S2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'[1]S2 Maquette'!B141</f>
        <v>0</v>
      </c>
      <c r="B141" s="42">
        <f>'[1]S2 Maquette'!C141</f>
        <v>0</v>
      </c>
      <c r="C141" s="40">
        <f>'[1]S2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'[1]S2 Maquette'!B142</f>
        <v>0</v>
      </c>
      <c r="B142" s="42">
        <f>'[1]S2 Maquette'!C142</f>
        <v>0</v>
      </c>
      <c r="C142" s="40">
        <f>'[1]S2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'[1]S2 Maquette'!B143</f>
        <v>0</v>
      </c>
      <c r="B143" s="42">
        <f>'[1]S2 Maquette'!C143</f>
        <v>0</v>
      </c>
      <c r="C143" s="40">
        <f>'[1]S2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'[1]S2 Maquette'!B144</f>
        <v>0</v>
      </c>
      <c r="B144" s="42">
        <f>'[1]S2 Maquette'!C144</f>
        <v>0</v>
      </c>
      <c r="C144" s="40">
        <f>'[1]S2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'[1]S2 Maquette'!B145</f>
        <v>0</v>
      </c>
      <c r="B145" s="42">
        <f>'[1]S2 Maquette'!C145</f>
        <v>0</v>
      </c>
      <c r="C145" s="40">
        <f>'[1]S2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'[1]S2 Maquette'!B146</f>
        <v>0</v>
      </c>
      <c r="B146" s="42">
        <f>'[1]S2 Maquette'!C146</f>
        <v>0</v>
      </c>
      <c r="C146" s="40">
        <f>'[1]S2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'[1]S2 Maquette'!B147</f>
        <v>0</v>
      </c>
      <c r="B147" s="42">
        <f>'[1]S2 Maquette'!C147</f>
        <v>0</v>
      </c>
      <c r="C147" s="40">
        <f>'[1]S2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'[1]S2 Maquette'!B148</f>
        <v>0</v>
      </c>
      <c r="B148" s="42">
        <f>'[1]S2 Maquette'!C148</f>
        <v>0</v>
      </c>
      <c r="C148" s="40">
        <f>'[1]S2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'[1]S2 Maquette'!B149</f>
        <v>0</v>
      </c>
      <c r="B149" s="42">
        <f>'[1]S2 Maquette'!C149</f>
        <v>0</v>
      </c>
      <c r="C149" s="40">
        <f>'[1]S2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'[1]S2 Maquette'!B150</f>
        <v>0</v>
      </c>
      <c r="B150" s="42">
        <f>'[1]S2 Maquette'!C150</f>
        <v>0</v>
      </c>
      <c r="C150" s="40">
        <f>'[1]S2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'[1]S2 Maquette'!B151</f>
        <v>0</v>
      </c>
      <c r="B151" s="42">
        <f>'[1]S2 Maquette'!C151</f>
        <v>0</v>
      </c>
      <c r="C151" s="40">
        <f>'[1]S2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'[1]S2 Maquette'!B152</f>
        <v>0</v>
      </c>
      <c r="B152" s="42">
        <f>'[1]S2 Maquette'!C152</f>
        <v>0</v>
      </c>
      <c r="C152" s="40">
        <f>'[1]S2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'[1]S2 Maquette'!B153</f>
        <v>0</v>
      </c>
      <c r="B153" s="42">
        <f>'[1]S2 Maquette'!C153</f>
        <v>0</v>
      </c>
      <c r="C153" s="40">
        <f>'[1]S2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'[1]S2 Maquette'!B154</f>
        <v>0</v>
      </c>
      <c r="B154" s="42">
        <f>'[1]S2 Maquette'!C154</f>
        <v>0</v>
      </c>
      <c r="C154" s="40">
        <f>'[1]S2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'[1]S2 Maquette'!B155</f>
        <v>0</v>
      </c>
      <c r="B155" s="42">
        <f>'[1]S2 Maquette'!C155</f>
        <v>0</v>
      </c>
      <c r="C155" s="40">
        <f>'[1]S2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'[1]S2 Maquette'!B156</f>
        <v>0</v>
      </c>
      <c r="B156" s="42">
        <f>'[1]S2 Maquette'!C156</f>
        <v>0</v>
      </c>
      <c r="C156" s="40">
        <f>'[1]S2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'[1]S2 Maquette'!B157</f>
        <v>0</v>
      </c>
      <c r="B157" s="42">
        <f>'[1]S2 Maquette'!C157</f>
        <v>0</v>
      </c>
      <c r="C157" s="40">
        <f>'[1]S2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'[1]S2 Maquette'!B158</f>
        <v>0</v>
      </c>
      <c r="B158" s="42">
        <f>'[1]S2 Maquette'!C158</f>
        <v>0</v>
      </c>
      <c r="C158" s="40">
        <f>'[1]S2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'[1]S2 Maquette'!B159</f>
        <v>0</v>
      </c>
      <c r="B159" s="42">
        <f>'[1]S2 Maquette'!C159</f>
        <v>0</v>
      </c>
      <c r="C159" s="40">
        <f>'[1]S2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'[1]S2 Maquette'!B160</f>
        <v>0</v>
      </c>
      <c r="B160" s="42">
        <f>'[1]S2 Maquette'!C160</f>
        <v>0</v>
      </c>
      <c r="C160" s="40">
        <f>'[1]S2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'[1]S2 Maquette'!B161</f>
        <v>0</v>
      </c>
      <c r="B161" s="42">
        <f>'[1]S2 Maquette'!C161</f>
        <v>0</v>
      </c>
      <c r="C161" s="40">
        <f>'[1]S2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'[1]S2 Maquette'!B162</f>
        <v>0</v>
      </c>
      <c r="B162" s="42">
        <f>'[1]S2 Maquette'!C162</f>
        <v>0</v>
      </c>
      <c r="C162" s="40">
        <f>'[1]S2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'[1]S2 Maquette'!B163</f>
        <v>0</v>
      </c>
      <c r="B163" s="42">
        <f>'[1]S2 Maquette'!C163</f>
        <v>0</v>
      </c>
      <c r="C163" s="40">
        <f>'[1]S2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'[1]S2 Maquette'!B164</f>
        <v>0</v>
      </c>
      <c r="B164" s="42">
        <f>'[1]S2 Maquette'!C164</f>
        <v>0</v>
      </c>
      <c r="C164" s="40">
        <f>'[1]S2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'[1]S2 Maquette'!B165</f>
        <v>0</v>
      </c>
      <c r="B165" s="42">
        <f>'[1]S2 Maquette'!C165</f>
        <v>0</v>
      </c>
      <c r="C165" s="40">
        <f>'[1]S2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'[1]S2 Maquette'!B166</f>
        <v>0</v>
      </c>
      <c r="B166" s="42">
        <f>'[1]S2 Maquette'!C166</f>
        <v>0</v>
      </c>
      <c r="C166" s="40">
        <f>'[1]S2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'[1]S2 Maquette'!B167</f>
        <v>0</v>
      </c>
      <c r="B167" s="42">
        <f>'[1]S2 Maquette'!C167</f>
        <v>0</v>
      </c>
      <c r="C167" s="40">
        <f>'[1]S2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'[1]S2 Maquette'!B168</f>
        <v>0</v>
      </c>
      <c r="B168" s="42">
        <f>'[1]S2 Maquette'!C168</f>
        <v>0</v>
      </c>
      <c r="C168" s="40">
        <f>'[1]S2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'[1]S2 Maquette'!B169</f>
        <v>0</v>
      </c>
      <c r="B169" s="42">
        <f>'[1]S2 Maquette'!C169</f>
        <v>0</v>
      </c>
      <c r="C169" s="40">
        <f>'[1]S2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'[1]S2 Maquette'!B170</f>
        <v>0</v>
      </c>
      <c r="B170" s="42">
        <f>'[1]S2 Maquette'!C170</f>
        <v>0</v>
      </c>
      <c r="C170" s="40">
        <f>'[1]S2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'[1]S2 Maquette'!B171</f>
        <v>0</v>
      </c>
      <c r="B171" s="42">
        <f>'[1]S2 Maquette'!C171</f>
        <v>0</v>
      </c>
      <c r="C171" s="40">
        <f>'[1]S2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'[1]S2 Maquette'!B172</f>
        <v>0</v>
      </c>
      <c r="B172" s="42">
        <f>'[1]S2 Maquette'!C172</f>
        <v>0</v>
      </c>
      <c r="C172" s="40">
        <f>'[1]S2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'[1]S2 Maquette'!B173</f>
        <v>0</v>
      </c>
      <c r="B173" s="42">
        <f>'[1]S2 Maquette'!C173</f>
        <v>0</v>
      </c>
      <c r="C173" s="40">
        <f>'[1]S2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'[1]S2 Maquette'!B174</f>
        <v>0</v>
      </c>
      <c r="B174" s="42">
        <f>'[1]S2 Maquette'!C174</f>
        <v>0</v>
      </c>
      <c r="C174" s="40">
        <f>'[1]S2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'[1]S2 Maquette'!B175</f>
        <v>0</v>
      </c>
      <c r="B175" s="42">
        <f>'[1]S2 Maquette'!C175</f>
        <v>0</v>
      </c>
      <c r="C175" s="40">
        <f>'[1]S2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'[1]S2 Maquette'!B176</f>
        <v>0</v>
      </c>
      <c r="B176" s="42">
        <f>'[1]S2 Maquette'!C176</f>
        <v>0</v>
      </c>
      <c r="C176" s="40">
        <f>'[1]S2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'[1]S2 Maquette'!B177</f>
        <v>0</v>
      </c>
      <c r="B177" s="42">
        <f>'[1]S2 Maquette'!C177</f>
        <v>0</v>
      </c>
      <c r="C177" s="40">
        <f>'[1]S2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'[1]S2 Maquette'!B178</f>
        <v>0</v>
      </c>
      <c r="B178" s="42">
        <f>'[1]S2 Maquette'!C178</f>
        <v>0</v>
      </c>
      <c r="C178" s="40">
        <f>'[1]S2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'[1]S2 Maquette'!B179</f>
        <v>0</v>
      </c>
      <c r="B179" s="42">
        <f>'[1]S2 Maquette'!C179</f>
        <v>0</v>
      </c>
      <c r="C179" s="40">
        <f>'[1]S2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'[1]S2 Maquette'!B180</f>
        <v>0</v>
      </c>
      <c r="B180" s="42">
        <f>'[1]S2 Maquette'!C180</f>
        <v>0</v>
      </c>
      <c r="C180" s="40">
        <f>'[1]S2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'[1]S2 Maquette'!B181</f>
        <v>0</v>
      </c>
      <c r="B181" s="42">
        <f>'[1]S2 Maquette'!C181</f>
        <v>0</v>
      </c>
      <c r="C181" s="40">
        <f>'[1]S2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'[1]S2 Maquette'!B182</f>
        <v>0</v>
      </c>
      <c r="B182" s="42">
        <f>'[1]S2 Maquette'!C182</f>
        <v>0</v>
      </c>
      <c r="C182" s="40">
        <f>'[1]S2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'[1]S2 Maquette'!B183</f>
        <v>0</v>
      </c>
      <c r="B183" s="42">
        <f>'[1]S2 Maquette'!C183</f>
        <v>0</v>
      </c>
      <c r="C183" s="40">
        <f>'[1]S2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'[1]S2 Maquette'!B184</f>
        <v>0</v>
      </c>
      <c r="B184" s="42">
        <f>'[1]S2 Maquette'!C184</f>
        <v>0</v>
      </c>
      <c r="C184" s="40">
        <f>'[1]S2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'[1]S2 Maquette'!B185</f>
        <v>0</v>
      </c>
      <c r="B185" s="42">
        <f>'[1]S2 Maquette'!C185</f>
        <v>0</v>
      </c>
      <c r="C185" s="40">
        <f>'[1]S2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'[1]S2 Maquette'!B186</f>
        <v>0</v>
      </c>
      <c r="B186" s="42">
        <f>'[1]S2 Maquette'!C186</f>
        <v>0</v>
      </c>
      <c r="C186" s="40">
        <f>'[1]S2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'[1]S2 Maquette'!B187</f>
        <v>0</v>
      </c>
      <c r="B187" s="42">
        <f>'[1]S2 Maquette'!C187</f>
        <v>0</v>
      </c>
      <c r="C187" s="40">
        <f>'[1]S2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'[1]S2 Maquette'!B188</f>
        <v>0</v>
      </c>
      <c r="B188" s="42">
        <f>'[1]S2 Maquette'!C188</f>
        <v>0</v>
      </c>
      <c r="C188" s="40">
        <f>'[1]S2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'[1]S2 Maquette'!B189</f>
        <v>0</v>
      </c>
      <c r="B189" s="42">
        <f>'[1]S2 Maquette'!C189</f>
        <v>0</v>
      </c>
      <c r="C189" s="40">
        <f>'[1]S2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'[1]S2 Maquette'!B190</f>
        <v>0</v>
      </c>
      <c r="B190" s="42">
        <f>'[1]S2 Maquette'!C190</f>
        <v>0</v>
      </c>
      <c r="C190" s="40">
        <f>'[1]S2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'[1]S2 Maquette'!B191</f>
        <v>0</v>
      </c>
      <c r="B191" s="42">
        <f>'[1]S2 Maquette'!C191</f>
        <v>0</v>
      </c>
      <c r="C191" s="40">
        <f>'[1]S2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'[1]S2 Maquette'!B192</f>
        <v>0</v>
      </c>
      <c r="B192" s="42">
        <f>'[1]S2 Maquette'!C192</f>
        <v>0</v>
      </c>
      <c r="C192" s="40">
        <f>'[1]S2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'[1]S2 Maquette'!B193</f>
        <v>0</v>
      </c>
      <c r="B193" s="42">
        <f>'[1]S2 Maquette'!C193</f>
        <v>0</v>
      </c>
      <c r="C193" s="40">
        <f>'[1]S2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'[1]S2 Maquette'!B194</f>
        <v>0</v>
      </c>
      <c r="B194" s="42">
        <f>'[1]S2 Maquette'!C194</f>
        <v>0</v>
      </c>
      <c r="C194" s="40">
        <f>'[1]S2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'[1]S2 Maquette'!B195</f>
        <v>0</v>
      </c>
      <c r="B195" s="42">
        <f>'[1]S2 Maquette'!C195</f>
        <v>0</v>
      </c>
      <c r="C195" s="40">
        <f>'[1]S2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'[1]S2 Maquette'!B196</f>
        <v>0</v>
      </c>
      <c r="B196" s="42">
        <f>'[1]S2 Maquette'!C196</f>
        <v>0</v>
      </c>
      <c r="C196" s="40">
        <f>'[1]S2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'[1]S2 Maquette'!B197</f>
        <v>0</v>
      </c>
      <c r="B197" s="42">
        <f>'[1]S2 Maquette'!C197</f>
        <v>0</v>
      </c>
      <c r="C197" s="40">
        <f>'[1]S2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'[1]S2 Maquette'!B198</f>
        <v>0</v>
      </c>
      <c r="B198" s="42">
        <f>'[1]S2 Maquette'!C198</f>
        <v>0</v>
      </c>
      <c r="C198" s="40">
        <f>'[1]S2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'[1]S2 Maquette'!B199</f>
        <v>0</v>
      </c>
      <c r="B199" s="42">
        <f>'[1]S2 Maquette'!C199</f>
        <v>0</v>
      </c>
      <c r="C199" s="40">
        <f>'[1]S2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'[1]S2 Maquette'!B200</f>
        <v>0</v>
      </c>
      <c r="B200" s="42">
        <f>'[1]S2 Maquette'!C200</f>
        <v>0</v>
      </c>
      <c r="C200" s="40">
        <f>'[1]S2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'[1]S2 Maquette'!B201</f>
        <v>0</v>
      </c>
      <c r="B201" s="42">
        <f>'[1]S2 Maquette'!C201</f>
        <v>0</v>
      </c>
      <c r="C201" s="40">
        <f>'[1]S2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'[1]S2 Maquette'!B202</f>
        <v>0</v>
      </c>
      <c r="B202" s="42">
        <f>'[1]S2 Maquette'!C202</f>
        <v>0</v>
      </c>
      <c r="C202" s="40">
        <f>'[1]S2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'[1]S2 Maquette'!B203</f>
        <v>0</v>
      </c>
      <c r="B203" s="42">
        <f>'[1]S2 Maquette'!C203</f>
        <v>0</v>
      </c>
      <c r="C203" s="40">
        <f>'[1]S2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'[1]S2 Maquette'!B204</f>
        <v>0</v>
      </c>
      <c r="B204" s="42">
        <f>'[1]S2 Maquette'!C204</f>
        <v>0</v>
      </c>
      <c r="C204" s="40">
        <f>'[1]S2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'[1]S2 Maquette'!B205</f>
        <v>0</v>
      </c>
      <c r="B205" s="42">
        <f>'[1]S2 Maquette'!C205</f>
        <v>0</v>
      </c>
      <c r="C205" s="40">
        <f>'[1]S2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'[1]S2 Maquette'!B206</f>
        <v>0</v>
      </c>
      <c r="B206" s="42">
        <f>'[1]S2 Maquette'!C206</f>
        <v>0</v>
      </c>
      <c r="C206" s="40">
        <f>'[1]S2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'[1]S2 Maquette'!B207</f>
        <v>0</v>
      </c>
      <c r="B207" s="42">
        <f>'[1]S2 Maquette'!C207</f>
        <v>0</v>
      </c>
      <c r="C207" s="40">
        <f>'[1]S2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'[1]S2 Maquette'!B208</f>
        <v>0</v>
      </c>
      <c r="B208" s="42">
        <f>'[1]S2 Maquette'!C208</f>
        <v>0</v>
      </c>
      <c r="C208" s="40">
        <f>'[1]S2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'[1]S2 Maquette'!B209</f>
        <v>0</v>
      </c>
      <c r="B209" s="42">
        <f>'[1]S2 Maquette'!C209</f>
        <v>0</v>
      </c>
      <c r="C209" s="40">
        <f>'[1]S2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'[1]S2 Maquette'!B210</f>
        <v>0</v>
      </c>
      <c r="B210" s="42">
        <f>'[1]S2 Maquette'!C210</f>
        <v>0</v>
      </c>
      <c r="C210" s="40">
        <f>'[1]S2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'[1]S2 Maquette'!B211</f>
        <v>0</v>
      </c>
      <c r="B211" s="42">
        <f>'[1]S2 Maquette'!C211</f>
        <v>0</v>
      </c>
      <c r="C211" s="40">
        <f>'[1]S2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'[1]S2 Maquette'!B212</f>
        <v>0</v>
      </c>
      <c r="B212" s="42">
        <f>'[1]S2 Maquette'!C212</f>
        <v>0</v>
      </c>
      <c r="C212" s="40">
        <f>'[1]S2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'[1]S2 Maquette'!B213</f>
        <v>0</v>
      </c>
      <c r="B213" s="42">
        <f>'[1]S2 Maquette'!C213</f>
        <v>0</v>
      </c>
      <c r="C213" s="40">
        <f>'[1]S2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'[1]S2 Maquette'!B214</f>
        <v>0</v>
      </c>
      <c r="B214" s="42">
        <f>'[1]S2 Maquette'!C214</f>
        <v>0</v>
      </c>
      <c r="C214" s="40">
        <f>'[1]S2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'[1]S2 Maquette'!B215</f>
        <v>0</v>
      </c>
      <c r="B215" s="42">
        <f>'[1]S2 Maquette'!C215</f>
        <v>0</v>
      </c>
      <c r="C215" s="40">
        <f>'[1]S2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'[1]S2 Maquette'!B216</f>
        <v>0</v>
      </c>
      <c r="B216" s="42">
        <f>'[1]S2 Maquette'!C216</f>
        <v>0</v>
      </c>
      <c r="C216" s="40">
        <f>'[1]S2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'[1]S2 Maquette'!B217</f>
        <v>0</v>
      </c>
      <c r="B217" s="42">
        <f>'[1]S2 Maquette'!C217</f>
        <v>0</v>
      </c>
      <c r="C217" s="40">
        <f>'[1]S2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'[1]S2 Maquette'!B218</f>
        <v>0</v>
      </c>
      <c r="B218" s="42">
        <f>'[1]S2 Maquette'!C218</f>
        <v>0</v>
      </c>
      <c r="C218" s="40">
        <f>'[1]S2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'[1]S2 Maquette'!B219</f>
        <v>0</v>
      </c>
      <c r="B219" s="42">
        <f>'[1]S2 Maquette'!C219</f>
        <v>0</v>
      </c>
      <c r="C219" s="40">
        <f>'[1]S2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'[1]S2 Maquette'!B220</f>
        <v>0</v>
      </c>
      <c r="B220" s="42">
        <f>'[1]S2 Maquette'!C220</f>
        <v>0</v>
      </c>
      <c r="C220" s="40">
        <f>'[1]S2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'[1]S2 Maquette'!B221</f>
        <v>0</v>
      </c>
      <c r="B221" s="42">
        <f>'[1]S2 Maquette'!C221</f>
        <v>0</v>
      </c>
      <c r="C221" s="40">
        <f>'[1]S2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'[1]S2 Maquette'!B222</f>
        <v>0</v>
      </c>
      <c r="B222" s="42">
        <f>'[1]S2 Maquette'!C222</f>
        <v>0</v>
      </c>
      <c r="C222" s="40">
        <f>'[1]S2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'[1]S2 Maquette'!B223</f>
        <v>0</v>
      </c>
      <c r="B223" s="42">
        <f>'[1]S2 Maquette'!C223</f>
        <v>0</v>
      </c>
      <c r="C223" s="40">
        <f>'[1]S2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'[1]S2 Maquette'!B224</f>
        <v>0</v>
      </c>
      <c r="B224" s="42">
        <f>'[1]S2 Maquette'!C224</f>
        <v>0</v>
      </c>
      <c r="C224" s="40">
        <f>'[1]S2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'[1]S2 Maquette'!B225</f>
        <v>0</v>
      </c>
      <c r="B225" s="42">
        <f>'[1]S2 Maquette'!C225</f>
        <v>0</v>
      </c>
      <c r="C225" s="40">
        <f>'[1]S2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'[1]S2 Maquette'!B226</f>
        <v>0</v>
      </c>
      <c r="B226" s="42">
        <f>'[1]S2 Maquette'!C226</f>
        <v>0</v>
      </c>
      <c r="C226" s="40">
        <f>'[1]S2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'[1]S2 Maquette'!B227</f>
        <v>0</v>
      </c>
      <c r="B227" s="42">
        <f>'[1]S2 Maquette'!C227</f>
        <v>0</v>
      </c>
      <c r="C227" s="40">
        <f>'[1]S2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'[1]S2 Maquette'!B228</f>
        <v>0</v>
      </c>
      <c r="B228" s="42">
        <f>'[1]S2 Maquette'!C228</f>
        <v>0</v>
      </c>
      <c r="C228" s="40">
        <f>'[1]S2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'[1]S2 Maquette'!B229</f>
        <v>0</v>
      </c>
      <c r="B229" s="42">
        <f>'[1]S2 Maquette'!C229</f>
        <v>0</v>
      </c>
      <c r="C229" s="40">
        <f>'[1]S2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'[1]S2 Maquette'!B230</f>
        <v>0</v>
      </c>
      <c r="B230" s="42">
        <f>'[1]S2 Maquette'!C230</f>
        <v>0</v>
      </c>
      <c r="C230" s="40">
        <f>'[1]S2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'[1]S2 Maquette'!B231</f>
        <v>0</v>
      </c>
      <c r="B231" s="42">
        <f>'[1]S2 Maquette'!C231</f>
        <v>0</v>
      </c>
      <c r="C231" s="40">
        <f>'[1]S2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'[1]S2 Maquette'!B232</f>
        <v>0</v>
      </c>
      <c r="B232" s="42">
        <f>'[1]S2 Maquette'!C232</f>
        <v>0</v>
      </c>
      <c r="C232" s="40">
        <f>'[1]S2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'[1]S2 Maquette'!B233</f>
        <v>0</v>
      </c>
      <c r="B233" s="42">
        <f>'[1]S2 Maquette'!C233</f>
        <v>0</v>
      </c>
      <c r="C233" s="40">
        <f>'[1]S2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'[1]S2 Maquette'!B234</f>
        <v>0</v>
      </c>
      <c r="B234" s="42">
        <f>'[1]S2 Maquette'!C234</f>
        <v>0</v>
      </c>
      <c r="C234" s="40">
        <f>'[1]S2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'[1]S2 Maquette'!B235</f>
        <v>0</v>
      </c>
      <c r="B235" s="42">
        <f>'[1]S2 Maquette'!C235</f>
        <v>0</v>
      </c>
      <c r="C235" s="40">
        <f>'[1]S2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'[1]S2 Maquette'!B236</f>
        <v>0</v>
      </c>
      <c r="B236" s="42">
        <f>'[1]S2 Maquette'!C236</f>
        <v>0</v>
      </c>
      <c r="C236" s="40">
        <f>'[1]S2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'[1]S2 Maquette'!B237</f>
        <v>0</v>
      </c>
      <c r="B237" s="42">
        <f>'[1]S2 Maquette'!C237</f>
        <v>0</v>
      </c>
      <c r="C237" s="40">
        <f>'[1]S2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'[1]S2 Maquette'!B238</f>
        <v>0</v>
      </c>
      <c r="B238" s="42">
        <f>'[1]S2 Maquette'!C238</f>
        <v>0</v>
      </c>
      <c r="C238" s="40">
        <f>'[1]S2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'[1]S2 Maquette'!B239</f>
        <v>0</v>
      </c>
      <c r="B239" s="42">
        <f>'[1]S2 Maquette'!C239</f>
        <v>0</v>
      </c>
      <c r="C239" s="40">
        <f>'[1]S2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'[1]S2 Maquette'!B240</f>
        <v>0</v>
      </c>
      <c r="B240" s="42">
        <f>'[1]S2 Maquette'!C240</f>
        <v>0</v>
      </c>
      <c r="C240" s="40">
        <f>'[1]S2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'[1]S2 Maquette'!B241</f>
        <v>0</v>
      </c>
      <c r="B241" s="42">
        <f>'[1]S2 Maquette'!C241</f>
        <v>0</v>
      </c>
      <c r="C241" s="40">
        <f>'[1]S2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'[1]S2 Maquette'!B242</f>
        <v>0</v>
      </c>
      <c r="B242" s="42">
        <f>'[1]S2 Maquette'!C242</f>
        <v>0</v>
      </c>
      <c r="C242" s="40">
        <f>'[1]S2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'[1]S2 Maquette'!B243</f>
        <v>0</v>
      </c>
      <c r="B243" s="42">
        <f>'[1]S2 Maquette'!C243</f>
        <v>0</v>
      </c>
      <c r="C243" s="40">
        <f>'[1]S2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'[1]S2 Maquette'!B244</f>
        <v>0</v>
      </c>
      <c r="B244" s="42">
        <f>'[1]S2 Maquette'!C244</f>
        <v>0</v>
      </c>
      <c r="C244" s="40">
        <f>'[1]S2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'[1]S2 Maquette'!B245</f>
        <v>0</v>
      </c>
      <c r="B245" s="42">
        <f>'[1]S2 Maquette'!C245</f>
        <v>0</v>
      </c>
      <c r="C245" s="40">
        <f>'[1]S2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'[1]S2 Maquette'!B246</f>
        <v>0</v>
      </c>
      <c r="B246" s="42">
        <f>'[1]S2 Maquette'!C246</f>
        <v>0</v>
      </c>
      <c r="C246" s="40">
        <f>'[1]S2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'[1]S2 Maquette'!B247</f>
        <v>0</v>
      </c>
      <c r="B247" s="42">
        <f>'[1]S2 Maquette'!C247</f>
        <v>0</v>
      </c>
      <c r="C247" s="40">
        <f>'[1]S2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'[1]S2 Maquette'!B248</f>
        <v>0</v>
      </c>
      <c r="B248" s="42">
        <f>'[1]S2 Maquette'!C248</f>
        <v>0</v>
      </c>
      <c r="C248" s="40">
        <f>'[1]S2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'[1]S2 Maquette'!B249</f>
        <v>0</v>
      </c>
      <c r="B249" s="42">
        <f>'[1]S2 Maquette'!C249</f>
        <v>0</v>
      </c>
      <c r="C249" s="40">
        <f>'[1]S2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'[1]S2 Maquette'!B250</f>
        <v>0</v>
      </c>
      <c r="B250" s="42">
        <f>'[1]S2 Maquette'!C250</f>
        <v>0</v>
      </c>
      <c r="C250" s="40">
        <f>'[1]S2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'[1]S2 Maquette'!B251</f>
        <v>0</v>
      </c>
      <c r="B251" s="42">
        <f>'[1]S2 Maquette'!C251</f>
        <v>0</v>
      </c>
      <c r="C251" s="40">
        <f>'[1]S2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'[1]S2 Maquette'!B252</f>
        <v>0</v>
      </c>
      <c r="B252" s="42">
        <f>'[1]S2 Maquette'!C252</f>
        <v>0</v>
      </c>
      <c r="C252" s="40">
        <f>'[1]S2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'[1]S2 Maquette'!B253</f>
        <v>0</v>
      </c>
      <c r="B253" s="42">
        <f>'[1]S2 Maquette'!C253</f>
        <v>0</v>
      </c>
      <c r="C253" s="40">
        <f>'[1]S2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'[1]S2 Maquette'!B254</f>
        <v>0</v>
      </c>
      <c r="B254" s="42">
        <f>'[1]S2 Maquette'!C254</f>
        <v>0</v>
      </c>
      <c r="C254" s="40">
        <f>'[1]S2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'[1]S2 Maquette'!B255</f>
        <v>0</v>
      </c>
      <c r="B255" s="42">
        <f>'[1]S2 Maquette'!C255</f>
        <v>0</v>
      </c>
      <c r="C255" s="40">
        <f>'[1]S2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'[1]S2 Maquette'!B256</f>
        <v>0</v>
      </c>
      <c r="B256" s="42">
        <f>'[1]S2 Maquette'!C256</f>
        <v>0</v>
      </c>
      <c r="C256" s="40">
        <f>'[1]S2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'[1]S2 Maquette'!B257</f>
        <v>0</v>
      </c>
      <c r="B257" s="42">
        <f>'[1]S2 Maquette'!C257</f>
        <v>0</v>
      </c>
      <c r="C257" s="40">
        <f>'[1]S2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'[1]S2 Maquette'!B258</f>
        <v>0</v>
      </c>
      <c r="B258" s="42">
        <f>'[1]S2 Maquette'!C258</f>
        <v>0</v>
      </c>
      <c r="C258" s="40">
        <f>'[1]S2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'[1]S2 Maquette'!B259</f>
        <v>0</v>
      </c>
      <c r="B259" s="42">
        <f>'[1]S2 Maquette'!C259</f>
        <v>0</v>
      </c>
      <c r="C259" s="40">
        <f>'[1]S2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'[1]S2 Maquette'!B260</f>
        <v>0</v>
      </c>
      <c r="B260" s="42">
        <f>'[1]S2 Maquette'!C260</f>
        <v>0</v>
      </c>
      <c r="C260" s="40">
        <f>'[1]S2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'[1]S2 Maquette'!B261</f>
        <v>0</v>
      </c>
      <c r="B261" s="42">
        <f>'[1]S2 Maquette'!C261</f>
        <v>0</v>
      </c>
      <c r="C261" s="40">
        <f>'[1]S2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'[1]S2 Maquette'!B262</f>
        <v>0</v>
      </c>
      <c r="B262" s="42">
        <f>'[1]S2 Maquette'!C262</f>
        <v>0</v>
      </c>
      <c r="C262" s="40">
        <f>'[1]S2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'[1]S2 Maquette'!B263</f>
        <v>0</v>
      </c>
      <c r="B263" s="42">
        <f>'[1]S2 Maquette'!C263</f>
        <v>0</v>
      </c>
      <c r="C263" s="40">
        <f>'[1]S2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'[1]S2 Maquette'!B264</f>
        <v>0</v>
      </c>
      <c r="B264" s="42">
        <f>'[1]S2 Maquette'!C264</f>
        <v>0</v>
      </c>
      <c r="C264" s="40">
        <f>'[1]S2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'[1]S2 Maquette'!B265</f>
        <v>0</v>
      </c>
      <c r="B265" s="42">
        <f>'[1]S2 Maquette'!C265</f>
        <v>0</v>
      </c>
      <c r="C265" s="40">
        <f>'[1]S2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'[1]S2 Maquette'!B266</f>
        <v>0</v>
      </c>
      <c r="B266" s="42">
        <f>'[1]S2 Maquette'!C266</f>
        <v>0</v>
      </c>
      <c r="C266" s="40">
        <f>'[1]S2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'[1]S2 Maquette'!B267</f>
        <v>0</v>
      </c>
      <c r="B267" s="42">
        <f>'[1]S2 Maquette'!C267</f>
        <v>0</v>
      </c>
      <c r="C267" s="40">
        <f>'[1]S2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'[1]S2 Maquette'!B268</f>
        <v>0</v>
      </c>
      <c r="B268" s="42">
        <f>'[1]S2 Maquette'!C268</f>
        <v>0</v>
      </c>
      <c r="C268" s="40">
        <f>'[1]S2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'[1]S2 Maquette'!B269</f>
        <v>0</v>
      </c>
      <c r="B269" s="42">
        <f>'[1]S2 Maquette'!C269</f>
        <v>0</v>
      </c>
      <c r="C269" s="40">
        <f>'[1]S2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'[1]S2 Maquette'!B270</f>
        <v>0</v>
      </c>
      <c r="B270" s="42">
        <f>'[1]S2 Maquette'!C270</f>
        <v>0</v>
      </c>
      <c r="C270" s="40">
        <f>'[1]S2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'[1]S2 Maquette'!B271</f>
        <v>0</v>
      </c>
      <c r="B271" s="42">
        <f>'[1]S2 Maquette'!C271</f>
        <v>0</v>
      </c>
      <c r="C271" s="40">
        <f>'[1]S2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'[1]S2 Maquette'!B272</f>
        <v>0</v>
      </c>
      <c r="B272" s="42">
        <f>'[1]S2 Maquette'!C272</f>
        <v>0</v>
      </c>
      <c r="C272" s="40">
        <f>'[1]S2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'[1]S2 Maquette'!B273</f>
        <v>0</v>
      </c>
      <c r="B273" s="42">
        <f>'[1]S2 Maquette'!C273</f>
        <v>0</v>
      </c>
      <c r="C273" s="40">
        <f>'[1]S2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'[1]S2 Maquette'!B274</f>
        <v>0</v>
      </c>
      <c r="B274" s="42">
        <f>'[1]S2 Maquette'!C274</f>
        <v>0</v>
      </c>
      <c r="C274" s="40">
        <f>'[1]S2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'[1]S2 Maquette'!B275</f>
        <v>0</v>
      </c>
      <c r="B275" s="42">
        <f>'[1]S2 Maquette'!C275</f>
        <v>0</v>
      </c>
      <c r="C275" s="40">
        <f>'[1]S2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'[1]S2 Maquette'!B276</f>
        <v>0</v>
      </c>
      <c r="B276" s="42">
        <f>'[1]S2 Maquette'!C276</f>
        <v>0</v>
      </c>
      <c r="C276" s="40">
        <f>'[1]S2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'[1]S2 Maquette'!B277</f>
        <v>0</v>
      </c>
      <c r="B277" s="42">
        <f>'[1]S2 Maquette'!C277</f>
        <v>0</v>
      </c>
      <c r="C277" s="40">
        <f>'[1]S2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'[1]S2 Maquette'!B278</f>
        <v>0</v>
      </c>
      <c r="B278" s="42">
        <f>'[1]S2 Maquette'!C278</f>
        <v>0</v>
      </c>
      <c r="C278" s="40">
        <f>'[1]S2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'[1]S2 Maquette'!B279</f>
        <v>0</v>
      </c>
      <c r="B279" s="42">
        <f>'[1]S2 Maquette'!C279</f>
        <v>0</v>
      </c>
      <c r="C279" s="40">
        <f>'[1]S2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'[1]S2 Maquette'!B280</f>
        <v>0</v>
      </c>
      <c r="B280" s="42">
        <f>'[1]S2 Maquette'!C280</f>
        <v>0</v>
      </c>
      <c r="C280" s="40">
        <f>'[1]S2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'[1]S2 Maquette'!B281</f>
        <v>0</v>
      </c>
      <c r="B281" s="42">
        <f>'[1]S2 Maquette'!C281</f>
        <v>0</v>
      </c>
      <c r="C281" s="40">
        <f>'[1]S2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'[1]S2 Maquette'!B282</f>
        <v>0</v>
      </c>
      <c r="B282" s="42">
        <f>'[1]S2 Maquette'!C282</f>
        <v>0</v>
      </c>
      <c r="C282" s="40">
        <f>'[1]S2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'[1]S2 Maquette'!B283</f>
        <v>0</v>
      </c>
      <c r="B283" s="42">
        <f>'[1]S2 Maquette'!C283</f>
        <v>0</v>
      </c>
      <c r="C283" s="40">
        <f>'[1]S2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'[1]S2 Maquette'!B284</f>
        <v>0</v>
      </c>
      <c r="B284" s="42">
        <f>'[1]S2 Maquette'!C284</f>
        <v>0</v>
      </c>
      <c r="C284" s="40">
        <f>'[1]S2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'[1]S2 Maquette'!B285</f>
        <v>0</v>
      </c>
      <c r="B285" s="42">
        <f>'[1]S2 Maquette'!C285</f>
        <v>0</v>
      </c>
      <c r="C285" s="40">
        <f>'[1]S2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'[1]S2 Maquette'!B286</f>
        <v>0</v>
      </c>
      <c r="B286" s="42">
        <f>'[1]S2 Maquette'!C286</f>
        <v>0</v>
      </c>
      <c r="C286" s="40">
        <f>'[1]S2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'[1]S2 Maquette'!B287</f>
        <v>0</v>
      </c>
      <c r="B287" s="42">
        <f>'[1]S2 Maquette'!C287</f>
        <v>0</v>
      </c>
      <c r="C287" s="40">
        <f>'[1]S2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'[1]S2 Maquette'!B288</f>
        <v>0</v>
      </c>
      <c r="B288" s="42">
        <f>'[1]S2 Maquette'!C288</f>
        <v>0</v>
      </c>
      <c r="C288" s="40">
        <f>'[1]S2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'[1]S2 Maquette'!B289</f>
        <v>0</v>
      </c>
      <c r="B289" s="42">
        <f>'[1]S2 Maquette'!C289</f>
        <v>0</v>
      </c>
      <c r="C289" s="40">
        <f>'[1]S2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'[1]S2 Maquette'!B290</f>
        <v>0</v>
      </c>
      <c r="B290" s="42">
        <f>'[1]S2 Maquette'!C290</f>
        <v>0</v>
      </c>
      <c r="C290" s="40">
        <f>'[1]S2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'[1]S2 Maquette'!B291</f>
        <v>0</v>
      </c>
      <c r="B291" s="42">
        <f>'[1]S2 Maquette'!C291</f>
        <v>0</v>
      </c>
      <c r="C291" s="40">
        <f>'[1]S2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'[1]S2 Maquette'!B292</f>
        <v>0</v>
      </c>
      <c r="B292" s="42">
        <f>'[1]S2 Maquette'!C292</f>
        <v>0</v>
      </c>
      <c r="C292" s="40">
        <f>'[1]S2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'[1]S2 Maquette'!B293</f>
        <v>0</v>
      </c>
      <c r="B293" s="42">
        <f>'[1]S2 Maquette'!C293</f>
        <v>0</v>
      </c>
      <c r="C293" s="40">
        <f>'[1]S2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'[1]S2 Maquette'!B294</f>
        <v>0</v>
      </c>
      <c r="B294" s="42">
        <f>'[1]S2 Maquette'!C294</f>
        <v>0</v>
      </c>
      <c r="C294" s="40">
        <f>'[1]S2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'[1]S2 Maquette'!B295</f>
        <v>0</v>
      </c>
      <c r="B295" s="42">
        <f>'[1]S2 Maquette'!C295</f>
        <v>0</v>
      </c>
      <c r="C295" s="40">
        <f>'[1]S2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'[1]S2 Maquette'!B296</f>
        <v>0</v>
      </c>
      <c r="B296" s="42">
        <f>'[1]S2 Maquette'!C296</f>
        <v>0</v>
      </c>
      <c r="C296" s="40">
        <f>'[1]S2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'[1]S2 Maquette'!B297</f>
        <v>0</v>
      </c>
      <c r="B297" s="42">
        <f>'[1]S2 Maquette'!C297</f>
        <v>0</v>
      </c>
      <c r="C297" s="40">
        <f>'[1]S2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'[1]S2 Maquette'!B298</f>
        <v>0</v>
      </c>
      <c r="B298" s="42">
        <f>'[1]S2 Maquette'!C298</f>
        <v>0</v>
      </c>
      <c r="C298" s="40">
        <f>'[1]S2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'[1]S2 Maquette'!B299</f>
        <v>0</v>
      </c>
      <c r="B299" s="42">
        <f>'[1]S2 Maquette'!C299</f>
        <v>0</v>
      </c>
      <c r="C299" s="40">
        <f>'[1]S2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'[1]S2 Maquette'!B300</f>
        <v>0</v>
      </c>
      <c r="B300" s="42">
        <f>'[1]S2 Maquette'!C300</f>
        <v>0</v>
      </c>
      <c r="C300" s="40">
        <f>'[1]S2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F41:U88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2558" priority="214">
      <formula>$C1="Parcours Pédagogique"</formula>
    </cfRule>
    <cfRule type="expression" dxfId="2557" priority="215">
      <formula>$C1="BLOC"</formula>
    </cfRule>
    <cfRule type="expression" dxfId="2556" priority="216">
      <formula>$C1="OPTION"</formula>
    </cfRule>
  </conditionalFormatting>
  <conditionalFormatting sqref="A18:S26 A27:J27 G28:J38 G39:S40 A90:S300 T18 A89:C89 A28:F40 A41:E88">
    <cfRule type="expression" dxfId="2555" priority="221">
      <formula>$C18="Modification MCC"</formula>
    </cfRule>
  </conditionalFormatting>
  <conditionalFormatting sqref="B1:S7 C8:S9 C10 E10 J10:S11 B12:M12 P12 B13:L17 N14 P14:S17 B301:S999">
    <cfRule type="expression" dxfId="2554" priority="218">
      <formula>$D1="Modification"</formula>
    </cfRule>
    <cfRule type="expression" dxfId="2553" priority="220">
      <formula>$D1="Fermeture"</formula>
    </cfRule>
    <cfRule type="expression" dxfId="2552" priority="219">
      <formula>$D1="Création"</formula>
    </cfRule>
  </conditionalFormatting>
  <conditionalFormatting sqref="B1:S7 C8:S9 J10:S11 B12:M12 B13:L17 B301:S999 C10 E10 P14:S17 P12 N14">
    <cfRule type="expression" dxfId="2551" priority="217">
      <formula>$D1="Modification MCC"</formula>
    </cfRule>
  </conditionalFormatting>
  <conditionalFormatting sqref="C28:E88">
    <cfRule type="expression" dxfId="2550" priority="192">
      <formula>$B28="Option"</formula>
    </cfRule>
  </conditionalFormatting>
  <conditionalFormatting sqref="C1:S9 C10 E10 J10:S11 C89 C90:S1001">
    <cfRule type="expression" dxfId="2549" priority="209">
      <formula>$B1="Option"</formula>
    </cfRule>
  </conditionalFormatting>
  <conditionalFormatting sqref="C12:S27">
    <cfRule type="expression" dxfId="2548" priority="69">
      <formula>$B12="Option"</formula>
    </cfRule>
  </conditionalFormatting>
  <conditionalFormatting sqref="F28:F41">
    <cfRule type="expression" dxfId="2547" priority="81">
      <formula>$B28="Option"</formula>
    </cfRule>
  </conditionalFormatting>
  <conditionalFormatting sqref="F41">
    <cfRule type="expression" dxfId="2546" priority="85">
      <formula>$C41="Fermeture"</formula>
    </cfRule>
    <cfRule type="expression" dxfId="2545" priority="84">
      <formula>$C41="Création"</formula>
    </cfRule>
    <cfRule type="expression" dxfId="2544" priority="83">
      <formula>$C41="Modification"</formula>
    </cfRule>
    <cfRule type="expression" dxfId="2543" priority="82">
      <formula>$C41="Modification MCC"</formula>
    </cfRule>
  </conditionalFormatting>
  <conditionalFormatting sqref="F89">
    <cfRule type="expression" dxfId="2542" priority="208">
      <formula>$C89="Fermeture"</formula>
    </cfRule>
    <cfRule type="expression" dxfId="2541" priority="193">
      <formula>$B89="Option"</formula>
    </cfRule>
    <cfRule type="expression" dxfId="2540" priority="205">
      <formula>$C89="Modification MCC"</formula>
    </cfRule>
    <cfRule type="expression" dxfId="2539" priority="206">
      <formula>$C89="Modification"</formula>
    </cfRule>
    <cfRule type="expression" dxfId="2538" priority="207">
      <formula>$C89="Création"</formula>
    </cfRule>
  </conditionalFormatting>
  <conditionalFormatting sqref="G28:S40">
    <cfRule type="expression" dxfId="2537" priority="2">
      <formula>$B28="Option"</formula>
    </cfRule>
  </conditionalFormatting>
  <conditionalFormatting sqref="J1:J40 J90:J1001">
    <cfRule type="expression" dxfId="2536" priority="213">
      <formula>$I1="NON"</formula>
    </cfRule>
  </conditionalFormatting>
  <conditionalFormatting sqref="K36:M38">
    <cfRule type="expression" dxfId="2535" priority="12">
      <formula>$C36="Fermeture"</formula>
    </cfRule>
    <cfRule type="expression" dxfId="2534" priority="11">
      <formula>$C36="Création"</formula>
    </cfRule>
    <cfRule type="expression" dxfId="2533" priority="10">
      <formula>$C36="Modification"</formula>
    </cfRule>
    <cfRule type="expression" dxfId="2532" priority="9">
      <formula>$C36="Modification MCC"</formula>
    </cfRule>
  </conditionalFormatting>
  <conditionalFormatting sqref="K27:S27">
    <cfRule type="expression" dxfId="2531" priority="73">
      <formula>$C27="Fermeture"</formula>
    </cfRule>
    <cfRule type="expression" dxfId="2530" priority="72">
      <formula>$C27="Création"</formula>
    </cfRule>
    <cfRule type="expression" dxfId="2529" priority="71">
      <formula>$C27="Modification"</formula>
    </cfRule>
    <cfRule type="expression" dxfId="2528" priority="70">
      <formula>$C27="Modification MCC"</formula>
    </cfRule>
  </conditionalFormatting>
  <conditionalFormatting sqref="K28:S30">
    <cfRule type="expression" dxfId="2527" priority="57">
      <formula>$C28="Modification"</formula>
    </cfRule>
    <cfRule type="expression" dxfId="2526" priority="58">
      <formula>$C28="Création"</formula>
    </cfRule>
    <cfRule type="expression" dxfId="2525" priority="59">
      <formula>$C28="Fermeture"</formula>
    </cfRule>
    <cfRule type="expression" dxfId="2524" priority="56">
      <formula>$C28="Modification MCC"</formula>
    </cfRule>
  </conditionalFormatting>
  <conditionalFormatting sqref="K31:S34">
    <cfRule type="expression" dxfId="2523" priority="33">
      <formula>$C31="Fermeture"</formula>
    </cfRule>
    <cfRule type="expression" dxfId="2522" priority="32">
      <formula>$C31="Création"</formula>
    </cfRule>
    <cfRule type="expression" dxfId="2521" priority="31">
      <formula>$C31="Modification"</formula>
    </cfRule>
    <cfRule type="expression" dxfId="2520" priority="30">
      <formula>$C31="Modification MCC"</formula>
    </cfRule>
  </conditionalFormatting>
  <conditionalFormatting sqref="K35:S35">
    <cfRule type="expression" dxfId="2519" priority="19">
      <formula>$C35="Modification"</formula>
    </cfRule>
    <cfRule type="expression" dxfId="2518" priority="18">
      <formula>$C35="Modification MCC"</formula>
    </cfRule>
    <cfRule type="expression" dxfId="2517" priority="21">
      <formula>$C35="Fermeture"</formula>
    </cfRule>
    <cfRule type="expression" dxfId="2516" priority="20">
      <formula>$C35="Création"</formula>
    </cfRule>
  </conditionalFormatting>
  <conditionalFormatting sqref="L18:L26 L39:L40 L90:L300">
    <cfRule type="expression" dxfId="2515" priority="226">
      <formula>$K18="CCI (CC Intégral)"</formula>
    </cfRule>
  </conditionalFormatting>
  <conditionalFormatting sqref="L27:L38">
    <cfRule type="expression" dxfId="2514" priority="80">
      <formula>$K27="CCI (CC Intégral)"</formula>
    </cfRule>
  </conditionalFormatting>
  <conditionalFormatting sqref="L18:M26 L39:M40 L90:L300 M90:M1001 M1:M13">
    <cfRule type="expression" dxfId="2513" priority="225">
      <formula>$K1="CT (Contrôle terminal)"</formula>
    </cfRule>
  </conditionalFormatting>
  <conditionalFormatting sqref="M14:M17">
    <cfRule type="expression" dxfId="2512" priority="204">
      <formula>$K14="CT (Contrôle terminal)"</formula>
    </cfRule>
    <cfRule type="expression" dxfId="2511" priority="203">
      <formula>$D14="Fermeture"</formula>
    </cfRule>
    <cfRule type="expression" dxfId="2510" priority="202">
      <formula>$D14="Création"</formula>
    </cfRule>
    <cfRule type="expression" dxfId="2509" priority="201">
      <formula>$D14="Modification"</formula>
    </cfRule>
    <cfRule type="expression" dxfId="2508" priority="200">
      <formula>$D14="Modification MCC"</formula>
    </cfRule>
  </conditionalFormatting>
  <conditionalFormatting sqref="M27 L27:L38">
    <cfRule type="expression" dxfId="2507" priority="79">
      <formula>$K27="CT (Contrôle terminal)"</formula>
    </cfRule>
  </conditionalFormatting>
  <conditionalFormatting sqref="M28:M31">
    <cfRule type="expression" dxfId="2506" priority="65">
      <formula>$K28="CT (Contrôle terminal)"</formula>
    </cfRule>
  </conditionalFormatting>
  <conditionalFormatting sqref="M32:M35">
    <cfRule type="expression" dxfId="2505" priority="39">
      <formula>$K32="CT (Contrôle terminal)"</formula>
    </cfRule>
  </conditionalFormatting>
  <conditionalFormatting sqref="M36:M38">
    <cfRule type="expression" dxfId="2504" priority="13">
      <formula>$K36="CT (Contrôle terminal)"</formula>
    </cfRule>
  </conditionalFormatting>
  <conditionalFormatting sqref="N1:O40">
    <cfRule type="expression" dxfId="2503" priority="15">
      <formula>$K1="CCI (CC Intégral)"</formula>
    </cfRule>
  </conditionalFormatting>
  <conditionalFormatting sqref="N36:O38">
    <cfRule type="expression" dxfId="2502" priority="23">
      <formula>$C36="Modification MCC"</formula>
    </cfRule>
    <cfRule type="expression" dxfId="2501" priority="24">
      <formula>$C36="Modification"</formula>
    </cfRule>
    <cfRule type="expression" dxfId="2500" priority="25">
      <formula>$C36="Création"</formula>
    </cfRule>
    <cfRule type="expression" dxfId="2499" priority="26">
      <formula>$C36="Fermeture"</formula>
    </cfRule>
  </conditionalFormatting>
  <conditionalFormatting sqref="N90:O1001">
    <cfRule type="expression" dxfId="2498" priority="212">
      <formula>$K90="CCI (CC Intégral)"</formula>
    </cfRule>
  </conditionalFormatting>
  <conditionalFormatting sqref="P36:S38">
    <cfRule type="expression" dxfId="2497" priority="7">
      <formula>$C36="Fermeture"</formula>
    </cfRule>
    <cfRule type="expression" dxfId="2496" priority="6">
      <formula>$C36="Création"</formula>
    </cfRule>
    <cfRule type="expression" dxfId="2495" priority="5">
      <formula>$C36="Modification"</formula>
    </cfRule>
    <cfRule type="expression" dxfId="2494" priority="4">
      <formula>$C36="Modification MCC"</formula>
    </cfRule>
  </conditionalFormatting>
  <conditionalFormatting sqref="Q1:R40">
    <cfRule type="expression" dxfId="2493" priority="1">
      <formula>$P1="Autres"</formula>
    </cfRule>
  </conditionalFormatting>
  <conditionalFormatting sqref="Q90:R1001">
    <cfRule type="expression" dxfId="2492" priority="211">
      <formula>$P90="Autres"</formula>
    </cfRule>
  </conditionalFormatting>
  <conditionalFormatting sqref="S1:S27">
    <cfRule type="expression" dxfId="2491" priority="74">
      <formula>$P1="CT (Contrôle terminal)"</formula>
    </cfRule>
  </conditionalFormatting>
  <conditionalFormatting sqref="S28:S31">
    <cfRule type="expression" dxfId="2490" priority="48">
      <formula>$P28="CT (Contrôle terminal)"</formula>
    </cfRule>
  </conditionalFormatting>
  <conditionalFormatting sqref="S32:S35">
    <cfRule type="expression" dxfId="2489" priority="22">
      <formula>$P32="CT (Contrôle terminal)"</formula>
    </cfRule>
  </conditionalFormatting>
  <conditionalFormatting sqref="S36:S40">
    <cfRule type="expression" dxfId="2488" priority="3">
      <formula>$P36="CT (Contrôle terminal)"</formula>
    </cfRule>
  </conditionalFormatting>
  <conditionalFormatting sqref="T18 A18:S26 A27:J27 G28:J38 A28:F40 G39:S40 A41:E88 A89:C89 A90:S300">
    <cfRule type="expression" dxfId="2487" priority="224">
      <formula>$C18="Fermeture"</formula>
    </cfRule>
    <cfRule type="expression" dxfId="2486" priority="223">
      <formula>$C18="Création"</formula>
    </cfRule>
    <cfRule type="expression" dxfId="2485" priority="222">
      <formula>$C18="Modification"</formula>
    </cfRule>
  </conditionalFormatting>
  <conditionalFormatting sqref="T18 S90:S1001">
    <cfRule type="expression" dxfId="2484" priority="210">
      <formula>$P18="CT (Contrôle terminal)"</formula>
    </cfRule>
  </conditionalFormatting>
  <dataValidations count="6">
    <dataValidation type="list" allowBlank="1" showInputMessage="1" showErrorMessage="1" sqref="E90:I300 E19:E88 F89 F19:I40" xr:uid="{2BCE96D9-2FDF-456F-BDD7-A98C3A01CAF1}">
      <formula1>"OUI, NON"</formula1>
    </dataValidation>
    <dataValidation type="list" allowBlank="1" showInputMessage="1" showErrorMessage="1" sqref="P90:P300 P19:P40" xr:uid="{6591E614-2BAE-4977-AD66-B2654D06E6BA}">
      <formula1>"CT (Contrôle terminal), Autres"</formula1>
    </dataValidation>
    <dataValidation type="list" allowBlank="1" showInputMessage="1" showErrorMessage="1" sqref="D1:D6" xr:uid="{9638FD1D-010F-4D7B-9E0F-A5C88ABC560E}">
      <formula1>"Obligatoire, Facultatif, Complémentaire"</formula1>
    </dataValidation>
    <dataValidation type="list" allowBlank="1" showInputMessage="1" showErrorMessage="1" sqref="C23:C300" xr:uid="{F2CE00F2-A39E-4680-B8C2-1CBCF931D643}">
      <formula1>"Modification MCC"</formula1>
    </dataValidation>
    <dataValidation type="list" allowBlank="1" showInputMessage="1" showErrorMessage="1" sqref="K90:K300 K19:K40" xr:uid="{E5790C38-D325-4DD1-8C00-D506713FE7DC}">
      <formula1>List_Controle2</formula1>
    </dataValidation>
    <dataValidation type="list" allowBlank="1" showInputMessage="1" showErrorMessage="1" sqref="N90:N300 Q90:Q300 N19:N40 Q19:Q40" xr:uid="{9499105D-A22F-4F8B-BB04-B59FDE9A9E51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F8873E-243D-42F7-9DE6-5FC848D08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Nicolas Trapateau</cp:lastModifiedBy>
  <cp:revision/>
  <dcterms:created xsi:type="dcterms:W3CDTF">2022-09-27T13:03:25Z</dcterms:created>
  <dcterms:modified xsi:type="dcterms:W3CDTF">2025-10-12T13:53:33Z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