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nicolas/Documents/Enseignement/Cours Nice/2025-2026/mention LEA/MCC/MCC modifs 10 oct/"/>
    </mc:Choice>
  </mc:AlternateContent>
  <xr:revisionPtr revIDLastSave="0" documentId="13_ncr:1_{14EB7E3E-0CD9-7548-9D1A-0F4DEF4046C5}" xr6:coauthVersionLast="47" xr6:coauthVersionMax="47" xr10:uidLastSave="{00000000-0000-0000-0000-000000000000}"/>
  <bookViews>
    <workbookView xWindow="-40" yWindow="500" windowWidth="51200" windowHeight="17500" activeTab="14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9" r:id="rId6"/>
    <sheet name="S2 Maquette" sheetId="12" r:id="rId7"/>
    <sheet name="S2 MCC" sheetId="24" r:id="rId8"/>
    <sheet name="S2 MCC NA" sheetId="30" r:id="rId9"/>
    <sheet name="S3 Maquette" sheetId="17" r:id="rId10"/>
    <sheet name="S3 MCC" sheetId="22" r:id="rId11"/>
    <sheet name="S3 MCC NA" sheetId="31" r:id="rId12"/>
    <sheet name="S4 Maquette" sheetId="18" r:id="rId13"/>
    <sheet name="S4 MCC" sheetId="23" r:id="rId14"/>
    <sheet name="S4 MCC NA" sheetId="32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5">#REF!</definedName>
    <definedName name="liste_cmp" localSheetId="6">#REF!</definedName>
    <definedName name="liste_cmp" localSheetId="8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5">#REF!</definedName>
    <definedName name="liste_mention" localSheetId="6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5">#REF!</definedName>
    <definedName name="Por" localSheetId="6">#REF!</definedName>
    <definedName name="Por" localSheetId="8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5">#REF!</definedName>
    <definedName name="tab_code" localSheetId="6">#REF!</definedName>
    <definedName name="tab_code" localSheetId="8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1" i="32" l="1"/>
  <c r="B301" i="32"/>
  <c r="A301" i="32"/>
  <c r="C300" i="32"/>
  <c r="B300" i="32"/>
  <c r="A300" i="32"/>
  <c r="C299" i="32"/>
  <c r="B299" i="32"/>
  <c r="A299" i="32"/>
  <c r="C298" i="32"/>
  <c r="B298" i="32"/>
  <c r="A298" i="32"/>
  <c r="C297" i="32"/>
  <c r="B297" i="32"/>
  <c r="A297" i="32"/>
  <c r="C296" i="32"/>
  <c r="B296" i="32"/>
  <c r="A296" i="32"/>
  <c r="C295" i="32"/>
  <c r="B295" i="32"/>
  <c r="A295" i="32"/>
  <c r="C294" i="32"/>
  <c r="B294" i="32"/>
  <c r="A294" i="32"/>
  <c r="C293" i="32"/>
  <c r="B293" i="32"/>
  <c r="A293" i="32"/>
  <c r="C292" i="32"/>
  <c r="B292" i="32"/>
  <c r="A292" i="32"/>
  <c r="C291" i="32"/>
  <c r="B291" i="32"/>
  <c r="A291" i="32"/>
  <c r="C290" i="32"/>
  <c r="B290" i="32"/>
  <c r="A290" i="32"/>
  <c r="C289" i="32"/>
  <c r="B289" i="32"/>
  <c r="A289" i="32"/>
  <c r="C288" i="32"/>
  <c r="B288" i="32"/>
  <c r="A288" i="32"/>
  <c r="C287" i="32"/>
  <c r="B287" i="32"/>
  <c r="A287" i="32"/>
  <c r="C286" i="32"/>
  <c r="B286" i="32"/>
  <c r="A286" i="32"/>
  <c r="C285" i="32"/>
  <c r="B285" i="32"/>
  <c r="A285" i="32"/>
  <c r="C284" i="32"/>
  <c r="B284" i="32"/>
  <c r="A284" i="32"/>
  <c r="C283" i="32"/>
  <c r="B283" i="32"/>
  <c r="A283" i="32"/>
  <c r="C282" i="32"/>
  <c r="B282" i="32"/>
  <c r="A282" i="32"/>
  <c r="C281" i="32"/>
  <c r="B281" i="32"/>
  <c r="A281" i="32"/>
  <c r="C280" i="32"/>
  <c r="B280" i="32"/>
  <c r="A280" i="32"/>
  <c r="C279" i="32"/>
  <c r="B279" i="32"/>
  <c r="A279" i="32"/>
  <c r="C278" i="32"/>
  <c r="B278" i="32"/>
  <c r="A278" i="32"/>
  <c r="C277" i="32"/>
  <c r="B277" i="32"/>
  <c r="A277" i="32"/>
  <c r="C276" i="32"/>
  <c r="B276" i="32"/>
  <c r="A276" i="32"/>
  <c r="C275" i="32"/>
  <c r="B275" i="32"/>
  <c r="A275" i="32"/>
  <c r="C274" i="32"/>
  <c r="B274" i="32"/>
  <c r="A274" i="32"/>
  <c r="C273" i="32"/>
  <c r="B273" i="32"/>
  <c r="A273" i="32"/>
  <c r="C272" i="32"/>
  <c r="B272" i="32"/>
  <c r="A272" i="32"/>
  <c r="C271" i="32"/>
  <c r="B271" i="32"/>
  <c r="A271" i="32"/>
  <c r="C270" i="32"/>
  <c r="B270" i="32"/>
  <c r="A270" i="32"/>
  <c r="C269" i="32"/>
  <c r="B269" i="32"/>
  <c r="A269" i="32"/>
  <c r="C268" i="32"/>
  <c r="B268" i="32"/>
  <c r="A268" i="32"/>
  <c r="C267" i="32"/>
  <c r="B267" i="32"/>
  <c r="A267" i="32"/>
  <c r="C266" i="32"/>
  <c r="B266" i="32"/>
  <c r="A266" i="32"/>
  <c r="C265" i="32"/>
  <c r="B265" i="32"/>
  <c r="A265" i="32"/>
  <c r="C264" i="32"/>
  <c r="B264" i="32"/>
  <c r="A264" i="32"/>
  <c r="C263" i="32"/>
  <c r="B263" i="32"/>
  <c r="A263" i="32"/>
  <c r="C262" i="32"/>
  <c r="B262" i="32"/>
  <c r="A262" i="32"/>
  <c r="C261" i="32"/>
  <c r="B261" i="32"/>
  <c r="A261" i="32"/>
  <c r="C260" i="32"/>
  <c r="B260" i="32"/>
  <c r="A260" i="32"/>
  <c r="C259" i="32"/>
  <c r="B259" i="32"/>
  <c r="A259" i="32"/>
  <c r="C258" i="32"/>
  <c r="B258" i="32"/>
  <c r="A258" i="32"/>
  <c r="C257" i="32"/>
  <c r="B257" i="32"/>
  <c r="A257" i="32"/>
  <c r="C256" i="32"/>
  <c r="B256" i="32"/>
  <c r="A256" i="32"/>
  <c r="C255" i="32"/>
  <c r="B255" i="32"/>
  <c r="A255" i="32"/>
  <c r="C254" i="32"/>
  <c r="B254" i="32"/>
  <c r="A254" i="32"/>
  <c r="C253" i="32"/>
  <c r="B253" i="32"/>
  <c r="A253" i="32"/>
  <c r="C252" i="32"/>
  <c r="B252" i="32"/>
  <c r="A252" i="32"/>
  <c r="C251" i="32"/>
  <c r="B251" i="32"/>
  <c r="A251" i="32"/>
  <c r="C250" i="32"/>
  <c r="B250" i="32"/>
  <c r="A250" i="32"/>
  <c r="C249" i="32"/>
  <c r="B249" i="32"/>
  <c r="A249" i="32"/>
  <c r="C248" i="32"/>
  <c r="B248" i="32"/>
  <c r="A248" i="32"/>
  <c r="C247" i="32"/>
  <c r="B247" i="32"/>
  <c r="A247" i="32"/>
  <c r="C246" i="32"/>
  <c r="B246" i="32"/>
  <c r="A246" i="32"/>
  <c r="C245" i="32"/>
  <c r="B245" i="32"/>
  <c r="A245" i="32"/>
  <c r="C244" i="32"/>
  <c r="B244" i="32"/>
  <c r="A244" i="32"/>
  <c r="C243" i="32"/>
  <c r="B243" i="32"/>
  <c r="A243" i="32"/>
  <c r="C242" i="32"/>
  <c r="B242" i="32"/>
  <c r="A242" i="32"/>
  <c r="C241" i="32"/>
  <c r="B241" i="32"/>
  <c r="A241" i="32"/>
  <c r="C240" i="32"/>
  <c r="B240" i="32"/>
  <c r="A240" i="32"/>
  <c r="C239" i="32"/>
  <c r="B239" i="32"/>
  <c r="A239" i="32"/>
  <c r="C238" i="32"/>
  <c r="B238" i="32"/>
  <c r="A238" i="32"/>
  <c r="C237" i="32"/>
  <c r="B237" i="32"/>
  <c r="A237" i="32"/>
  <c r="C236" i="32"/>
  <c r="B236" i="32"/>
  <c r="A236" i="32"/>
  <c r="C235" i="32"/>
  <c r="B235" i="32"/>
  <c r="A235" i="32"/>
  <c r="C234" i="32"/>
  <c r="B234" i="32"/>
  <c r="A234" i="32"/>
  <c r="C233" i="32"/>
  <c r="B233" i="32"/>
  <c r="A233" i="32"/>
  <c r="C232" i="32"/>
  <c r="B232" i="32"/>
  <c r="A232" i="32"/>
  <c r="C231" i="32"/>
  <c r="B231" i="32"/>
  <c r="A231" i="32"/>
  <c r="C230" i="32"/>
  <c r="B230" i="32"/>
  <c r="A230" i="32"/>
  <c r="C229" i="32"/>
  <c r="B229" i="32"/>
  <c r="A229" i="32"/>
  <c r="C228" i="32"/>
  <c r="B228" i="32"/>
  <c r="A228" i="32"/>
  <c r="C227" i="32"/>
  <c r="B227" i="32"/>
  <c r="A227" i="32"/>
  <c r="C226" i="32"/>
  <c r="B226" i="32"/>
  <c r="A226" i="32"/>
  <c r="C225" i="32"/>
  <c r="B225" i="32"/>
  <c r="A225" i="32"/>
  <c r="C224" i="32"/>
  <c r="B224" i="32"/>
  <c r="A224" i="32"/>
  <c r="C223" i="32"/>
  <c r="B223" i="32"/>
  <c r="A223" i="32"/>
  <c r="C222" i="32"/>
  <c r="B222" i="32"/>
  <c r="A222" i="32"/>
  <c r="C221" i="32"/>
  <c r="B221" i="32"/>
  <c r="A221" i="32"/>
  <c r="C220" i="32"/>
  <c r="B220" i="32"/>
  <c r="A220" i="32"/>
  <c r="C219" i="32"/>
  <c r="B219" i="32"/>
  <c r="A219" i="32"/>
  <c r="C218" i="32"/>
  <c r="B218" i="32"/>
  <c r="A218" i="32"/>
  <c r="C217" i="32"/>
  <c r="B217" i="32"/>
  <c r="A217" i="32"/>
  <c r="C216" i="32"/>
  <c r="B216" i="32"/>
  <c r="A216" i="32"/>
  <c r="C215" i="32"/>
  <c r="B215" i="32"/>
  <c r="A215" i="32"/>
  <c r="C214" i="32"/>
  <c r="B214" i="32"/>
  <c r="A214" i="32"/>
  <c r="C213" i="32"/>
  <c r="B213" i="32"/>
  <c r="A213" i="32"/>
  <c r="C212" i="32"/>
  <c r="B212" i="32"/>
  <c r="A212" i="32"/>
  <c r="C211" i="32"/>
  <c r="B211" i="32"/>
  <c r="A211" i="32"/>
  <c r="C210" i="32"/>
  <c r="B210" i="32"/>
  <c r="A210" i="32"/>
  <c r="C209" i="32"/>
  <c r="B209" i="32"/>
  <c r="A209" i="32"/>
  <c r="C208" i="32"/>
  <c r="B208" i="32"/>
  <c r="A208" i="32"/>
  <c r="C207" i="32"/>
  <c r="B207" i="32"/>
  <c r="A207" i="32"/>
  <c r="C206" i="32"/>
  <c r="B206" i="32"/>
  <c r="A206" i="32"/>
  <c r="C205" i="32"/>
  <c r="B205" i="32"/>
  <c r="A205" i="32"/>
  <c r="C204" i="32"/>
  <c r="B204" i="32"/>
  <c r="A204" i="32"/>
  <c r="C203" i="32"/>
  <c r="B203" i="32"/>
  <c r="A203" i="32"/>
  <c r="C202" i="32"/>
  <c r="B202" i="32"/>
  <c r="A202" i="32"/>
  <c r="C201" i="32"/>
  <c r="B201" i="32"/>
  <c r="A201" i="32"/>
  <c r="C200" i="32"/>
  <c r="B200" i="32"/>
  <c r="A200" i="32"/>
  <c r="C199" i="32"/>
  <c r="B199" i="32"/>
  <c r="A199" i="32"/>
  <c r="C198" i="32"/>
  <c r="B198" i="32"/>
  <c r="A198" i="32"/>
  <c r="C197" i="32"/>
  <c r="B197" i="32"/>
  <c r="A197" i="32"/>
  <c r="C196" i="32"/>
  <c r="B196" i="32"/>
  <c r="A196" i="32"/>
  <c r="C195" i="32"/>
  <c r="B195" i="32"/>
  <c r="A195" i="32"/>
  <c r="C194" i="32"/>
  <c r="B194" i="32"/>
  <c r="A194" i="32"/>
  <c r="C193" i="32"/>
  <c r="B193" i="32"/>
  <c r="A193" i="32"/>
  <c r="C192" i="32"/>
  <c r="B192" i="32"/>
  <c r="A192" i="32"/>
  <c r="C191" i="32"/>
  <c r="B191" i="32"/>
  <c r="A191" i="32"/>
  <c r="C190" i="32"/>
  <c r="B190" i="32"/>
  <c r="A190" i="32"/>
  <c r="C189" i="32"/>
  <c r="B189" i="32"/>
  <c r="A189" i="32"/>
  <c r="C188" i="32"/>
  <c r="B188" i="32"/>
  <c r="A188" i="32"/>
  <c r="C187" i="32"/>
  <c r="B187" i="32"/>
  <c r="A187" i="32"/>
  <c r="C186" i="32"/>
  <c r="B186" i="32"/>
  <c r="A186" i="32"/>
  <c r="C185" i="32"/>
  <c r="B185" i="32"/>
  <c r="A185" i="32"/>
  <c r="C184" i="32"/>
  <c r="B184" i="32"/>
  <c r="A184" i="32"/>
  <c r="C183" i="32"/>
  <c r="B183" i="32"/>
  <c r="A183" i="32"/>
  <c r="C182" i="32"/>
  <c r="B182" i="32"/>
  <c r="A182" i="32"/>
  <c r="C181" i="32"/>
  <c r="B181" i="32"/>
  <c r="A181" i="32"/>
  <c r="C180" i="32"/>
  <c r="B180" i="32"/>
  <c r="A180" i="32"/>
  <c r="C179" i="32"/>
  <c r="B179" i="32"/>
  <c r="A179" i="32"/>
  <c r="C178" i="32"/>
  <c r="B178" i="32"/>
  <c r="A178" i="32"/>
  <c r="C177" i="32"/>
  <c r="B177" i="32"/>
  <c r="A177" i="32"/>
  <c r="C176" i="32"/>
  <c r="B176" i="32"/>
  <c r="A176" i="32"/>
  <c r="C175" i="32"/>
  <c r="B175" i="32"/>
  <c r="A175" i="32"/>
  <c r="C174" i="32"/>
  <c r="B174" i="32"/>
  <c r="A174" i="32"/>
  <c r="C173" i="32"/>
  <c r="B173" i="32"/>
  <c r="A173" i="32"/>
  <c r="C172" i="32"/>
  <c r="B172" i="32"/>
  <c r="A172" i="32"/>
  <c r="C171" i="32"/>
  <c r="B171" i="32"/>
  <c r="A171" i="32"/>
  <c r="C170" i="32"/>
  <c r="B170" i="32"/>
  <c r="A170" i="32"/>
  <c r="C169" i="32"/>
  <c r="B169" i="32"/>
  <c r="A169" i="32"/>
  <c r="C168" i="32"/>
  <c r="B168" i="32"/>
  <c r="A168" i="32"/>
  <c r="C167" i="32"/>
  <c r="B167" i="32"/>
  <c r="A167" i="32"/>
  <c r="C166" i="32"/>
  <c r="B166" i="32"/>
  <c r="A166" i="32"/>
  <c r="C165" i="32"/>
  <c r="B165" i="32"/>
  <c r="A165" i="32"/>
  <c r="C164" i="32"/>
  <c r="B164" i="32"/>
  <c r="A164" i="32"/>
  <c r="C163" i="32"/>
  <c r="B163" i="32"/>
  <c r="A163" i="32"/>
  <c r="C162" i="32"/>
  <c r="B162" i="32"/>
  <c r="A162" i="32"/>
  <c r="C161" i="32"/>
  <c r="B161" i="32"/>
  <c r="A161" i="32"/>
  <c r="C160" i="32"/>
  <c r="B160" i="32"/>
  <c r="A160" i="32"/>
  <c r="C159" i="32"/>
  <c r="B159" i="32"/>
  <c r="A159" i="32"/>
  <c r="C158" i="32"/>
  <c r="B158" i="32"/>
  <c r="A158" i="32"/>
  <c r="C157" i="32"/>
  <c r="B157" i="32"/>
  <c r="A157" i="32"/>
  <c r="C156" i="32"/>
  <c r="B156" i="32"/>
  <c r="A156" i="32"/>
  <c r="C155" i="32"/>
  <c r="B155" i="32"/>
  <c r="A155" i="32"/>
  <c r="C154" i="32"/>
  <c r="B154" i="32"/>
  <c r="A154" i="32"/>
  <c r="C153" i="32"/>
  <c r="B153" i="32"/>
  <c r="A153" i="32"/>
  <c r="C152" i="32"/>
  <c r="B152" i="32"/>
  <c r="A152" i="32"/>
  <c r="C151" i="32"/>
  <c r="B151" i="32"/>
  <c r="A151" i="32"/>
  <c r="C150" i="32"/>
  <c r="B150" i="32"/>
  <c r="A150" i="32"/>
  <c r="C149" i="32"/>
  <c r="B149" i="32"/>
  <c r="A149" i="32"/>
  <c r="C148" i="32"/>
  <c r="B148" i="32"/>
  <c r="A148" i="32"/>
  <c r="C147" i="32"/>
  <c r="B147" i="32"/>
  <c r="A147" i="32"/>
  <c r="C146" i="32"/>
  <c r="B146" i="32"/>
  <c r="A146" i="32"/>
  <c r="C145" i="32"/>
  <c r="B145" i="32"/>
  <c r="A145" i="32"/>
  <c r="C144" i="32"/>
  <c r="B144" i="32"/>
  <c r="A144" i="32"/>
  <c r="C143" i="32"/>
  <c r="B143" i="32"/>
  <c r="A143" i="32"/>
  <c r="C142" i="32"/>
  <c r="B142" i="32"/>
  <c r="A142" i="32"/>
  <c r="C141" i="32"/>
  <c r="B141" i="32"/>
  <c r="A141" i="32"/>
  <c r="C140" i="32"/>
  <c r="B140" i="32"/>
  <c r="A140" i="32"/>
  <c r="C139" i="32"/>
  <c r="B139" i="32"/>
  <c r="A139" i="32"/>
  <c r="C138" i="32"/>
  <c r="B138" i="32"/>
  <c r="A138" i="32"/>
  <c r="C137" i="32"/>
  <c r="B137" i="32"/>
  <c r="A137" i="32"/>
  <c r="C136" i="32"/>
  <c r="B136" i="32"/>
  <c r="A136" i="32"/>
  <c r="C135" i="32"/>
  <c r="B135" i="32"/>
  <c r="A135" i="32"/>
  <c r="C134" i="32"/>
  <c r="B134" i="32"/>
  <c r="A134" i="32"/>
  <c r="C133" i="32"/>
  <c r="B133" i="32"/>
  <c r="A133" i="32"/>
  <c r="C132" i="32"/>
  <c r="B132" i="32"/>
  <c r="A132" i="32"/>
  <c r="C131" i="32"/>
  <c r="B131" i="32"/>
  <c r="A131" i="32"/>
  <c r="C130" i="32"/>
  <c r="B130" i="32"/>
  <c r="A130" i="32"/>
  <c r="C129" i="32"/>
  <c r="B129" i="32"/>
  <c r="A129" i="32"/>
  <c r="C128" i="32"/>
  <c r="B128" i="32"/>
  <c r="A128" i="32"/>
  <c r="C127" i="32"/>
  <c r="B127" i="32"/>
  <c r="A127" i="32"/>
  <c r="C126" i="32"/>
  <c r="B126" i="32"/>
  <c r="A126" i="32"/>
  <c r="C125" i="32"/>
  <c r="B125" i="32"/>
  <c r="A125" i="32"/>
  <c r="C124" i="32"/>
  <c r="B124" i="32"/>
  <c r="A124" i="32"/>
  <c r="C123" i="32"/>
  <c r="B123" i="32"/>
  <c r="A123" i="32"/>
  <c r="C122" i="32"/>
  <c r="B122" i="32"/>
  <c r="A122" i="32"/>
  <c r="C121" i="32"/>
  <c r="B121" i="32"/>
  <c r="A121" i="32"/>
  <c r="C120" i="32"/>
  <c r="B120" i="32"/>
  <c r="A120" i="32"/>
  <c r="C119" i="32"/>
  <c r="B119" i="32"/>
  <c r="A119" i="32"/>
  <c r="C118" i="32"/>
  <c r="B118" i="32"/>
  <c r="A118" i="32"/>
  <c r="C117" i="32"/>
  <c r="B117" i="32"/>
  <c r="A117" i="32"/>
  <c r="C116" i="32"/>
  <c r="B116" i="32"/>
  <c r="A116" i="32"/>
  <c r="C115" i="32"/>
  <c r="B115" i="32"/>
  <c r="A115" i="32"/>
  <c r="C114" i="32"/>
  <c r="B114" i="32"/>
  <c r="A114" i="32"/>
  <c r="C113" i="32"/>
  <c r="B113" i="32"/>
  <c r="A113" i="32"/>
  <c r="C112" i="32"/>
  <c r="B112" i="32"/>
  <c r="A112" i="32"/>
  <c r="C111" i="32"/>
  <c r="B111" i="32"/>
  <c r="A111" i="32"/>
  <c r="C110" i="32"/>
  <c r="B110" i="32"/>
  <c r="A110" i="32"/>
  <c r="C109" i="32"/>
  <c r="B109" i="32"/>
  <c r="A109" i="32"/>
  <c r="C108" i="32"/>
  <c r="B108" i="32"/>
  <c r="A108" i="32"/>
  <c r="C107" i="32"/>
  <c r="B107" i="32"/>
  <c r="A107" i="32"/>
  <c r="C106" i="32"/>
  <c r="B106" i="32"/>
  <c r="A106" i="32"/>
  <c r="C105" i="32"/>
  <c r="B105" i="32"/>
  <c r="A105" i="32"/>
  <c r="C104" i="32"/>
  <c r="B104" i="32"/>
  <c r="A104" i="32"/>
  <c r="C103" i="32"/>
  <c r="B103" i="32"/>
  <c r="A103" i="32"/>
  <c r="C102" i="32"/>
  <c r="B102" i="32"/>
  <c r="A102" i="32"/>
  <c r="C101" i="32"/>
  <c r="B101" i="32"/>
  <c r="A101" i="32"/>
  <c r="C100" i="32"/>
  <c r="B100" i="32"/>
  <c r="A100" i="32"/>
  <c r="C99" i="32"/>
  <c r="B99" i="32"/>
  <c r="A99" i="32"/>
  <c r="C98" i="32"/>
  <c r="B98" i="32"/>
  <c r="A98" i="32"/>
  <c r="C97" i="32"/>
  <c r="B97" i="32"/>
  <c r="A97" i="32"/>
  <c r="C96" i="32"/>
  <c r="B96" i="32"/>
  <c r="A96" i="32"/>
  <c r="C95" i="32"/>
  <c r="B95" i="32"/>
  <c r="A95" i="32"/>
  <c r="C94" i="32"/>
  <c r="B94" i="32"/>
  <c r="A94" i="32"/>
  <c r="C93" i="32"/>
  <c r="B93" i="32"/>
  <c r="A93" i="32"/>
  <c r="C92" i="32"/>
  <c r="B92" i="32"/>
  <c r="A92" i="32"/>
  <c r="C91" i="32"/>
  <c r="B91" i="32"/>
  <c r="A91" i="32"/>
  <c r="C90" i="32"/>
  <c r="B90" i="32"/>
  <c r="A90" i="32"/>
  <c r="C89" i="32"/>
  <c r="B89" i="32"/>
  <c r="A89" i="32"/>
  <c r="C88" i="32"/>
  <c r="B88" i="32"/>
  <c r="A88" i="32"/>
  <c r="C87" i="32"/>
  <c r="B87" i="32"/>
  <c r="A87" i="32"/>
  <c r="B86" i="32"/>
  <c r="A86" i="32"/>
  <c r="C85" i="32"/>
  <c r="B85" i="32"/>
  <c r="A85" i="32"/>
  <c r="C84" i="32"/>
  <c r="B84" i="32"/>
  <c r="A84" i="32"/>
  <c r="C83" i="32"/>
  <c r="B83" i="32"/>
  <c r="A83" i="32"/>
  <c r="C82" i="32"/>
  <c r="B82" i="32"/>
  <c r="A82" i="32"/>
  <c r="C81" i="32"/>
  <c r="B81" i="32"/>
  <c r="A81" i="32"/>
  <c r="C80" i="32"/>
  <c r="B80" i="32"/>
  <c r="A80" i="32"/>
  <c r="C79" i="32"/>
  <c r="B79" i="32"/>
  <c r="A79" i="32"/>
  <c r="C78" i="32"/>
  <c r="B78" i="32"/>
  <c r="A78" i="32"/>
  <c r="C77" i="32"/>
  <c r="B77" i="32"/>
  <c r="A77" i="32"/>
  <c r="C76" i="32"/>
  <c r="B76" i="32"/>
  <c r="A76" i="32"/>
  <c r="C75" i="32"/>
  <c r="B75" i="32"/>
  <c r="A75" i="32"/>
  <c r="C74" i="32"/>
  <c r="B74" i="32"/>
  <c r="A74" i="32"/>
  <c r="C73" i="32"/>
  <c r="B73" i="32"/>
  <c r="A73" i="32"/>
  <c r="C72" i="32"/>
  <c r="B72" i="32"/>
  <c r="A72" i="32"/>
  <c r="C71" i="32"/>
  <c r="B71" i="32"/>
  <c r="A71" i="32"/>
  <c r="C70" i="32"/>
  <c r="B70" i="32"/>
  <c r="A70" i="32"/>
  <c r="C69" i="32"/>
  <c r="B69" i="32"/>
  <c r="A69" i="32"/>
  <c r="C68" i="32"/>
  <c r="B68" i="32"/>
  <c r="A68" i="32"/>
  <c r="C67" i="32"/>
  <c r="B67" i="32"/>
  <c r="A67" i="32"/>
  <c r="C66" i="32"/>
  <c r="B66" i="32"/>
  <c r="A66" i="32"/>
  <c r="C65" i="32"/>
  <c r="B65" i="32"/>
  <c r="A65" i="32"/>
  <c r="C64" i="32"/>
  <c r="B64" i="32"/>
  <c r="A64" i="32"/>
  <c r="C63" i="32"/>
  <c r="B63" i="32"/>
  <c r="A63" i="32"/>
  <c r="C62" i="32"/>
  <c r="B62" i="32"/>
  <c r="A62" i="32"/>
  <c r="C61" i="32"/>
  <c r="B61" i="32"/>
  <c r="A61" i="32"/>
  <c r="C60" i="32"/>
  <c r="B60" i="32"/>
  <c r="A60" i="32"/>
  <c r="C59" i="32"/>
  <c r="B59" i="32"/>
  <c r="A59" i="32"/>
  <c r="C58" i="32"/>
  <c r="B58" i="32"/>
  <c r="A58" i="32"/>
  <c r="C57" i="32"/>
  <c r="B57" i="32"/>
  <c r="A57" i="32"/>
  <c r="C56" i="32"/>
  <c r="B56" i="32"/>
  <c r="A56" i="32"/>
  <c r="C55" i="32"/>
  <c r="B55" i="32"/>
  <c r="A55" i="32"/>
  <c r="C54" i="32"/>
  <c r="B54" i="32"/>
  <c r="A54" i="32"/>
  <c r="C53" i="32"/>
  <c r="B53" i="32"/>
  <c r="A53" i="32"/>
  <c r="C52" i="32"/>
  <c r="B52" i="32"/>
  <c r="A52" i="32"/>
  <c r="C51" i="32"/>
  <c r="B51" i="32"/>
  <c r="A51" i="32"/>
  <c r="C50" i="32"/>
  <c r="B50" i="32"/>
  <c r="A50" i="32"/>
  <c r="C49" i="32"/>
  <c r="B49" i="32"/>
  <c r="A49" i="32"/>
  <c r="C48" i="32"/>
  <c r="B48" i="32"/>
  <c r="A48" i="32"/>
  <c r="C47" i="32"/>
  <c r="B47" i="32"/>
  <c r="A47" i="32"/>
  <c r="C46" i="32"/>
  <c r="B46" i="32"/>
  <c r="A46" i="32"/>
  <c r="C45" i="32"/>
  <c r="B45" i="32"/>
  <c r="A45" i="32"/>
  <c r="C44" i="32"/>
  <c r="B44" i="32"/>
  <c r="A44" i="32"/>
  <c r="C43" i="32"/>
  <c r="B43" i="32"/>
  <c r="A43" i="32"/>
  <c r="C42" i="32"/>
  <c r="B42" i="32"/>
  <c r="A42" i="32"/>
  <c r="C41" i="32"/>
  <c r="B41" i="32"/>
  <c r="A41" i="32"/>
  <c r="C40" i="32"/>
  <c r="B40" i="32"/>
  <c r="A40" i="32"/>
  <c r="C39" i="32"/>
  <c r="B39" i="32"/>
  <c r="A39" i="32"/>
  <c r="C38" i="32"/>
  <c r="B38" i="32"/>
  <c r="A38" i="32"/>
  <c r="C37" i="32"/>
  <c r="B37" i="32"/>
  <c r="A37" i="32"/>
  <c r="C36" i="32"/>
  <c r="B36" i="32"/>
  <c r="A36" i="32"/>
  <c r="C35" i="32"/>
  <c r="B35" i="32"/>
  <c r="A35" i="32"/>
  <c r="C34" i="32"/>
  <c r="B34" i="32"/>
  <c r="A34" i="32"/>
  <c r="C33" i="32"/>
  <c r="B33" i="32"/>
  <c r="A33" i="32"/>
  <c r="C32" i="32"/>
  <c r="B32" i="32"/>
  <c r="A32" i="32"/>
  <c r="C31" i="32"/>
  <c r="B31" i="32"/>
  <c r="A31" i="32"/>
  <c r="C30" i="32"/>
  <c r="B30" i="32"/>
  <c r="A30" i="32"/>
  <c r="C29" i="32"/>
  <c r="B29" i="32"/>
  <c r="A29" i="32"/>
  <c r="C28" i="32"/>
  <c r="B28" i="32"/>
  <c r="A28" i="32"/>
  <c r="C27" i="32"/>
  <c r="B27" i="32"/>
  <c r="A27" i="32"/>
  <c r="C26" i="32"/>
  <c r="B26" i="32"/>
  <c r="A26" i="32"/>
  <c r="C25" i="32"/>
  <c r="B25" i="32"/>
  <c r="A25" i="32"/>
  <c r="C24" i="32"/>
  <c r="B24" i="32"/>
  <c r="A24" i="32"/>
  <c r="C23" i="32"/>
  <c r="B23" i="32"/>
  <c r="A23" i="32"/>
  <c r="C22" i="32"/>
  <c r="B22" i="32"/>
  <c r="A22" i="32"/>
  <c r="C21" i="32"/>
  <c r="B21" i="32"/>
  <c r="A21" i="32"/>
  <c r="C20" i="32"/>
  <c r="B20" i="32"/>
  <c r="A20" i="32"/>
  <c r="C19" i="32"/>
  <c r="B19" i="32"/>
  <c r="A19" i="32"/>
  <c r="E15" i="32"/>
  <c r="B15" i="32"/>
  <c r="E13" i="32"/>
  <c r="B13" i="32"/>
  <c r="E10" i="32"/>
  <c r="H7" i="32"/>
  <c r="E7" i="32"/>
  <c r="B7" i="32"/>
  <c r="C301" i="31"/>
  <c r="B301" i="31"/>
  <c r="A301" i="31"/>
  <c r="C300" i="31"/>
  <c r="B300" i="31"/>
  <c r="A300" i="31"/>
  <c r="C299" i="31"/>
  <c r="B299" i="31"/>
  <c r="A299" i="31"/>
  <c r="C298" i="31"/>
  <c r="B298" i="31"/>
  <c r="A298" i="31"/>
  <c r="C297" i="31"/>
  <c r="B297" i="31"/>
  <c r="A297" i="31"/>
  <c r="C296" i="31"/>
  <c r="B296" i="31"/>
  <c r="A296" i="31"/>
  <c r="C295" i="31"/>
  <c r="B295" i="31"/>
  <c r="A295" i="31"/>
  <c r="C294" i="31"/>
  <c r="B294" i="31"/>
  <c r="A294" i="31"/>
  <c r="C293" i="31"/>
  <c r="B293" i="31"/>
  <c r="A293" i="31"/>
  <c r="C292" i="31"/>
  <c r="B292" i="31"/>
  <c r="A292" i="31"/>
  <c r="C291" i="31"/>
  <c r="B291" i="31"/>
  <c r="A291" i="31"/>
  <c r="C290" i="31"/>
  <c r="B290" i="31"/>
  <c r="A290" i="31"/>
  <c r="C289" i="31"/>
  <c r="B289" i="31"/>
  <c r="A289" i="31"/>
  <c r="C288" i="31"/>
  <c r="B288" i="31"/>
  <c r="A288" i="31"/>
  <c r="C287" i="31"/>
  <c r="B287" i="31"/>
  <c r="A287" i="31"/>
  <c r="C286" i="31"/>
  <c r="B286" i="31"/>
  <c r="A286" i="31"/>
  <c r="C285" i="31"/>
  <c r="B285" i="31"/>
  <c r="A285" i="31"/>
  <c r="C284" i="31"/>
  <c r="B284" i="31"/>
  <c r="A284" i="31"/>
  <c r="C283" i="31"/>
  <c r="B283" i="31"/>
  <c r="A283" i="31"/>
  <c r="C282" i="31"/>
  <c r="B282" i="31"/>
  <c r="A282" i="31"/>
  <c r="C281" i="31"/>
  <c r="B281" i="31"/>
  <c r="A281" i="31"/>
  <c r="C280" i="31"/>
  <c r="B280" i="31"/>
  <c r="A280" i="31"/>
  <c r="C279" i="31"/>
  <c r="B279" i="31"/>
  <c r="A279" i="31"/>
  <c r="C278" i="31"/>
  <c r="B278" i="31"/>
  <c r="A278" i="31"/>
  <c r="C277" i="31"/>
  <c r="B277" i="31"/>
  <c r="A277" i="31"/>
  <c r="C276" i="31"/>
  <c r="B276" i="31"/>
  <c r="A276" i="31"/>
  <c r="C275" i="31"/>
  <c r="B275" i="31"/>
  <c r="A275" i="31"/>
  <c r="C274" i="31"/>
  <c r="B274" i="31"/>
  <c r="A274" i="31"/>
  <c r="C273" i="31"/>
  <c r="B273" i="31"/>
  <c r="A273" i="31"/>
  <c r="C272" i="31"/>
  <c r="B272" i="31"/>
  <c r="A272" i="31"/>
  <c r="C271" i="31"/>
  <c r="B271" i="31"/>
  <c r="A271" i="31"/>
  <c r="C270" i="31"/>
  <c r="B270" i="31"/>
  <c r="A270" i="31"/>
  <c r="C269" i="31"/>
  <c r="B269" i="31"/>
  <c r="A269" i="31"/>
  <c r="C268" i="31"/>
  <c r="B268" i="31"/>
  <c r="A268" i="31"/>
  <c r="C267" i="31"/>
  <c r="B267" i="31"/>
  <c r="A267" i="31"/>
  <c r="C266" i="31"/>
  <c r="B266" i="31"/>
  <c r="A266" i="31"/>
  <c r="C265" i="31"/>
  <c r="B265" i="31"/>
  <c r="A265" i="31"/>
  <c r="C264" i="31"/>
  <c r="B264" i="31"/>
  <c r="A264" i="31"/>
  <c r="C263" i="31"/>
  <c r="B263" i="31"/>
  <c r="A263" i="31"/>
  <c r="C262" i="31"/>
  <c r="B262" i="31"/>
  <c r="A262" i="31"/>
  <c r="C261" i="31"/>
  <c r="B261" i="31"/>
  <c r="A261" i="31"/>
  <c r="C260" i="31"/>
  <c r="B260" i="31"/>
  <c r="A260" i="31"/>
  <c r="C259" i="31"/>
  <c r="B259" i="31"/>
  <c r="A259" i="31"/>
  <c r="C258" i="31"/>
  <c r="B258" i="31"/>
  <c r="A258" i="31"/>
  <c r="C257" i="31"/>
  <c r="B257" i="31"/>
  <c r="A257" i="31"/>
  <c r="C256" i="31"/>
  <c r="B256" i="31"/>
  <c r="A256" i="31"/>
  <c r="C255" i="31"/>
  <c r="B255" i="31"/>
  <c r="A255" i="31"/>
  <c r="C254" i="31"/>
  <c r="B254" i="31"/>
  <c r="A254" i="31"/>
  <c r="C253" i="31"/>
  <c r="B253" i="31"/>
  <c r="A253" i="31"/>
  <c r="C252" i="31"/>
  <c r="B252" i="31"/>
  <c r="A252" i="31"/>
  <c r="C251" i="31"/>
  <c r="B251" i="31"/>
  <c r="A251" i="31"/>
  <c r="C250" i="31"/>
  <c r="B250" i="31"/>
  <c r="A250" i="31"/>
  <c r="C249" i="31"/>
  <c r="B249" i="31"/>
  <c r="A249" i="31"/>
  <c r="C248" i="31"/>
  <c r="B248" i="31"/>
  <c r="A248" i="31"/>
  <c r="C247" i="31"/>
  <c r="B247" i="31"/>
  <c r="A247" i="31"/>
  <c r="C246" i="31"/>
  <c r="B246" i="31"/>
  <c r="A246" i="31"/>
  <c r="C245" i="31"/>
  <c r="B245" i="31"/>
  <c r="A245" i="31"/>
  <c r="C244" i="31"/>
  <c r="B244" i="31"/>
  <c r="A244" i="31"/>
  <c r="C243" i="31"/>
  <c r="B243" i="31"/>
  <c r="A243" i="31"/>
  <c r="C242" i="31"/>
  <c r="B242" i="31"/>
  <c r="A242" i="31"/>
  <c r="C241" i="31"/>
  <c r="B241" i="31"/>
  <c r="A241" i="31"/>
  <c r="C240" i="31"/>
  <c r="B240" i="31"/>
  <c r="A240" i="31"/>
  <c r="C239" i="31"/>
  <c r="B239" i="31"/>
  <c r="A239" i="31"/>
  <c r="C238" i="31"/>
  <c r="B238" i="31"/>
  <c r="A238" i="31"/>
  <c r="C237" i="31"/>
  <c r="B237" i="31"/>
  <c r="A237" i="31"/>
  <c r="C236" i="31"/>
  <c r="B236" i="31"/>
  <c r="A236" i="31"/>
  <c r="C235" i="31"/>
  <c r="B235" i="31"/>
  <c r="A235" i="31"/>
  <c r="C234" i="31"/>
  <c r="B234" i="31"/>
  <c r="A234" i="31"/>
  <c r="C233" i="31"/>
  <c r="B233" i="31"/>
  <c r="A233" i="31"/>
  <c r="C232" i="31"/>
  <c r="B232" i="31"/>
  <c r="A232" i="31"/>
  <c r="C231" i="31"/>
  <c r="B231" i="31"/>
  <c r="A231" i="31"/>
  <c r="C230" i="31"/>
  <c r="B230" i="31"/>
  <c r="A230" i="31"/>
  <c r="C229" i="31"/>
  <c r="B229" i="31"/>
  <c r="A229" i="31"/>
  <c r="C228" i="31"/>
  <c r="B228" i="31"/>
  <c r="A228" i="31"/>
  <c r="C227" i="31"/>
  <c r="B227" i="31"/>
  <c r="A227" i="31"/>
  <c r="C226" i="31"/>
  <c r="B226" i="31"/>
  <c r="A226" i="31"/>
  <c r="C225" i="31"/>
  <c r="B225" i="31"/>
  <c r="A225" i="31"/>
  <c r="C224" i="31"/>
  <c r="B224" i="31"/>
  <c r="A224" i="31"/>
  <c r="C223" i="31"/>
  <c r="B223" i="31"/>
  <c r="A223" i="31"/>
  <c r="C222" i="31"/>
  <c r="B222" i="31"/>
  <c r="A222" i="31"/>
  <c r="C221" i="31"/>
  <c r="B221" i="31"/>
  <c r="A221" i="31"/>
  <c r="C220" i="31"/>
  <c r="B220" i="31"/>
  <c r="A220" i="31"/>
  <c r="C219" i="31"/>
  <c r="B219" i="31"/>
  <c r="A219" i="31"/>
  <c r="C218" i="31"/>
  <c r="B218" i="31"/>
  <c r="A218" i="31"/>
  <c r="C217" i="31"/>
  <c r="B217" i="31"/>
  <c r="A217" i="31"/>
  <c r="C216" i="31"/>
  <c r="B216" i="31"/>
  <c r="A216" i="31"/>
  <c r="C215" i="31"/>
  <c r="B215" i="31"/>
  <c r="A215" i="31"/>
  <c r="C214" i="31"/>
  <c r="B214" i="31"/>
  <c r="A214" i="31"/>
  <c r="C213" i="31"/>
  <c r="B213" i="31"/>
  <c r="A213" i="31"/>
  <c r="C212" i="31"/>
  <c r="B212" i="31"/>
  <c r="A212" i="31"/>
  <c r="C211" i="31"/>
  <c r="B211" i="31"/>
  <c r="A211" i="31"/>
  <c r="C210" i="31"/>
  <c r="B210" i="31"/>
  <c r="A210" i="31"/>
  <c r="C209" i="31"/>
  <c r="B209" i="31"/>
  <c r="A209" i="31"/>
  <c r="C208" i="31"/>
  <c r="B208" i="31"/>
  <c r="A208" i="31"/>
  <c r="C207" i="31"/>
  <c r="B207" i="31"/>
  <c r="A207" i="31"/>
  <c r="C206" i="31"/>
  <c r="B206" i="31"/>
  <c r="A206" i="31"/>
  <c r="C205" i="31"/>
  <c r="B205" i="31"/>
  <c r="A205" i="31"/>
  <c r="C204" i="31"/>
  <c r="B204" i="31"/>
  <c r="A204" i="31"/>
  <c r="C203" i="31"/>
  <c r="B203" i="31"/>
  <c r="A203" i="31"/>
  <c r="C202" i="31"/>
  <c r="B202" i="31"/>
  <c r="A202" i="31"/>
  <c r="C201" i="31"/>
  <c r="B201" i="31"/>
  <c r="A201" i="31"/>
  <c r="C200" i="31"/>
  <c r="B200" i="31"/>
  <c r="A200" i="31"/>
  <c r="C199" i="31"/>
  <c r="B199" i="31"/>
  <c r="A199" i="31"/>
  <c r="C198" i="31"/>
  <c r="B198" i="31"/>
  <c r="A198" i="31"/>
  <c r="C197" i="31"/>
  <c r="B197" i="31"/>
  <c r="A197" i="31"/>
  <c r="C196" i="31"/>
  <c r="B196" i="31"/>
  <c r="A196" i="31"/>
  <c r="C195" i="31"/>
  <c r="B195" i="31"/>
  <c r="A195" i="31"/>
  <c r="C194" i="31"/>
  <c r="B194" i="31"/>
  <c r="A194" i="31"/>
  <c r="C193" i="31"/>
  <c r="B193" i="31"/>
  <c r="A193" i="31"/>
  <c r="C192" i="31"/>
  <c r="B192" i="31"/>
  <c r="A192" i="31"/>
  <c r="C191" i="31"/>
  <c r="B191" i="31"/>
  <c r="A191" i="31"/>
  <c r="C190" i="31"/>
  <c r="B190" i="31"/>
  <c r="A190" i="31"/>
  <c r="C189" i="31"/>
  <c r="B189" i="31"/>
  <c r="A189" i="31"/>
  <c r="C188" i="31"/>
  <c r="B188" i="31"/>
  <c r="A188" i="31"/>
  <c r="C187" i="31"/>
  <c r="B187" i="31"/>
  <c r="A187" i="31"/>
  <c r="C186" i="31"/>
  <c r="B186" i="31"/>
  <c r="A186" i="31"/>
  <c r="C185" i="31"/>
  <c r="B185" i="31"/>
  <c r="A185" i="31"/>
  <c r="C184" i="31"/>
  <c r="B184" i="31"/>
  <c r="A184" i="31"/>
  <c r="C183" i="31"/>
  <c r="B183" i="31"/>
  <c r="A183" i="31"/>
  <c r="C182" i="31"/>
  <c r="B182" i="31"/>
  <c r="A182" i="31"/>
  <c r="C181" i="31"/>
  <c r="B181" i="31"/>
  <c r="A181" i="31"/>
  <c r="C180" i="31"/>
  <c r="B180" i="31"/>
  <c r="A180" i="31"/>
  <c r="C179" i="31"/>
  <c r="B179" i="31"/>
  <c r="A179" i="31"/>
  <c r="C178" i="31"/>
  <c r="B178" i="31"/>
  <c r="A178" i="31"/>
  <c r="C177" i="31"/>
  <c r="B177" i="31"/>
  <c r="A177" i="31"/>
  <c r="C176" i="31"/>
  <c r="B176" i="31"/>
  <c r="A176" i="31"/>
  <c r="C175" i="31"/>
  <c r="B175" i="31"/>
  <c r="A175" i="31"/>
  <c r="C174" i="31"/>
  <c r="B174" i="31"/>
  <c r="A174" i="31"/>
  <c r="C173" i="31"/>
  <c r="B173" i="31"/>
  <c r="A173" i="31"/>
  <c r="C172" i="31"/>
  <c r="B172" i="31"/>
  <c r="A172" i="31"/>
  <c r="C171" i="31"/>
  <c r="B171" i="31"/>
  <c r="A171" i="31"/>
  <c r="C170" i="31"/>
  <c r="B170" i="31"/>
  <c r="A170" i="31"/>
  <c r="C169" i="31"/>
  <c r="B169" i="31"/>
  <c r="A169" i="31"/>
  <c r="C168" i="31"/>
  <c r="B168" i="31"/>
  <c r="A168" i="31"/>
  <c r="C167" i="31"/>
  <c r="B167" i="31"/>
  <c r="A167" i="31"/>
  <c r="C166" i="31"/>
  <c r="B166" i="31"/>
  <c r="A166" i="31"/>
  <c r="C165" i="31"/>
  <c r="B165" i="31"/>
  <c r="A165" i="31"/>
  <c r="C164" i="31"/>
  <c r="B164" i="31"/>
  <c r="A164" i="31"/>
  <c r="C163" i="31"/>
  <c r="B163" i="31"/>
  <c r="A163" i="31"/>
  <c r="C162" i="31"/>
  <c r="B162" i="31"/>
  <c r="A162" i="31"/>
  <c r="C161" i="31"/>
  <c r="B161" i="31"/>
  <c r="A161" i="31"/>
  <c r="C160" i="31"/>
  <c r="B160" i="31"/>
  <c r="A160" i="31"/>
  <c r="C159" i="31"/>
  <c r="B159" i="31"/>
  <c r="A159" i="31"/>
  <c r="C158" i="31"/>
  <c r="B158" i="31"/>
  <c r="A158" i="31"/>
  <c r="C157" i="31"/>
  <c r="B157" i="31"/>
  <c r="A157" i="31"/>
  <c r="C156" i="31"/>
  <c r="B156" i="31"/>
  <c r="A156" i="31"/>
  <c r="C155" i="31"/>
  <c r="B155" i="31"/>
  <c r="A155" i="31"/>
  <c r="C154" i="31"/>
  <c r="B154" i="31"/>
  <c r="A154" i="31"/>
  <c r="C153" i="31"/>
  <c r="B153" i="31"/>
  <c r="A153" i="31"/>
  <c r="C152" i="31"/>
  <c r="B152" i="31"/>
  <c r="A152" i="31"/>
  <c r="C151" i="31"/>
  <c r="B151" i="31"/>
  <c r="A151" i="31"/>
  <c r="C150" i="31"/>
  <c r="B150" i="31"/>
  <c r="A150" i="31"/>
  <c r="C149" i="31"/>
  <c r="B149" i="31"/>
  <c r="A149" i="31"/>
  <c r="C148" i="31"/>
  <c r="B148" i="31"/>
  <c r="A148" i="31"/>
  <c r="C147" i="31"/>
  <c r="B147" i="31"/>
  <c r="A147" i="31"/>
  <c r="C146" i="31"/>
  <c r="B146" i="31"/>
  <c r="A146" i="31"/>
  <c r="C145" i="31"/>
  <c r="B145" i="31"/>
  <c r="A145" i="31"/>
  <c r="C144" i="31"/>
  <c r="B144" i="31"/>
  <c r="A144" i="31"/>
  <c r="C143" i="31"/>
  <c r="B143" i="31"/>
  <c r="A143" i="31"/>
  <c r="C142" i="31"/>
  <c r="B142" i="31"/>
  <c r="A142" i="31"/>
  <c r="C141" i="31"/>
  <c r="B141" i="31"/>
  <c r="A141" i="31"/>
  <c r="C140" i="31"/>
  <c r="B140" i="31"/>
  <c r="A140" i="31"/>
  <c r="C139" i="31"/>
  <c r="B139" i="31"/>
  <c r="A139" i="31"/>
  <c r="C138" i="31"/>
  <c r="B138" i="31"/>
  <c r="A138" i="31"/>
  <c r="C137" i="31"/>
  <c r="B137" i="31"/>
  <c r="A137" i="31"/>
  <c r="C136" i="31"/>
  <c r="B136" i="31"/>
  <c r="A136" i="31"/>
  <c r="C135" i="31"/>
  <c r="B135" i="31"/>
  <c r="A135" i="31"/>
  <c r="C134" i="31"/>
  <c r="B134" i="31"/>
  <c r="A134" i="31"/>
  <c r="C133" i="31"/>
  <c r="B133" i="31"/>
  <c r="A133" i="31"/>
  <c r="C132" i="31"/>
  <c r="B132" i="31"/>
  <c r="A132" i="31"/>
  <c r="C131" i="31"/>
  <c r="B131" i="31"/>
  <c r="A131" i="31"/>
  <c r="C130" i="31"/>
  <c r="B130" i="31"/>
  <c r="A130" i="31"/>
  <c r="C129" i="31"/>
  <c r="B129" i="31"/>
  <c r="A129" i="31"/>
  <c r="C128" i="31"/>
  <c r="B128" i="31"/>
  <c r="A128" i="31"/>
  <c r="C127" i="31"/>
  <c r="B127" i="31"/>
  <c r="A127" i="31"/>
  <c r="C126" i="31"/>
  <c r="B126" i="31"/>
  <c r="A126" i="31"/>
  <c r="C125" i="31"/>
  <c r="B125" i="31"/>
  <c r="A125" i="31"/>
  <c r="C124" i="31"/>
  <c r="B124" i="31"/>
  <c r="A124" i="31"/>
  <c r="C123" i="31"/>
  <c r="B123" i="31"/>
  <c r="A123" i="31"/>
  <c r="C122" i="31"/>
  <c r="B122" i="31"/>
  <c r="A122" i="31"/>
  <c r="C121" i="31"/>
  <c r="B121" i="31"/>
  <c r="A121" i="31"/>
  <c r="C120" i="31"/>
  <c r="B120" i="31"/>
  <c r="A120" i="31"/>
  <c r="C119" i="31"/>
  <c r="B119" i="31"/>
  <c r="A119" i="31"/>
  <c r="C118" i="31"/>
  <c r="B118" i="31"/>
  <c r="A118" i="31"/>
  <c r="C117" i="31"/>
  <c r="B117" i="31"/>
  <c r="A117" i="31"/>
  <c r="C116" i="31"/>
  <c r="B116" i="31"/>
  <c r="A116" i="31"/>
  <c r="C115" i="31"/>
  <c r="B115" i="31"/>
  <c r="A115" i="31"/>
  <c r="C114" i="31"/>
  <c r="B114" i="31"/>
  <c r="A114" i="31"/>
  <c r="C113" i="31"/>
  <c r="B113" i="31"/>
  <c r="A113" i="31"/>
  <c r="C112" i="31"/>
  <c r="B112" i="31"/>
  <c r="A112" i="31"/>
  <c r="C111" i="31"/>
  <c r="B111" i="31"/>
  <c r="A111" i="31"/>
  <c r="C110" i="31"/>
  <c r="B110" i="31"/>
  <c r="A110" i="31"/>
  <c r="C109" i="31"/>
  <c r="B109" i="31"/>
  <c r="A109" i="31"/>
  <c r="C108" i="31"/>
  <c r="B108" i="31"/>
  <c r="A108" i="31"/>
  <c r="C107" i="31"/>
  <c r="B107" i="31"/>
  <c r="A107" i="31"/>
  <c r="C106" i="31"/>
  <c r="B106" i="31"/>
  <c r="A106" i="31"/>
  <c r="C105" i="31"/>
  <c r="B105" i="31"/>
  <c r="A105" i="31"/>
  <c r="C104" i="31"/>
  <c r="B104" i="31"/>
  <c r="A104" i="31"/>
  <c r="C103" i="31"/>
  <c r="B103" i="31"/>
  <c r="A103" i="31"/>
  <c r="C102" i="31"/>
  <c r="B102" i="31"/>
  <c r="A102" i="31"/>
  <c r="C101" i="31"/>
  <c r="B101" i="31"/>
  <c r="A101" i="31"/>
  <c r="C100" i="31"/>
  <c r="B100" i="31"/>
  <c r="A100" i="31"/>
  <c r="C99" i="31"/>
  <c r="B99" i="31"/>
  <c r="A99" i="31"/>
  <c r="C98" i="31"/>
  <c r="B98" i="31"/>
  <c r="A98" i="31"/>
  <c r="C97" i="31"/>
  <c r="B97" i="31"/>
  <c r="A97" i="31"/>
  <c r="C96" i="31"/>
  <c r="B96" i="31"/>
  <c r="A96" i="31"/>
  <c r="C95" i="31"/>
  <c r="B95" i="31"/>
  <c r="A95" i="31"/>
  <c r="C94" i="31"/>
  <c r="B94" i="31"/>
  <c r="A94" i="31"/>
  <c r="C93" i="31"/>
  <c r="B93" i="31"/>
  <c r="A93" i="31"/>
  <c r="C92" i="31"/>
  <c r="B92" i="31"/>
  <c r="A92" i="31"/>
  <c r="C91" i="31"/>
  <c r="B91" i="31"/>
  <c r="A91" i="31"/>
  <c r="C90" i="31"/>
  <c r="B90" i="31"/>
  <c r="A90" i="31"/>
  <c r="C89" i="31"/>
  <c r="B89" i="31"/>
  <c r="A89" i="31"/>
  <c r="C88" i="31"/>
  <c r="B88" i="31"/>
  <c r="A88" i="31"/>
  <c r="C87" i="31"/>
  <c r="B87" i="31"/>
  <c r="A87" i="31"/>
  <c r="B86" i="31"/>
  <c r="A86" i="31"/>
  <c r="C85" i="31"/>
  <c r="B85" i="31"/>
  <c r="A85" i="31"/>
  <c r="C84" i="31"/>
  <c r="B84" i="31"/>
  <c r="A84" i="31"/>
  <c r="C83" i="31"/>
  <c r="B83" i="31"/>
  <c r="A83" i="31"/>
  <c r="C82" i="31"/>
  <c r="B82" i="31"/>
  <c r="A82" i="31"/>
  <c r="C81" i="31"/>
  <c r="B81" i="31"/>
  <c r="A81" i="31"/>
  <c r="C80" i="31"/>
  <c r="B80" i="31"/>
  <c r="A80" i="31"/>
  <c r="C79" i="31"/>
  <c r="B79" i="31"/>
  <c r="A79" i="31"/>
  <c r="C78" i="31"/>
  <c r="B78" i="31"/>
  <c r="A78" i="31"/>
  <c r="C77" i="31"/>
  <c r="B77" i="31"/>
  <c r="A77" i="31"/>
  <c r="C76" i="31"/>
  <c r="B76" i="31"/>
  <c r="A76" i="31"/>
  <c r="C75" i="31"/>
  <c r="B75" i="31"/>
  <c r="A75" i="31"/>
  <c r="C74" i="31"/>
  <c r="B74" i="31"/>
  <c r="A74" i="31"/>
  <c r="C73" i="31"/>
  <c r="B73" i="31"/>
  <c r="A73" i="31"/>
  <c r="C72" i="31"/>
  <c r="B72" i="31"/>
  <c r="A72" i="31"/>
  <c r="C71" i="31"/>
  <c r="B71" i="31"/>
  <c r="A71" i="31"/>
  <c r="C70" i="31"/>
  <c r="B70" i="31"/>
  <c r="A70" i="31"/>
  <c r="C69" i="31"/>
  <c r="B69" i="31"/>
  <c r="A69" i="31"/>
  <c r="C68" i="31"/>
  <c r="B68" i="31"/>
  <c r="A68" i="31"/>
  <c r="C67" i="31"/>
  <c r="B67" i="31"/>
  <c r="A67" i="31"/>
  <c r="C66" i="31"/>
  <c r="B66" i="31"/>
  <c r="A66" i="31"/>
  <c r="C65" i="31"/>
  <c r="B65" i="31"/>
  <c r="A65" i="31"/>
  <c r="C64" i="31"/>
  <c r="B64" i="31"/>
  <c r="A64" i="31"/>
  <c r="C63" i="31"/>
  <c r="B63" i="31"/>
  <c r="A63" i="31"/>
  <c r="C62" i="31"/>
  <c r="B62" i="31"/>
  <c r="A62" i="31"/>
  <c r="C61" i="31"/>
  <c r="B61" i="31"/>
  <c r="A61" i="31"/>
  <c r="C60" i="31"/>
  <c r="B60" i="31"/>
  <c r="A60" i="31"/>
  <c r="C59" i="31"/>
  <c r="B59" i="31"/>
  <c r="A59" i="31"/>
  <c r="C58" i="31"/>
  <c r="B58" i="31"/>
  <c r="A58" i="31"/>
  <c r="C57" i="31"/>
  <c r="B57" i="31"/>
  <c r="A57" i="31"/>
  <c r="C56" i="31"/>
  <c r="B56" i="31"/>
  <c r="A56" i="31"/>
  <c r="C55" i="31"/>
  <c r="B55" i="31"/>
  <c r="A55" i="31"/>
  <c r="C54" i="31"/>
  <c r="B54" i="31"/>
  <c r="A54" i="31"/>
  <c r="C53" i="31"/>
  <c r="B53" i="31"/>
  <c r="A53" i="31"/>
  <c r="C52" i="31"/>
  <c r="B52" i="31"/>
  <c r="A52" i="31"/>
  <c r="C51" i="31"/>
  <c r="B51" i="31"/>
  <c r="A51" i="31"/>
  <c r="C50" i="31"/>
  <c r="B50" i="31"/>
  <c r="A50" i="31"/>
  <c r="C49" i="31"/>
  <c r="B49" i="31"/>
  <c r="A49" i="31"/>
  <c r="C48" i="31"/>
  <c r="B48" i="31"/>
  <c r="A48" i="31"/>
  <c r="C47" i="31"/>
  <c r="B47" i="31"/>
  <c r="A47" i="31"/>
  <c r="C46" i="31"/>
  <c r="B46" i="31"/>
  <c r="A46" i="31"/>
  <c r="C45" i="31"/>
  <c r="B45" i="31"/>
  <c r="A45" i="31"/>
  <c r="C44" i="31"/>
  <c r="B44" i="31"/>
  <c r="A44" i="31"/>
  <c r="C43" i="31"/>
  <c r="B43" i="31"/>
  <c r="A43" i="31"/>
  <c r="C42" i="31"/>
  <c r="B42" i="31"/>
  <c r="A42" i="31"/>
  <c r="C41" i="31"/>
  <c r="B41" i="31"/>
  <c r="A41" i="31"/>
  <c r="C40" i="31"/>
  <c r="B40" i="31"/>
  <c r="A40" i="31"/>
  <c r="C39" i="31"/>
  <c r="B39" i="31"/>
  <c r="A39" i="31"/>
  <c r="C38" i="31"/>
  <c r="B38" i="31"/>
  <c r="A38" i="31"/>
  <c r="C37" i="31"/>
  <c r="B37" i="31"/>
  <c r="A37" i="31"/>
  <c r="C36" i="31"/>
  <c r="B36" i="31"/>
  <c r="A36" i="31"/>
  <c r="C35" i="31"/>
  <c r="B35" i="31"/>
  <c r="A35" i="31"/>
  <c r="C34" i="31"/>
  <c r="B34" i="31"/>
  <c r="A34" i="31"/>
  <c r="C33" i="31"/>
  <c r="B33" i="31"/>
  <c r="A33" i="31"/>
  <c r="C32" i="31"/>
  <c r="B32" i="31"/>
  <c r="A32" i="31"/>
  <c r="C31" i="31"/>
  <c r="B31" i="31"/>
  <c r="A31" i="31"/>
  <c r="C30" i="31"/>
  <c r="B30" i="31"/>
  <c r="A30" i="31"/>
  <c r="C29" i="31"/>
  <c r="B29" i="31"/>
  <c r="A29" i="31"/>
  <c r="C28" i="31"/>
  <c r="B28" i="31"/>
  <c r="A28" i="31"/>
  <c r="C27" i="31"/>
  <c r="B27" i="31"/>
  <c r="A27" i="31"/>
  <c r="C26" i="31"/>
  <c r="B26" i="31"/>
  <c r="A26" i="31"/>
  <c r="C25" i="31"/>
  <c r="B25" i="31"/>
  <c r="A25" i="31"/>
  <c r="C24" i="31"/>
  <c r="B24" i="31"/>
  <c r="A24" i="31"/>
  <c r="C23" i="31"/>
  <c r="B23" i="31"/>
  <c r="A23" i="31"/>
  <c r="C22" i="31"/>
  <c r="B22" i="31"/>
  <c r="A22" i="31"/>
  <c r="C21" i="31"/>
  <c r="B21" i="31"/>
  <c r="A21" i="31"/>
  <c r="C20" i="31"/>
  <c r="B20" i="31"/>
  <c r="A20" i="31"/>
  <c r="C19" i="31"/>
  <c r="B19" i="31"/>
  <c r="A19" i="31"/>
  <c r="E15" i="31"/>
  <c r="B15" i="31"/>
  <c r="E13" i="31"/>
  <c r="B13" i="31"/>
  <c r="E10" i="31"/>
  <c r="H7" i="31"/>
  <c r="E7" i="31"/>
  <c r="B7" i="31"/>
  <c r="C300" i="30"/>
  <c r="B300" i="30"/>
  <c r="A300" i="30"/>
  <c r="C299" i="30"/>
  <c r="B299" i="30"/>
  <c r="A299" i="30"/>
  <c r="C298" i="30"/>
  <c r="B298" i="30"/>
  <c r="A298" i="30"/>
  <c r="C297" i="30"/>
  <c r="B297" i="30"/>
  <c r="A297" i="30"/>
  <c r="C296" i="30"/>
  <c r="B296" i="30"/>
  <c r="A296" i="30"/>
  <c r="C295" i="30"/>
  <c r="B295" i="30"/>
  <c r="A295" i="30"/>
  <c r="C294" i="30"/>
  <c r="B294" i="30"/>
  <c r="A294" i="30"/>
  <c r="C293" i="30"/>
  <c r="B293" i="30"/>
  <c r="A293" i="30"/>
  <c r="C292" i="30"/>
  <c r="B292" i="30"/>
  <c r="A292" i="30"/>
  <c r="C291" i="30"/>
  <c r="B291" i="30"/>
  <c r="A291" i="30"/>
  <c r="C290" i="30"/>
  <c r="B290" i="30"/>
  <c r="A290" i="30"/>
  <c r="C289" i="30"/>
  <c r="B289" i="30"/>
  <c r="A289" i="30"/>
  <c r="C288" i="30"/>
  <c r="B288" i="30"/>
  <c r="A288" i="30"/>
  <c r="C287" i="30"/>
  <c r="B287" i="30"/>
  <c r="A287" i="30"/>
  <c r="C286" i="30"/>
  <c r="B286" i="30"/>
  <c r="A286" i="30"/>
  <c r="C285" i="30"/>
  <c r="B285" i="30"/>
  <c r="A285" i="30"/>
  <c r="C284" i="30"/>
  <c r="B284" i="30"/>
  <c r="A284" i="30"/>
  <c r="C283" i="30"/>
  <c r="B283" i="30"/>
  <c r="A283" i="30"/>
  <c r="C282" i="30"/>
  <c r="B282" i="30"/>
  <c r="A282" i="30"/>
  <c r="C281" i="30"/>
  <c r="B281" i="30"/>
  <c r="A281" i="30"/>
  <c r="C280" i="30"/>
  <c r="B280" i="30"/>
  <c r="A280" i="30"/>
  <c r="C279" i="30"/>
  <c r="B279" i="30"/>
  <c r="A279" i="30"/>
  <c r="C278" i="30"/>
  <c r="B278" i="30"/>
  <c r="A278" i="30"/>
  <c r="C277" i="30"/>
  <c r="B277" i="30"/>
  <c r="A277" i="30"/>
  <c r="C276" i="30"/>
  <c r="B276" i="30"/>
  <c r="A276" i="30"/>
  <c r="C275" i="30"/>
  <c r="B275" i="30"/>
  <c r="A275" i="30"/>
  <c r="C274" i="30"/>
  <c r="B274" i="30"/>
  <c r="A274" i="30"/>
  <c r="C273" i="30"/>
  <c r="B273" i="30"/>
  <c r="A273" i="30"/>
  <c r="C272" i="30"/>
  <c r="B272" i="30"/>
  <c r="A272" i="30"/>
  <c r="C271" i="30"/>
  <c r="B271" i="30"/>
  <c r="A271" i="30"/>
  <c r="C270" i="30"/>
  <c r="B270" i="30"/>
  <c r="A270" i="30"/>
  <c r="C269" i="30"/>
  <c r="B269" i="30"/>
  <c r="A269" i="30"/>
  <c r="C268" i="30"/>
  <c r="B268" i="30"/>
  <c r="A268" i="30"/>
  <c r="C267" i="30"/>
  <c r="B267" i="30"/>
  <c r="A267" i="30"/>
  <c r="C266" i="30"/>
  <c r="B266" i="30"/>
  <c r="A266" i="30"/>
  <c r="C265" i="30"/>
  <c r="B265" i="30"/>
  <c r="A265" i="30"/>
  <c r="C264" i="30"/>
  <c r="B264" i="30"/>
  <c r="A264" i="30"/>
  <c r="C263" i="30"/>
  <c r="B263" i="30"/>
  <c r="A263" i="30"/>
  <c r="C262" i="30"/>
  <c r="B262" i="30"/>
  <c r="A262" i="30"/>
  <c r="C261" i="30"/>
  <c r="B261" i="30"/>
  <c r="A261" i="30"/>
  <c r="C260" i="30"/>
  <c r="B260" i="30"/>
  <c r="A260" i="30"/>
  <c r="C259" i="30"/>
  <c r="B259" i="30"/>
  <c r="A259" i="30"/>
  <c r="C258" i="30"/>
  <c r="B258" i="30"/>
  <c r="A258" i="30"/>
  <c r="C257" i="30"/>
  <c r="B257" i="30"/>
  <c r="A257" i="30"/>
  <c r="C256" i="30"/>
  <c r="B256" i="30"/>
  <c r="A256" i="30"/>
  <c r="C255" i="30"/>
  <c r="B255" i="30"/>
  <c r="A255" i="30"/>
  <c r="C254" i="30"/>
  <c r="B254" i="30"/>
  <c r="A254" i="30"/>
  <c r="C253" i="30"/>
  <c r="B253" i="30"/>
  <c r="A253" i="30"/>
  <c r="C252" i="30"/>
  <c r="B252" i="30"/>
  <c r="A252" i="30"/>
  <c r="C251" i="30"/>
  <c r="B251" i="30"/>
  <c r="A251" i="30"/>
  <c r="C250" i="30"/>
  <c r="B250" i="30"/>
  <c r="A250" i="30"/>
  <c r="C249" i="30"/>
  <c r="B249" i="30"/>
  <c r="A249" i="30"/>
  <c r="C248" i="30"/>
  <c r="B248" i="30"/>
  <c r="A248" i="30"/>
  <c r="C247" i="30"/>
  <c r="B247" i="30"/>
  <c r="A247" i="30"/>
  <c r="C246" i="30"/>
  <c r="B246" i="30"/>
  <c r="A246" i="30"/>
  <c r="C245" i="30"/>
  <c r="B245" i="30"/>
  <c r="A245" i="30"/>
  <c r="C244" i="30"/>
  <c r="B244" i="30"/>
  <c r="A244" i="30"/>
  <c r="C243" i="30"/>
  <c r="B243" i="30"/>
  <c r="A243" i="30"/>
  <c r="C242" i="30"/>
  <c r="B242" i="30"/>
  <c r="A242" i="30"/>
  <c r="C241" i="30"/>
  <c r="B241" i="30"/>
  <c r="A241" i="30"/>
  <c r="C240" i="30"/>
  <c r="B240" i="30"/>
  <c r="A240" i="30"/>
  <c r="C239" i="30"/>
  <c r="B239" i="30"/>
  <c r="A239" i="30"/>
  <c r="C238" i="30"/>
  <c r="B238" i="30"/>
  <c r="A238" i="30"/>
  <c r="C237" i="30"/>
  <c r="B237" i="30"/>
  <c r="A237" i="30"/>
  <c r="C236" i="30"/>
  <c r="B236" i="30"/>
  <c r="A236" i="30"/>
  <c r="C235" i="30"/>
  <c r="B235" i="30"/>
  <c r="A235" i="30"/>
  <c r="C234" i="30"/>
  <c r="B234" i="30"/>
  <c r="A234" i="30"/>
  <c r="C233" i="30"/>
  <c r="B233" i="30"/>
  <c r="A233" i="30"/>
  <c r="C232" i="30"/>
  <c r="B232" i="30"/>
  <c r="A232" i="30"/>
  <c r="C231" i="30"/>
  <c r="B231" i="30"/>
  <c r="A231" i="30"/>
  <c r="C230" i="30"/>
  <c r="B230" i="30"/>
  <c r="A230" i="30"/>
  <c r="C229" i="30"/>
  <c r="B229" i="30"/>
  <c r="A229" i="30"/>
  <c r="C228" i="30"/>
  <c r="B228" i="30"/>
  <c r="A228" i="30"/>
  <c r="C227" i="30"/>
  <c r="B227" i="30"/>
  <c r="A227" i="30"/>
  <c r="C226" i="30"/>
  <c r="B226" i="30"/>
  <c r="A226" i="30"/>
  <c r="C225" i="30"/>
  <c r="B225" i="30"/>
  <c r="A225" i="30"/>
  <c r="C224" i="30"/>
  <c r="B224" i="30"/>
  <c r="A224" i="30"/>
  <c r="C223" i="30"/>
  <c r="B223" i="30"/>
  <c r="A223" i="30"/>
  <c r="C222" i="30"/>
  <c r="B222" i="30"/>
  <c r="A222" i="30"/>
  <c r="C221" i="30"/>
  <c r="B221" i="30"/>
  <c r="A221" i="30"/>
  <c r="C220" i="30"/>
  <c r="B220" i="30"/>
  <c r="A220" i="30"/>
  <c r="C219" i="30"/>
  <c r="B219" i="30"/>
  <c r="A219" i="30"/>
  <c r="C218" i="30"/>
  <c r="B218" i="30"/>
  <c r="A218" i="30"/>
  <c r="C217" i="30"/>
  <c r="B217" i="30"/>
  <c r="A217" i="30"/>
  <c r="C216" i="30"/>
  <c r="B216" i="30"/>
  <c r="A216" i="30"/>
  <c r="C215" i="30"/>
  <c r="B215" i="30"/>
  <c r="A215" i="30"/>
  <c r="C214" i="30"/>
  <c r="B214" i="30"/>
  <c r="A214" i="30"/>
  <c r="C213" i="30"/>
  <c r="B213" i="30"/>
  <c r="A213" i="30"/>
  <c r="C212" i="30"/>
  <c r="B212" i="30"/>
  <c r="A212" i="30"/>
  <c r="C211" i="30"/>
  <c r="B211" i="30"/>
  <c r="A211" i="30"/>
  <c r="C210" i="30"/>
  <c r="B210" i="30"/>
  <c r="A210" i="30"/>
  <c r="C209" i="30"/>
  <c r="B209" i="30"/>
  <c r="A209" i="30"/>
  <c r="C208" i="30"/>
  <c r="B208" i="30"/>
  <c r="A208" i="30"/>
  <c r="C207" i="30"/>
  <c r="B207" i="30"/>
  <c r="A207" i="30"/>
  <c r="C206" i="30"/>
  <c r="B206" i="30"/>
  <c r="A206" i="30"/>
  <c r="C205" i="30"/>
  <c r="B205" i="30"/>
  <c r="A205" i="30"/>
  <c r="C204" i="30"/>
  <c r="B204" i="30"/>
  <c r="A204" i="30"/>
  <c r="C203" i="30"/>
  <c r="B203" i="30"/>
  <c r="A203" i="30"/>
  <c r="C202" i="30"/>
  <c r="B202" i="30"/>
  <c r="A202" i="30"/>
  <c r="C201" i="30"/>
  <c r="B201" i="30"/>
  <c r="A201" i="30"/>
  <c r="C200" i="30"/>
  <c r="B200" i="30"/>
  <c r="A200" i="30"/>
  <c r="C199" i="30"/>
  <c r="B199" i="30"/>
  <c r="A199" i="30"/>
  <c r="C198" i="30"/>
  <c r="B198" i="30"/>
  <c r="A198" i="30"/>
  <c r="C197" i="30"/>
  <c r="B197" i="30"/>
  <c r="A197" i="30"/>
  <c r="C196" i="30"/>
  <c r="B196" i="30"/>
  <c r="A196" i="30"/>
  <c r="C195" i="30"/>
  <c r="B195" i="30"/>
  <c r="A195" i="30"/>
  <c r="C194" i="30"/>
  <c r="B194" i="30"/>
  <c r="A194" i="30"/>
  <c r="C193" i="30"/>
  <c r="B193" i="30"/>
  <c r="A193" i="30"/>
  <c r="C192" i="30"/>
  <c r="B192" i="30"/>
  <c r="A192" i="30"/>
  <c r="C191" i="30"/>
  <c r="B191" i="30"/>
  <c r="A191" i="30"/>
  <c r="C190" i="30"/>
  <c r="B190" i="30"/>
  <c r="A190" i="30"/>
  <c r="C189" i="30"/>
  <c r="B189" i="30"/>
  <c r="A189" i="30"/>
  <c r="C188" i="30"/>
  <c r="B188" i="30"/>
  <c r="A188" i="30"/>
  <c r="C187" i="30"/>
  <c r="B187" i="30"/>
  <c r="A187" i="30"/>
  <c r="C186" i="30"/>
  <c r="B186" i="30"/>
  <c r="A186" i="30"/>
  <c r="C185" i="30"/>
  <c r="B185" i="30"/>
  <c r="A185" i="30"/>
  <c r="C184" i="30"/>
  <c r="B184" i="30"/>
  <c r="A184" i="30"/>
  <c r="C183" i="30"/>
  <c r="B183" i="30"/>
  <c r="A183" i="30"/>
  <c r="C182" i="30"/>
  <c r="B182" i="30"/>
  <c r="A182" i="30"/>
  <c r="C181" i="30"/>
  <c r="B181" i="30"/>
  <c r="A181" i="30"/>
  <c r="C180" i="30"/>
  <c r="B180" i="30"/>
  <c r="A180" i="30"/>
  <c r="C179" i="30"/>
  <c r="B179" i="30"/>
  <c r="A179" i="30"/>
  <c r="C178" i="30"/>
  <c r="B178" i="30"/>
  <c r="A178" i="30"/>
  <c r="C177" i="30"/>
  <c r="B177" i="30"/>
  <c r="A177" i="30"/>
  <c r="C176" i="30"/>
  <c r="B176" i="30"/>
  <c r="A176" i="30"/>
  <c r="C175" i="30"/>
  <c r="B175" i="30"/>
  <c r="A175" i="30"/>
  <c r="C174" i="30"/>
  <c r="B174" i="30"/>
  <c r="A174" i="30"/>
  <c r="C173" i="30"/>
  <c r="B173" i="30"/>
  <c r="A173" i="30"/>
  <c r="C172" i="30"/>
  <c r="B172" i="30"/>
  <c r="A172" i="30"/>
  <c r="C171" i="30"/>
  <c r="B171" i="30"/>
  <c r="A171" i="30"/>
  <c r="C170" i="30"/>
  <c r="B170" i="30"/>
  <c r="A170" i="30"/>
  <c r="C169" i="30"/>
  <c r="B169" i="30"/>
  <c r="A169" i="30"/>
  <c r="C168" i="30"/>
  <c r="B168" i="30"/>
  <c r="A168" i="30"/>
  <c r="C167" i="30"/>
  <c r="B167" i="30"/>
  <c r="A167" i="30"/>
  <c r="C166" i="30"/>
  <c r="B166" i="30"/>
  <c r="A166" i="30"/>
  <c r="C165" i="30"/>
  <c r="B165" i="30"/>
  <c r="A165" i="30"/>
  <c r="C164" i="30"/>
  <c r="B164" i="30"/>
  <c r="A164" i="30"/>
  <c r="C163" i="30"/>
  <c r="B163" i="30"/>
  <c r="A163" i="30"/>
  <c r="C162" i="30"/>
  <c r="B162" i="30"/>
  <c r="A162" i="30"/>
  <c r="C161" i="30"/>
  <c r="B161" i="30"/>
  <c r="A161" i="30"/>
  <c r="C160" i="30"/>
  <c r="B160" i="30"/>
  <c r="A160" i="30"/>
  <c r="C159" i="30"/>
  <c r="B159" i="30"/>
  <c r="A159" i="30"/>
  <c r="C158" i="30"/>
  <c r="B158" i="30"/>
  <c r="A158" i="30"/>
  <c r="C157" i="30"/>
  <c r="B157" i="30"/>
  <c r="A157" i="30"/>
  <c r="C156" i="30"/>
  <c r="B156" i="30"/>
  <c r="A156" i="30"/>
  <c r="C155" i="30"/>
  <c r="B155" i="30"/>
  <c r="A155" i="30"/>
  <c r="C154" i="30"/>
  <c r="B154" i="30"/>
  <c r="A154" i="30"/>
  <c r="C153" i="30"/>
  <c r="B153" i="30"/>
  <c r="A153" i="30"/>
  <c r="C152" i="30"/>
  <c r="B152" i="30"/>
  <c r="A152" i="30"/>
  <c r="C151" i="30"/>
  <c r="B151" i="30"/>
  <c r="A151" i="30"/>
  <c r="C150" i="30"/>
  <c r="B150" i="30"/>
  <c r="A150" i="30"/>
  <c r="C149" i="30"/>
  <c r="B149" i="30"/>
  <c r="A149" i="30"/>
  <c r="C148" i="30"/>
  <c r="B148" i="30"/>
  <c r="A148" i="30"/>
  <c r="C147" i="30"/>
  <c r="B147" i="30"/>
  <c r="A147" i="30"/>
  <c r="C146" i="30"/>
  <c r="B146" i="30"/>
  <c r="A146" i="30"/>
  <c r="C145" i="30"/>
  <c r="B145" i="30"/>
  <c r="A145" i="30"/>
  <c r="C144" i="30"/>
  <c r="B144" i="30"/>
  <c r="A144" i="30"/>
  <c r="C143" i="30"/>
  <c r="B143" i="30"/>
  <c r="A143" i="30"/>
  <c r="C142" i="30"/>
  <c r="B142" i="30"/>
  <c r="A142" i="30"/>
  <c r="C141" i="30"/>
  <c r="B141" i="30"/>
  <c r="A141" i="30"/>
  <c r="C140" i="30"/>
  <c r="B140" i="30"/>
  <c r="A140" i="30"/>
  <c r="C139" i="30"/>
  <c r="B139" i="30"/>
  <c r="A139" i="30"/>
  <c r="C138" i="30"/>
  <c r="B138" i="30"/>
  <c r="A138" i="30"/>
  <c r="C137" i="30"/>
  <c r="B137" i="30"/>
  <c r="A137" i="30"/>
  <c r="C136" i="30"/>
  <c r="B136" i="30"/>
  <c r="A136" i="30"/>
  <c r="C135" i="30"/>
  <c r="B135" i="30"/>
  <c r="A135" i="30"/>
  <c r="C134" i="30"/>
  <c r="B134" i="30"/>
  <c r="A134" i="30"/>
  <c r="C133" i="30"/>
  <c r="B133" i="30"/>
  <c r="A133" i="30"/>
  <c r="C132" i="30"/>
  <c r="B132" i="30"/>
  <c r="A132" i="30"/>
  <c r="C131" i="30"/>
  <c r="B131" i="30"/>
  <c r="A131" i="30"/>
  <c r="C130" i="30"/>
  <c r="B130" i="30"/>
  <c r="A130" i="30"/>
  <c r="C129" i="30"/>
  <c r="B129" i="30"/>
  <c r="A129" i="30"/>
  <c r="C128" i="30"/>
  <c r="B128" i="30"/>
  <c r="A128" i="30"/>
  <c r="C127" i="30"/>
  <c r="B127" i="30"/>
  <c r="A127" i="30"/>
  <c r="C126" i="30"/>
  <c r="B126" i="30"/>
  <c r="A126" i="30"/>
  <c r="C125" i="30"/>
  <c r="B125" i="30"/>
  <c r="A125" i="30"/>
  <c r="C124" i="30"/>
  <c r="B124" i="30"/>
  <c r="A124" i="30"/>
  <c r="C123" i="30"/>
  <c r="B123" i="30"/>
  <c r="A123" i="30"/>
  <c r="C122" i="30"/>
  <c r="B122" i="30"/>
  <c r="A122" i="30"/>
  <c r="C121" i="30"/>
  <c r="B121" i="30"/>
  <c r="A121" i="30"/>
  <c r="C120" i="30"/>
  <c r="B120" i="30"/>
  <c r="A120" i="30"/>
  <c r="C119" i="30"/>
  <c r="B119" i="30"/>
  <c r="A119" i="30"/>
  <c r="C118" i="30"/>
  <c r="B118" i="30"/>
  <c r="A118" i="30"/>
  <c r="C117" i="30"/>
  <c r="B117" i="30"/>
  <c r="A117" i="30"/>
  <c r="C116" i="30"/>
  <c r="B116" i="30"/>
  <c r="A116" i="30"/>
  <c r="C115" i="30"/>
  <c r="B115" i="30"/>
  <c r="A115" i="30"/>
  <c r="C114" i="30"/>
  <c r="B114" i="30"/>
  <c r="A114" i="30"/>
  <c r="C113" i="30"/>
  <c r="B113" i="30"/>
  <c r="A113" i="30"/>
  <c r="C112" i="30"/>
  <c r="B112" i="30"/>
  <c r="A112" i="30"/>
  <c r="C111" i="30"/>
  <c r="B111" i="30"/>
  <c r="A111" i="30"/>
  <c r="C110" i="30"/>
  <c r="B110" i="30"/>
  <c r="A110" i="30"/>
  <c r="C109" i="30"/>
  <c r="B109" i="30"/>
  <c r="A109" i="30"/>
  <c r="C108" i="30"/>
  <c r="B108" i="30"/>
  <c r="A108" i="30"/>
  <c r="C107" i="30"/>
  <c r="B107" i="30"/>
  <c r="A107" i="30"/>
  <c r="C106" i="30"/>
  <c r="B106" i="30"/>
  <c r="A106" i="30"/>
  <c r="C105" i="30"/>
  <c r="B105" i="30"/>
  <c r="A105" i="30"/>
  <c r="C104" i="30"/>
  <c r="B104" i="30"/>
  <c r="A104" i="30"/>
  <c r="C103" i="30"/>
  <c r="B103" i="30"/>
  <c r="A103" i="30"/>
  <c r="C102" i="30"/>
  <c r="B102" i="30"/>
  <c r="A102" i="30"/>
  <c r="C101" i="30"/>
  <c r="B101" i="30"/>
  <c r="A101" i="30"/>
  <c r="C100" i="30"/>
  <c r="B100" i="30"/>
  <c r="A100" i="30"/>
  <c r="C99" i="30"/>
  <c r="B99" i="30"/>
  <c r="A99" i="30"/>
  <c r="C98" i="30"/>
  <c r="B98" i="30"/>
  <c r="A98" i="30"/>
  <c r="C97" i="30"/>
  <c r="B97" i="30"/>
  <c r="A97" i="30"/>
  <c r="C96" i="30"/>
  <c r="B96" i="30"/>
  <c r="A96" i="30"/>
  <c r="C95" i="30"/>
  <c r="B95" i="30"/>
  <c r="A95" i="30"/>
  <c r="C94" i="30"/>
  <c r="B94" i="30"/>
  <c r="A94" i="30"/>
  <c r="C93" i="30"/>
  <c r="B93" i="30"/>
  <c r="A93" i="30"/>
  <c r="C92" i="30"/>
  <c r="B92" i="30"/>
  <c r="A92" i="30"/>
  <c r="C91" i="30"/>
  <c r="B91" i="30"/>
  <c r="A91" i="30"/>
  <c r="C90" i="30"/>
  <c r="B90" i="30"/>
  <c r="A90" i="30"/>
  <c r="C89" i="30"/>
  <c r="B89" i="30"/>
  <c r="A89" i="30"/>
  <c r="C88" i="30"/>
  <c r="B88" i="30"/>
  <c r="A88" i="30"/>
  <c r="C87" i="30"/>
  <c r="B87" i="30"/>
  <c r="A87" i="30"/>
  <c r="C86" i="30"/>
  <c r="B86" i="30"/>
  <c r="A86" i="30"/>
  <c r="C85" i="30"/>
  <c r="B85" i="30"/>
  <c r="A85" i="30"/>
  <c r="C84" i="30"/>
  <c r="B84" i="30"/>
  <c r="A84" i="30"/>
  <c r="C83" i="30"/>
  <c r="B83" i="30"/>
  <c r="A83" i="30"/>
  <c r="C82" i="30"/>
  <c r="B82" i="30"/>
  <c r="A82" i="30"/>
  <c r="C81" i="30"/>
  <c r="B81" i="30"/>
  <c r="A81" i="30"/>
  <c r="C80" i="30"/>
  <c r="B80" i="30"/>
  <c r="A80" i="30"/>
  <c r="C79" i="30"/>
  <c r="B79" i="30"/>
  <c r="A79" i="30"/>
  <c r="C78" i="30"/>
  <c r="B78" i="30"/>
  <c r="A78" i="30"/>
  <c r="C77" i="30"/>
  <c r="B77" i="30"/>
  <c r="A77" i="30"/>
  <c r="C76" i="30"/>
  <c r="B76" i="30"/>
  <c r="A76" i="30"/>
  <c r="C75" i="30"/>
  <c r="B75" i="30"/>
  <c r="A75" i="30"/>
  <c r="C74" i="30"/>
  <c r="B74" i="30"/>
  <c r="A74" i="30"/>
  <c r="C73" i="30"/>
  <c r="B73" i="30"/>
  <c r="A73" i="30"/>
  <c r="C72" i="30"/>
  <c r="B72" i="30"/>
  <c r="A72" i="30"/>
  <c r="C71" i="30"/>
  <c r="B71" i="30"/>
  <c r="A71" i="30"/>
  <c r="C70" i="30"/>
  <c r="B70" i="30"/>
  <c r="A70" i="30"/>
  <c r="C69" i="30"/>
  <c r="B69" i="30"/>
  <c r="A69" i="30"/>
  <c r="C68" i="30"/>
  <c r="B68" i="30"/>
  <c r="A68" i="30"/>
  <c r="C67" i="30"/>
  <c r="B67" i="30"/>
  <c r="A67" i="30"/>
  <c r="C66" i="30"/>
  <c r="B66" i="30"/>
  <c r="A66" i="30"/>
  <c r="C65" i="30"/>
  <c r="B65" i="30"/>
  <c r="A65" i="30"/>
  <c r="C64" i="30"/>
  <c r="B64" i="30"/>
  <c r="A64" i="30"/>
  <c r="C63" i="30"/>
  <c r="B63" i="30"/>
  <c r="A63" i="30"/>
  <c r="C62" i="30"/>
  <c r="B62" i="30"/>
  <c r="A62" i="30"/>
  <c r="C61" i="30"/>
  <c r="B61" i="30"/>
  <c r="A61" i="30"/>
  <c r="C60" i="30"/>
  <c r="B60" i="30"/>
  <c r="A60" i="30"/>
  <c r="C59" i="30"/>
  <c r="B59" i="30"/>
  <c r="A59" i="30"/>
  <c r="C58" i="30"/>
  <c r="B58" i="30"/>
  <c r="A58" i="30"/>
  <c r="C57" i="30"/>
  <c r="B57" i="30"/>
  <c r="A57" i="30"/>
  <c r="C56" i="30"/>
  <c r="B56" i="30"/>
  <c r="A56" i="30"/>
  <c r="C55" i="30"/>
  <c r="B55" i="30"/>
  <c r="A55" i="30"/>
  <c r="C54" i="30"/>
  <c r="B54" i="30"/>
  <c r="A54" i="30"/>
  <c r="C53" i="30"/>
  <c r="B53" i="30"/>
  <c r="A53" i="30"/>
  <c r="C52" i="30"/>
  <c r="B52" i="30"/>
  <c r="A52" i="30"/>
  <c r="C51" i="30"/>
  <c r="B51" i="30"/>
  <c r="A51" i="30"/>
  <c r="C50" i="30"/>
  <c r="B50" i="30"/>
  <c r="A50" i="30"/>
  <c r="C49" i="30"/>
  <c r="B49" i="30"/>
  <c r="A49" i="30"/>
  <c r="C48" i="30"/>
  <c r="B48" i="30"/>
  <c r="A48" i="30"/>
  <c r="C47" i="30"/>
  <c r="B47" i="30"/>
  <c r="A47" i="30"/>
  <c r="C46" i="30"/>
  <c r="B46" i="30"/>
  <c r="A46" i="30"/>
  <c r="C45" i="30"/>
  <c r="B45" i="30"/>
  <c r="A45" i="30"/>
  <c r="C44" i="30"/>
  <c r="B44" i="30"/>
  <c r="A44" i="30"/>
  <c r="C43" i="30"/>
  <c r="B43" i="30"/>
  <c r="A43" i="30"/>
  <c r="C42" i="30"/>
  <c r="B42" i="30"/>
  <c r="A42" i="30"/>
  <c r="C41" i="30"/>
  <c r="B41" i="30"/>
  <c r="A41" i="30"/>
  <c r="C40" i="30"/>
  <c r="B40" i="30"/>
  <c r="A40" i="30"/>
  <c r="C39" i="30"/>
  <c r="B39" i="30"/>
  <c r="A39" i="30"/>
  <c r="C38" i="30"/>
  <c r="B38" i="30"/>
  <c r="A38" i="30"/>
  <c r="C37" i="30"/>
  <c r="B37" i="30"/>
  <c r="A37" i="30"/>
  <c r="C36" i="30"/>
  <c r="B36" i="30"/>
  <c r="A36" i="30"/>
  <c r="C35" i="30"/>
  <c r="B35" i="30"/>
  <c r="A35" i="30"/>
  <c r="C34" i="30"/>
  <c r="B34" i="30"/>
  <c r="A34" i="30"/>
  <c r="C33" i="30"/>
  <c r="B33" i="30"/>
  <c r="A33" i="30"/>
  <c r="C32" i="30"/>
  <c r="B32" i="30"/>
  <c r="A32" i="30"/>
  <c r="C31" i="30"/>
  <c r="B31" i="30"/>
  <c r="A31" i="30"/>
  <c r="C30" i="30"/>
  <c r="B30" i="30"/>
  <c r="A30" i="30"/>
  <c r="C29" i="30"/>
  <c r="B29" i="30"/>
  <c r="A29" i="30"/>
  <c r="C28" i="30"/>
  <c r="B28" i="30"/>
  <c r="A28" i="30"/>
  <c r="C27" i="30"/>
  <c r="B27" i="30"/>
  <c r="A27" i="30"/>
  <c r="C26" i="30"/>
  <c r="B26" i="30"/>
  <c r="A26" i="30"/>
  <c r="C25" i="30"/>
  <c r="B25" i="30"/>
  <c r="A25" i="30"/>
  <c r="C24" i="30"/>
  <c r="B24" i="30"/>
  <c r="A24" i="30"/>
  <c r="C23" i="30"/>
  <c r="B23" i="30"/>
  <c r="A23" i="30"/>
  <c r="C22" i="30"/>
  <c r="B22" i="30"/>
  <c r="A22" i="30"/>
  <c r="C21" i="30"/>
  <c r="B21" i="30"/>
  <c r="A21" i="30"/>
  <c r="C20" i="30"/>
  <c r="B20" i="30"/>
  <c r="A20" i="30"/>
  <c r="C19" i="30"/>
  <c r="B19" i="30"/>
  <c r="A19" i="30"/>
  <c r="E15" i="30"/>
  <c r="B15" i="30"/>
  <c r="E13" i="30"/>
  <c r="B13" i="30"/>
  <c r="E10" i="30"/>
  <c r="H7" i="30"/>
  <c r="E7" i="30"/>
  <c r="B7" i="30"/>
  <c r="C300" i="29"/>
  <c r="B300" i="29"/>
  <c r="A300" i="29"/>
  <c r="C299" i="29"/>
  <c r="B299" i="29"/>
  <c r="A299" i="29"/>
  <c r="C298" i="29"/>
  <c r="B298" i="29"/>
  <c r="A298" i="29"/>
  <c r="C297" i="29"/>
  <c r="B297" i="29"/>
  <c r="A297" i="29"/>
  <c r="C296" i="29"/>
  <c r="B296" i="29"/>
  <c r="A296" i="29"/>
  <c r="C295" i="29"/>
  <c r="B295" i="29"/>
  <c r="A295" i="29"/>
  <c r="C294" i="29"/>
  <c r="B294" i="29"/>
  <c r="A294" i="29"/>
  <c r="C293" i="29"/>
  <c r="B293" i="29"/>
  <c r="A293" i="29"/>
  <c r="C292" i="29"/>
  <c r="B292" i="29"/>
  <c r="A292" i="29"/>
  <c r="C291" i="29"/>
  <c r="B291" i="29"/>
  <c r="A291" i="29"/>
  <c r="C290" i="29"/>
  <c r="B290" i="29"/>
  <c r="A290" i="29"/>
  <c r="C289" i="29"/>
  <c r="B289" i="29"/>
  <c r="A289" i="29"/>
  <c r="C288" i="29"/>
  <c r="B288" i="29"/>
  <c r="A288" i="29"/>
  <c r="C287" i="29"/>
  <c r="B287" i="29"/>
  <c r="A287" i="29"/>
  <c r="C286" i="29"/>
  <c r="B286" i="29"/>
  <c r="A286" i="29"/>
  <c r="C285" i="29"/>
  <c r="B285" i="29"/>
  <c r="A285" i="29"/>
  <c r="C284" i="29"/>
  <c r="B284" i="29"/>
  <c r="A284" i="29"/>
  <c r="C283" i="29"/>
  <c r="B283" i="29"/>
  <c r="A283" i="29"/>
  <c r="C282" i="29"/>
  <c r="B282" i="29"/>
  <c r="A282" i="29"/>
  <c r="C281" i="29"/>
  <c r="B281" i="29"/>
  <c r="A281" i="29"/>
  <c r="C280" i="29"/>
  <c r="B280" i="29"/>
  <c r="A280" i="29"/>
  <c r="C279" i="29"/>
  <c r="B279" i="29"/>
  <c r="A279" i="29"/>
  <c r="C278" i="29"/>
  <c r="B278" i="29"/>
  <c r="A278" i="29"/>
  <c r="C277" i="29"/>
  <c r="B277" i="29"/>
  <c r="A277" i="29"/>
  <c r="C276" i="29"/>
  <c r="B276" i="29"/>
  <c r="A276" i="29"/>
  <c r="C275" i="29"/>
  <c r="B275" i="29"/>
  <c r="A275" i="29"/>
  <c r="C274" i="29"/>
  <c r="B274" i="29"/>
  <c r="A274" i="29"/>
  <c r="C273" i="29"/>
  <c r="B273" i="29"/>
  <c r="A273" i="29"/>
  <c r="C272" i="29"/>
  <c r="B272" i="29"/>
  <c r="A272" i="29"/>
  <c r="C271" i="29"/>
  <c r="B271" i="29"/>
  <c r="A271" i="29"/>
  <c r="C270" i="29"/>
  <c r="B270" i="29"/>
  <c r="A270" i="29"/>
  <c r="C269" i="29"/>
  <c r="B269" i="29"/>
  <c r="A269" i="29"/>
  <c r="C268" i="29"/>
  <c r="B268" i="29"/>
  <c r="A268" i="29"/>
  <c r="C267" i="29"/>
  <c r="B267" i="29"/>
  <c r="A267" i="29"/>
  <c r="C266" i="29"/>
  <c r="B266" i="29"/>
  <c r="A266" i="29"/>
  <c r="C265" i="29"/>
  <c r="B265" i="29"/>
  <c r="A265" i="29"/>
  <c r="C264" i="29"/>
  <c r="B264" i="29"/>
  <c r="A264" i="29"/>
  <c r="C263" i="29"/>
  <c r="B263" i="29"/>
  <c r="A263" i="29"/>
  <c r="C262" i="29"/>
  <c r="B262" i="29"/>
  <c r="A262" i="29"/>
  <c r="C261" i="29"/>
  <c r="B261" i="29"/>
  <c r="A261" i="29"/>
  <c r="C260" i="29"/>
  <c r="B260" i="29"/>
  <c r="A260" i="29"/>
  <c r="C259" i="29"/>
  <c r="B259" i="29"/>
  <c r="A259" i="29"/>
  <c r="C258" i="29"/>
  <c r="B258" i="29"/>
  <c r="A258" i="29"/>
  <c r="C257" i="29"/>
  <c r="B257" i="29"/>
  <c r="A257" i="29"/>
  <c r="C256" i="29"/>
  <c r="B256" i="29"/>
  <c r="A256" i="29"/>
  <c r="C255" i="29"/>
  <c r="B255" i="29"/>
  <c r="A255" i="29"/>
  <c r="C254" i="29"/>
  <c r="B254" i="29"/>
  <c r="A254" i="29"/>
  <c r="C253" i="29"/>
  <c r="B253" i="29"/>
  <c r="A253" i="29"/>
  <c r="C252" i="29"/>
  <c r="B252" i="29"/>
  <c r="A252" i="29"/>
  <c r="C251" i="29"/>
  <c r="B251" i="29"/>
  <c r="A251" i="29"/>
  <c r="C250" i="29"/>
  <c r="B250" i="29"/>
  <c r="A250" i="29"/>
  <c r="C249" i="29"/>
  <c r="B249" i="29"/>
  <c r="A249" i="29"/>
  <c r="C248" i="29"/>
  <c r="B248" i="29"/>
  <c r="A248" i="29"/>
  <c r="C247" i="29"/>
  <c r="B247" i="29"/>
  <c r="A247" i="29"/>
  <c r="C246" i="29"/>
  <c r="B246" i="29"/>
  <c r="A246" i="29"/>
  <c r="C245" i="29"/>
  <c r="B245" i="29"/>
  <c r="A245" i="29"/>
  <c r="C244" i="29"/>
  <c r="B244" i="29"/>
  <c r="A244" i="29"/>
  <c r="C243" i="29"/>
  <c r="B243" i="29"/>
  <c r="A243" i="29"/>
  <c r="C242" i="29"/>
  <c r="B242" i="29"/>
  <c r="A242" i="29"/>
  <c r="C241" i="29"/>
  <c r="B241" i="29"/>
  <c r="A241" i="29"/>
  <c r="C240" i="29"/>
  <c r="B240" i="29"/>
  <c r="A240" i="29"/>
  <c r="C239" i="29"/>
  <c r="B239" i="29"/>
  <c r="A239" i="29"/>
  <c r="C238" i="29"/>
  <c r="B238" i="29"/>
  <c r="A238" i="29"/>
  <c r="C237" i="29"/>
  <c r="B237" i="29"/>
  <c r="A237" i="29"/>
  <c r="C236" i="29"/>
  <c r="B236" i="29"/>
  <c r="A236" i="29"/>
  <c r="C235" i="29"/>
  <c r="B235" i="29"/>
  <c r="A235" i="29"/>
  <c r="C234" i="29"/>
  <c r="B234" i="29"/>
  <c r="A234" i="29"/>
  <c r="C233" i="29"/>
  <c r="B233" i="29"/>
  <c r="A233" i="29"/>
  <c r="C232" i="29"/>
  <c r="B232" i="29"/>
  <c r="A232" i="29"/>
  <c r="C231" i="29"/>
  <c r="B231" i="29"/>
  <c r="A231" i="29"/>
  <c r="C230" i="29"/>
  <c r="B230" i="29"/>
  <c r="A230" i="29"/>
  <c r="C229" i="29"/>
  <c r="B229" i="29"/>
  <c r="A229" i="29"/>
  <c r="C228" i="29"/>
  <c r="B228" i="29"/>
  <c r="A228" i="29"/>
  <c r="C227" i="29"/>
  <c r="B227" i="29"/>
  <c r="A227" i="29"/>
  <c r="C226" i="29"/>
  <c r="B226" i="29"/>
  <c r="A226" i="29"/>
  <c r="C225" i="29"/>
  <c r="B225" i="29"/>
  <c r="A225" i="29"/>
  <c r="C224" i="29"/>
  <c r="B224" i="29"/>
  <c r="A224" i="29"/>
  <c r="C223" i="29"/>
  <c r="B223" i="29"/>
  <c r="A223" i="29"/>
  <c r="C222" i="29"/>
  <c r="B222" i="29"/>
  <c r="A222" i="29"/>
  <c r="C221" i="29"/>
  <c r="B221" i="29"/>
  <c r="A221" i="29"/>
  <c r="C220" i="29"/>
  <c r="B220" i="29"/>
  <c r="A220" i="29"/>
  <c r="C219" i="29"/>
  <c r="B219" i="29"/>
  <c r="A219" i="29"/>
  <c r="C218" i="29"/>
  <c r="B218" i="29"/>
  <c r="A218" i="29"/>
  <c r="C217" i="29"/>
  <c r="B217" i="29"/>
  <c r="A217" i="29"/>
  <c r="C216" i="29"/>
  <c r="B216" i="29"/>
  <c r="A216" i="29"/>
  <c r="C215" i="29"/>
  <c r="B215" i="29"/>
  <c r="A215" i="29"/>
  <c r="C214" i="29"/>
  <c r="B214" i="29"/>
  <c r="A214" i="29"/>
  <c r="C213" i="29"/>
  <c r="B213" i="29"/>
  <c r="A213" i="29"/>
  <c r="C212" i="29"/>
  <c r="B212" i="29"/>
  <c r="A212" i="29"/>
  <c r="C211" i="29"/>
  <c r="B211" i="29"/>
  <c r="A211" i="29"/>
  <c r="C210" i="29"/>
  <c r="B210" i="29"/>
  <c r="A210" i="29"/>
  <c r="C209" i="29"/>
  <c r="B209" i="29"/>
  <c r="A209" i="29"/>
  <c r="C208" i="29"/>
  <c r="B208" i="29"/>
  <c r="A208" i="29"/>
  <c r="C207" i="29"/>
  <c r="B207" i="29"/>
  <c r="A207" i="29"/>
  <c r="C206" i="29"/>
  <c r="B206" i="29"/>
  <c r="A206" i="29"/>
  <c r="C205" i="29"/>
  <c r="B205" i="29"/>
  <c r="A205" i="29"/>
  <c r="C204" i="29"/>
  <c r="B204" i="29"/>
  <c r="A204" i="29"/>
  <c r="C203" i="29"/>
  <c r="B203" i="29"/>
  <c r="A203" i="29"/>
  <c r="C202" i="29"/>
  <c r="B202" i="29"/>
  <c r="A202" i="29"/>
  <c r="C201" i="29"/>
  <c r="B201" i="29"/>
  <c r="A201" i="29"/>
  <c r="C200" i="29"/>
  <c r="B200" i="29"/>
  <c r="A200" i="29"/>
  <c r="C199" i="29"/>
  <c r="B199" i="29"/>
  <c r="A199" i="29"/>
  <c r="C198" i="29"/>
  <c r="B198" i="29"/>
  <c r="A198" i="29"/>
  <c r="C197" i="29"/>
  <c r="B197" i="29"/>
  <c r="A197" i="29"/>
  <c r="C196" i="29"/>
  <c r="B196" i="29"/>
  <c r="A196" i="29"/>
  <c r="C195" i="29"/>
  <c r="B195" i="29"/>
  <c r="A195" i="29"/>
  <c r="C194" i="29"/>
  <c r="B194" i="29"/>
  <c r="A194" i="29"/>
  <c r="C193" i="29"/>
  <c r="B193" i="29"/>
  <c r="A193" i="29"/>
  <c r="C192" i="29"/>
  <c r="B192" i="29"/>
  <c r="A192" i="29"/>
  <c r="C191" i="29"/>
  <c r="B191" i="29"/>
  <c r="A191" i="29"/>
  <c r="C190" i="29"/>
  <c r="B190" i="29"/>
  <c r="A190" i="29"/>
  <c r="C189" i="29"/>
  <c r="B189" i="29"/>
  <c r="A189" i="29"/>
  <c r="C188" i="29"/>
  <c r="B188" i="29"/>
  <c r="A188" i="29"/>
  <c r="C187" i="29"/>
  <c r="B187" i="29"/>
  <c r="A187" i="29"/>
  <c r="C186" i="29"/>
  <c r="B186" i="29"/>
  <c r="A186" i="29"/>
  <c r="C185" i="29"/>
  <c r="B185" i="29"/>
  <c r="A185" i="29"/>
  <c r="C184" i="29"/>
  <c r="B184" i="29"/>
  <c r="A184" i="29"/>
  <c r="C183" i="29"/>
  <c r="B183" i="29"/>
  <c r="A183" i="29"/>
  <c r="C182" i="29"/>
  <c r="B182" i="29"/>
  <c r="A182" i="29"/>
  <c r="C181" i="29"/>
  <c r="B181" i="29"/>
  <c r="A181" i="29"/>
  <c r="C180" i="29"/>
  <c r="B180" i="29"/>
  <c r="A180" i="29"/>
  <c r="C179" i="29"/>
  <c r="B179" i="29"/>
  <c r="A179" i="29"/>
  <c r="C178" i="29"/>
  <c r="B178" i="29"/>
  <c r="A178" i="29"/>
  <c r="C177" i="29"/>
  <c r="B177" i="29"/>
  <c r="A177" i="29"/>
  <c r="C176" i="29"/>
  <c r="B176" i="29"/>
  <c r="A176" i="29"/>
  <c r="C175" i="29"/>
  <c r="B175" i="29"/>
  <c r="A175" i="29"/>
  <c r="C174" i="29"/>
  <c r="B174" i="29"/>
  <c r="A174" i="29"/>
  <c r="C173" i="29"/>
  <c r="B173" i="29"/>
  <c r="A173" i="29"/>
  <c r="C172" i="29"/>
  <c r="B172" i="29"/>
  <c r="A172" i="29"/>
  <c r="C171" i="29"/>
  <c r="B171" i="29"/>
  <c r="A171" i="29"/>
  <c r="C170" i="29"/>
  <c r="B170" i="29"/>
  <c r="A170" i="29"/>
  <c r="C169" i="29"/>
  <c r="B169" i="29"/>
  <c r="A169" i="29"/>
  <c r="C168" i="29"/>
  <c r="B168" i="29"/>
  <c r="A168" i="29"/>
  <c r="C167" i="29"/>
  <c r="B167" i="29"/>
  <c r="A167" i="29"/>
  <c r="C166" i="29"/>
  <c r="B166" i="29"/>
  <c r="A166" i="29"/>
  <c r="C165" i="29"/>
  <c r="B165" i="29"/>
  <c r="A165" i="29"/>
  <c r="C164" i="29"/>
  <c r="B164" i="29"/>
  <c r="A164" i="29"/>
  <c r="C163" i="29"/>
  <c r="B163" i="29"/>
  <c r="A163" i="29"/>
  <c r="C162" i="29"/>
  <c r="B162" i="29"/>
  <c r="A162" i="29"/>
  <c r="C161" i="29"/>
  <c r="B161" i="29"/>
  <c r="A161" i="29"/>
  <c r="C160" i="29"/>
  <c r="B160" i="29"/>
  <c r="A160" i="29"/>
  <c r="C159" i="29"/>
  <c r="B159" i="29"/>
  <c r="A159" i="29"/>
  <c r="C158" i="29"/>
  <c r="B158" i="29"/>
  <c r="A158" i="29"/>
  <c r="C157" i="29"/>
  <c r="B157" i="29"/>
  <c r="A157" i="29"/>
  <c r="C156" i="29"/>
  <c r="B156" i="29"/>
  <c r="A156" i="29"/>
  <c r="C155" i="29"/>
  <c r="B155" i="29"/>
  <c r="A155" i="29"/>
  <c r="C154" i="29"/>
  <c r="B154" i="29"/>
  <c r="A154" i="29"/>
  <c r="C153" i="29"/>
  <c r="B153" i="29"/>
  <c r="A153" i="29"/>
  <c r="C152" i="29"/>
  <c r="B152" i="29"/>
  <c r="A152" i="29"/>
  <c r="C151" i="29"/>
  <c r="B151" i="29"/>
  <c r="A151" i="29"/>
  <c r="C150" i="29"/>
  <c r="B150" i="29"/>
  <c r="A150" i="29"/>
  <c r="C149" i="29"/>
  <c r="B149" i="29"/>
  <c r="A149" i="29"/>
  <c r="C148" i="29"/>
  <c r="B148" i="29"/>
  <c r="A148" i="29"/>
  <c r="C147" i="29"/>
  <c r="B147" i="29"/>
  <c r="A147" i="29"/>
  <c r="C146" i="29"/>
  <c r="B146" i="29"/>
  <c r="A146" i="29"/>
  <c r="C145" i="29"/>
  <c r="B145" i="29"/>
  <c r="A145" i="29"/>
  <c r="C144" i="29"/>
  <c r="B144" i="29"/>
  <c r="A144" i="29"/>
  <c r="C143" i="29"/>
  <c r="B143" i="29"/>
  <c r="A143" i="29"/>
  <c r="C142" i="29"/>
  <c r="B142" i="29"/>
  <c r="A142" i="29"/>
  <c r="C141" i="29"/>
  <c r="B141" i="29"/>
  <c r="A141" i="29"/>
  <c r="C140" i="29"/>
  <c r="B140" i="29"/>
  <c r="A140" i="29"/>
  <c r="C139" i="29"/>
  <c r="B139" i="29"/>
  <c r="A139" i="29"/>
  <c r="C138" i="29"/>
  <c r="B138" i="29"/>
  <c r="A138" i="29"/>
  <c r="C137" i="29"/>
  <c r="B137" i="29"/>
  <c r="A137" i="29"/>
  <c r="C136" i="29"/>
  <c r="B136" i="29"/>
  <c r="A136" i="29"/>
  <c r="C135" i="29"/>
  <c r="B135" i="29"/>
  <c r="A135" i="29"/>
  <c r="C134" i="29"/>
  <c r="B134" i="29"/>
  <c r="A134" i="29"/>
  <c r="C133" i="29"/>
  <c r="B133" i="29"/>
  <c r="A133" i="29"/>
  <c r="C132" i="29"/>
  <c r="B132" i="29"/>
  <c r="A132" i="29"/>
  <c r="C131" i="29"/>
  <c r="B131" i="29"/>
  <c r="A131" i="29"/>
  <c r="C130" i="29"/>
  <c r="B130" i="29"/>
  <c r="A130" i="29"/>
  <c r="C129" i="29"/>
  <c r="B129" i="29"/>
  <c r="A129" i="29"/>
  <c r="C128" i="29"/>
  <c r="B128" i="29"/>
  <c r="A128" i="29"/>
  <c r="C127" i="29"/>
  <c r="B127" i="29"/>
  <c r="A127" i="29"/>
  <c r="C126" i="29"/>
  <c r="B126" i="29"/>
  <c r="A126" i="29"/>
  <c r="C125" i="29"/>
  <c r="B125" i="29"/>
  <c r="A125" i="29"/>
  <c r="C124" i="29"/>
  <c r="B124" i="29"/>
  <c r="A124" i="29"/>
  <c r="C123" i="29"/>
  <c r="B123" i="29"/>
  <c r="A123" i="29"/>
  <c r="C122" i="29"/>
  <c r="B122" i="29"/>
  <c r="A122" i="29"/>
  <c r="C121" i="29"/>
  <c r="B121" i="29"/>
  <c r="A121" i="29"/>
  <c r="C120" i="29"/>
  <c r="B120" i="29"/>
  <c r="A120" i="29"/>
  <c r="C119" i="29"/>
  <c r="B119" i="29"/>
  <c r="A119" i="29"/>
  <c r="C118" i="29"/>
  <c r="B118" i="29"/>
  <c r="A118" i="29"/>
  <c r="C117" i="29"/>
  <c r="B117" i="29"/>
  <c r="A117" i="29"/>
  <c r="C116" i="29"/>
  <c r="B116" i="29"/>
  <c r="A116" i="29"/>
  <c r="C115" i="29"/>
  <c r="B115" i="29"/>
  <c r="A115" i="29"/>
  <c r="C114" i="29"/>
  <c r="B114" i="29"/>
  <c r="A114" i="29"/>
  <c r="C113" i="29"/>
  <c r="B113" i="29"/>
  <c r="A113" i="29"/>
  <c r="C112" i="29"/>
  <c r="B112" i="29"/>
  <c r="A112" i="29"/>
  <c r="C111" i="29"/>
  <c r="B111" i="29"/>
  <c r="A111" i="29"/>
  <c r="C110" i="29"/>
  <c r="B110" i="29"/>
  <c r="A110" i="29"/>
  <c r="C109" i="29"/>
  <c r="B109" i="29"/>
  <c r="A109" i="29"/>
  <c r="C108" i="29"/>
  <c r="B108" i="29"/>
  <c r="A108" i="29"/>
  <c r="C107" i="29"/>
  <c r="B107" i="29"/>
  <c r="A107" i="29"/>
  <c r="C106" i="29"/>
  <c r="B106" i="29"/>
  <c r="A106" i="29"/>
  <c r="C105" i="29"/>
  <c r="B105" i="29"/>
  <c r="A105" i="29"/>
  <c r="C104" i="29"/>
  <c r="B104" i="29"/>
  <c r="A104" i="29"/>
  <c r="C103" i="29"/>
  <c r="B103" i="29"/>
  <c r="A103" i="29"/>
  <c r="C102" i="29"/>
  <c r="B102" i="29"/>
  <c r="A102" i="29"/>
  <c r="C101" i="29"/>
  <c r="B101" i="29"/>
  <c r="A101" i="29"/>
  <c r="C100" i="29"/>
  <c r="B100" i="29"/>
  <c r="A100" i="29"/>
  <c r="C99" i="29"/>
  <c r="B99" i="29"/>
  <c r="A99" i="29"/>
  <c r="C98" i="29"/>
  <c r="B98" i="29"/>
  <c r="A98" i="29"/>
  <c r="C97" i="29"/>
  <c r="B97" i="29"/>
  <c r="A97" i="29"/>
  <c r="C96" i="29"/>
  <c r="B96" i="29"/>
  <c r="A96" i="29"/>
  <c r="C95" i="29"/>
  <c r="B95" i="29"/>
  <c r="A95" i="29"/>
  <c r="C94" i="29"/>
  <c r="B94" i="29"/>
  <c r="A94" i="29"/>
  <c r="C93" i="29"/>
  <c r="B93" i="29"/>
  <c r="A93" i="29"/>
  <c r="C92" i="29"/>
  <c r="B92" i="29"/>
  <c r="A92" i="29"/>
  <c r="C91" i="29"/>
  <c r="B91" i="29"/>
  <c r="A91" i="29"/>
  <c r="C90" i="29"/>
  <c r="B90" i="29"/>
  <c r="A90" i="29"/>
  <c r="C89" i="29"/>
  <c r="B89" i="29"/>
  <c r="A89" i="29"/>
  <c r="C88" i="29"/>
  <c r="B88" i="29"/>
  <c r="A88" i="29"/>
  <c r="C87" i="29"/>
  <c r="B87" i="29"/>
  <c r="A87" i="29"/>
  <c r="C86" i="29"/>
  <c r="B86" i="29"/>
  <c r="A86" i="29"/>
  <c r="C85" i="29"/>
  <c r="B85" i="29"/>
  <c r="A85" i="29"/>
  <c r="C84" i="29"/>
  <c r="B84" i="29"/>
  <c r="A84" i="29"/>
  <c r="C83" i="29"/>
  <c r="B83" i="29"/>
  <c r="A83" i="29"/>
  <c r="C82" i="29"/>
  <c r="B82" i="29"/>
  <c r="A82" i="29"/>
  <c r="C81" i="29"/>
  <c r="B81" i="29"/>
  <c r="A81" i="29"/>
  <c r="C80" i="29"/>
  <c r="B80" i="29"/>
  <c r="A80" i="29"/>
  <c r="C79" i="29"/>
  <c r="B79" i="29"/>
  <c r="A79" i="29"/>
  <c r="C78" i="29"/>
  <c r="B78" i="29"/>
  <c r="A78" i="29"/>
  <c r="C77" i="29"/>
  <c r="B77" i="29"/>
  <c r="A77" i="29"/>
  <c r="C76" i="29"/>
  <c r="B76" i="29"/>
  <c r="A76" i="29"/>
  <c r="C75" i="29"/>
  <c r="B75" i="29"/>
  <c r="A75" i="29"/>
  <c r="C74" i="29"/>
  <c r="B74" i="29"/>
  <c r="A74" i="29"/>
  <c r="C73" i="29"/>
  <c r="B73" i="29"/>
  <c r="A73" i="29"/>
  <c r="C72" i="29"/>
  <c r="B72" i="29"/>
  <c r="A72" i="29"/>
  <c r="C71" i="29"/>
  <c r="B71" i="29"/>
  <c r="A71" i="29"/>
  <c r="C70" i="29"/>
  <c r="B70" i="29"/>
  <c r="A70" i="29"/>
  <c r="C69" i="29"/>
  <c r="B69" i="29"/>
  <c r="A69" i="29"/>
  <c r="C68" i="29"/>
  <c r="B68" i="29"/>
  <c r="A68" i="29"/>
  <c r="C67" i="29"/>
  <c r="B67" i="29"/>
  <c r="A67" i="29"/>
  <c r="C66" i="29"/>
  <c r="B66" i="29"/>
  <c r="A66" i="29"/>
  <c r="C65" i="29"/>
  <c r="B65" i="29"/>
  <c r="A65" i="29"/>
  <c r="C64" i="29"/>
  <c r="B64" i="29"/>
  <c r="A64" i="29"/>
  <c r="C63" i="29"/>
  <c r="B63" i="29"/>
  <c r="A63" i="29"/>
  <c r="C62" i="29"/>
  <c r="B62" i="29"/>
  <c r="A62" i="29"/>
  <c r="C61" i="29"/>
  <c r="B61" i="29"/>
  <c r="A61" i="29"/>
  <c r="C60" i="29"/>
  <c r="B60" i="29"/>
  <c r="A60" i="29"/>
  <c r="C59" i="29"/>
  <c r="B59" i="29"/>
  <c r="A59" i="29"/>
  <c r="C58" i="29"/>
  <c r="B58" i="29"/>
  <c r="A58" i="29"/>
  <c r="C57" i="29"/>
  <c r="B57" i="29"/>
  <c r="A57" i="29"/>
  <c r="C56" i="29"/>
  <c r="B56" i="29"/>
  <c r="A56" i="29"/>
  <c r="C55" i="29"/>
  <c r="B55" i="29"/>
  <c r="A55" i="29"/>
  <c r="C54" i="29"/>
  <c r="B54" i="29"/>
  <c r="A54" i="29"/>
  <c r="C53" i="29"/>
  <c r="B53" i="29"/>
  <c r="A53" i="29"/>
  <c r="C52" i="29"/>
  <c r="B52" i="29"/>
  <c r="A52" i="29"/>
  <c r="C51" i="29"/>
  <c r="B51" i="29"/>
  <c r="A51" i="29"/>
  <c r="C50" i="29"/>
  <c r="B50" i="29"/>
  <c r="A50" i="29"/>
  <c r="C49" i="29"/>
  <c r="B49" i="29"/>
  <c r="A49" i="29"/>
  <c r="C48" i="29"/>
  <c r="B48" i="29"/>
  <c r="A48" i="29"/>
  <c r="C47" i="29"/>
  <c r="B47" i="29"/>
  <c r="A47" i="29"/>
  <c r="C46" i="29"/>
  <c r="B46" i="29"/>
  <c r="A46" i="29"/>
  <c r="C45" i="29"/>
  <c r="B45" i="29"/>
  <c r="A45" i="29"/>
  <c r="C44" i="29"/>
  <c r="B44" i="29"/>
  <c r="A44" i="29"/>
  <c r="C43" i="29"/>
  <c r="B43" i="29"/>
  <c r="A43" i="29"/>
  <c r="C42" i="29"/>
  <c r="B42" i="29"/>
  <c r="A42" i="29"/>
  <c r="C41" i="29"/>
  <c r="B41" i="29"/>
  <c r="A41" i="29"/>
  <c r="C40" i="29"/>
  <c r="B40" i="29"/>
  <c r="A40" i="29"/>
  <c r="C39" i="29"/>
  <c r="B39" i="29"/>
  <c r="A39" i="29"/>
  <c r="C38" i="29"/>
  <c r="B38" i="29"/>
  <c r="A38" i="29"/>
  <c r="C37" i="29"/>
  <c r="B37" i="29"/>
  <c r="A37" i="29"/>
  <c r="C36" i="29"/>
  <c r="B36" i="29"/>
  <c r="A36" i="29"/>
  <c r="C35" i="29"/>
  <c r="B35" i="29"/>
  <c r="A35" i="29"/>
  <c r="C34" i="29"/>
  <c r="B34" i="29"/>
  <c r="A34" i="29"/>
  <c r="C33" i="29"/>
  <c r="B33" i="29"/>
  <c r="A33" i="29"/>
  <c r="C32" i="29"/>
  <c r="B32" i="29"/>
  <c r="A32" i="29"/>
  <c r="C31" i="29"/>
  <c r="B31" i="29"/>
  <c r="A31" i="29"/>
  <c r="C30" i="29"/>
  <c r="B30" i="29"/>
  <c r="A30" i="29"/>
  <c r="C29" i="29"/>
  <c r="B29" i="29"/>
  <c r="A29" i="29"/>
  <c r="C28" i="29"/>
  <c r="B28" i="29"/>
  <c r="A28" i="29"/>
  <c r="C27" i="29"/>
  <c r="B27" i="29"/>
  <c r="A27" i="29"/>
  <c r="C26" i="29"/>
  <c r="B26" i="29"/>
  <c r="A26" i="29"/>
  <c r="B25" i="29"/>
  <c r="A25" i="29"/>
  <c r="C24" i="29"/>
  <c r="B24" i="29"/>
  <c r="A24" i="29"/>
  <c r="C23" i="29"/>
  <c r="B23" i="29"/>
  <c r="A23" i="29"/>
  <c r="C22" i="29"/>
  <c r="B22" i="29"/>
  <c r="A22" i="29"/>
  <c r="C21" i="29"/>
  <c r="B21" i="29"/>
  <c r="A21" i="29"/>
  <c r="C20" i="29"/>
  <c r="B20" i="29"/>
  <c r="A20" i="29"/>
  <c r="C19" i="29"/>
  <c r="B19" i="29"/>
  <c r="A19" i="29"/>
  <c r="E15" i="29"/>
  <c r="B15" i="29"/>
  <c r="E13" i="29"/>
  <c r="B13" i="29"/>
  <c r="E10" i="29"/>
  <c r="H7" i="29"/>
  <c r="E7" i="29"/>
  <c r="B7" i="29"/>
  <c r="A86" i="23" l="1"/>
  <c r="B86" i="23"/>
  <c r="A86" i="22"/>
  <c r="B86" i="22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D18" i="20" s="1"/>
  <c r="N18" i="20"/>
  <c r="H7" i="24"/>
  <c r="C301" i="23"/>
  <c r="B301" i="23"/>
  <c r="A301" i="23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1" i="22"/>
  <c r="B301" i="22"/>
  <c r="A301" i="22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/>
  <c r="E13" i="12"/>
  <c r="E13" i="24"/>
  <c r="E7" i="4"/>
  <c r="B7" i="3"/>
  <c r="B5" i="20"/>
  <c r="A7" i="20" s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D5" i="20"/>
  <c r="A5" i="20"/>
  <c r="L5" i="20"/>
  <c r="K5" i="20"/>
  <c r="I5" i="20"/>
  <c r="F5" i="20"/>
  <c r="D7" i="20" s="1"/>
  <c r="H13" i="12" s="1"/>
  <c r="E5" i="20"/>
  <c r="Y18" i="20"/>
  <c r="X18" i="20"/>
  <c r="V18" i="20"/>
  <c r="U18" i="20"/>
  <c r="S18" i="20"/>
  <c r="F18" i="20" s="1"/>
  <c r="R18" i="20"/>
  <c r="E18" i="20"/>
  <c r="P18" i="20"/>
  <c r="C18" i="20" s="1"/>
  <c r="O18" i="20"/>
  <c r="B18" i="20"/>
  <c r="C5" i="20"/>
  <c r="A18" i="20"/>
  <c r="A20" i="20" s="1"/>
  <c r="H15" i="3" s="1"/>
  <c r="E13" i="23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D20" i="20" l="1"/>
  <c r="A22" i="20" s="1"/>
  <c r="B15" i="2" s="1"/>
  <c r="H13" i="3"/>
  <c r="A10" i="20"/>
  <c r="A15" i="2" s="1"/>
  <c r="L18" i="20"/>
  <c r="K18" i="20"/>
  <c r="J5" i="20"/>
  <c r="J18" i="20" s="1"/>
  <c r="G5" i="20"/>
  <c r="G18" i="20" s="1"/>
  <c r="H18" i="20"/>
  <c r="I18" i="20"/>
  <c r="J20" i="20" l="1"/>
  <c r="H15" i="18" s="1"/>
  <c r="H15" i="12"/>
  <c r="J7" i="20"/>
  <c r="H13" i="18" s="1"/>
  <c r="G20" i="20"/>
  <c r="G22" i="20" s="1"/>
  <c r="D15" i="2" s="1"/>
  <c r="G7" i="20"/>
  <c r="H13" i="17" s="1"/>
  <c r="H15" i="17"/>
  <c r="G10" i="20" l="1"/>
  <c r="C15" i="2" s="1"/>
</calcChain>
</file>

<file path=xl/sharedStrings.xml><?xml version="1.0" encoding="utf-8"?>
<sst xmlns="http://schemas.openxmlformats.org/spreadsheetml/2006/main" count="4579" uniqueCount="590">
  <si>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</si>
  <si>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</si>
  <si>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</si>
  <si>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</si>
  <si>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</si>
  <si>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</si>
  <si>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</si>
  <si>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</si>
  <si>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</si>
  <si>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</si>
  <si>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</si>
  <si>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</si>
  <si>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</si>
  <si>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</si>
  <si>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</si>
  <si>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</si>
  <si>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</si>
  <si>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</si>
  <si>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</si>
  <si>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</si>
  <si>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</si>
  <si>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</si>
  <si>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</si>
  <si>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</si>
  <si>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</si>
  <si>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</si>
  <si>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</si>
  <si>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</si>
  <si>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</si>
  <si>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</si>
  <si>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</si>
  <si>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</si>
  <si>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</si>
  <si>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</si>
  <si>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</si>
  <si>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</si>
  <si>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</si>
  <si>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</si>
  <si>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</si>
  <si>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</si>
  <si>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</si>
  <si>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</si>
  <si>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</si>
  <si>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</si>
  <si>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</si>
  <si>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</si>
  <si>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</si>
  <si>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</si>
  <si>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</si>
  <si>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</si>
  <si>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</si>
  <si>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</si>
  <si>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</si>
  <si>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</si>
  <si>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</si>
  <si>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</si>
  <si>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</si>
  <si>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</si>
  <si>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</si>
  <si>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</si>
  <si>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</si>
  <si>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</si>
  <si>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</si>
  <si>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</si>
  <si>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</si>
  <si>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</si>
  <si>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</si>
  <si>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</si>
  <si>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</si>
  <si>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</si>
  <si>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</si>
  <si>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</si>
  <si>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</si>
  <si>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</si>
  <si>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</si>
  <si>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</si>
  <si>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</si>
  <si>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</si>
  <si>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</si>
  <si>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</si>
  <si>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</si>
  <si>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</si>
  <si>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</si>
  <si>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</si>
  <si>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</si>
  <si>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</si>
  <si>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</si>
  <si>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</si>
  <si>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</si>
  <si>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</si>
  <si>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</si>
  <si>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</si>
  <si>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</si>
  <si>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</si>
  <si>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</si>
  <si>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</si>
  <si>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</si>
  <si>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</si>
  <si>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</si>
  <si>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</si>
  <si>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</si>
  <si>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</si>
  <si>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</si>
  <si>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</si>
  <si>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</si>
  <si>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</si>
  <si>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</si>
  <si>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</si>
  <si>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</si>
  <si>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</si>
  <si>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</si>
  <si>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</si>
  <si>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</si>
  <si>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</si>
  <si>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</si>
  <si>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</si>
  <si>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</si>
  <si>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</si>
  <si>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</si>
  <si>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</si>
  <si>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</si>
  <si>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</si>
  <si>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</si>
  <si>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</si>
  <si>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</si>
  <si>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</si>
  <si>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</si>
  <si>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</si>
  <si>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</si>
  <si>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</si>
  <si>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</si>
  <si>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</si>
  <si>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</si>
  <si>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</si>
  <si>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</si>
  <si>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</si>
  <si>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</si>
  <si>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</si>
  <si>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</si>
  <si>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</si>
  <si>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</si>
  <si>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</si>
  <si>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</si>
  <si>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</si>
  <si>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</si>
  <si>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</si>
  <si>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</si>
  <si>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</si>
  <si>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</si>
  <si>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</si>
  <si>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</si>
  <si>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</si>
  <si>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</si>
  <si>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</si>
  <si>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</si>
  <si>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</si>
  <si>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Langues Etrangères Appliquées</t>
  </si>
  <si>
    <t>CODE DIPLÔME</t>
  </si>
  <si>
    <t>Parcours Type Portail</t>
  </si>
  <si>
    <t>Parcours Type</t>
  </si>
  <si>
    <t>LEA Anglais - Allemand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</si>
  <si>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</si>
  <si>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</si>
  <si>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</si>
  <si>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</si>
  <si>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</si>
  <si>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</si>
  <si>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</si>
  <si>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</si>
  <si>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</si>
  <si>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</si>
  <si>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</si>
  <si>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</si>
  <si>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Autorisé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</si>
  <si>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</si>
  <si>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</si>
  <si>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</si>
  <si>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</si>
  <si>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</si>
  <si>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</si>
  <si>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</si>
  <si>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</si>
  <si>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</si>
  <si>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</si>
  <si>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</si>
  <si>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</si>
  <si>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</si>
  <si>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</si>
  <si>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</si>
  <si>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</si>
  <si>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</si>
  <si>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</si>
  <si>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</si>
  <si>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</si>
  <si>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</si>
  <si>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</si>
  <si>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</si>
  <si>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</si>
  <si>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</si>
  <si>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</si>
  <si>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</si>
  <si>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</si>
  <si>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Neutralisation de l'ECUE transversale Langue vivante étrangère pour les étudiants de LEA</t>
  </si>
  <si>
    <t>Min 1 Max 1</t>
  </si>
  <si>
    <t>0.3.1</t>
  </si>
  <si>
    <t>Anglais 1</t>
  </si>
  <si>
    <t>0.3.2</t>
  </si>
  <si>
    <t>Espagnol</t>
  </si>
  <si>
    <t>0.3.3</t>
  </si>
  <si>
    <t>Italien</t>
  </si>
  <si>
    <t>Langue A : Anglais Non Débutant 1</t>
  </si>
  <si>
    <t>Culture 1 ANGLAIS</t>
  </si>
  <si>
    <t>Grammaire et traduction 1 ANGLAIS</t>
  </si>
  <si>
    <t>Expression écrite et orale 1 ANGLAIS</t>
  </si>
  <si>
    <t>Langue B : Allemand Non Débutant 1</t>
  </si>
  <si>
    <t>UE disciplinaire offerte également en découverte</t>
  </si>
  <si>
    <t>Culture 1 ALLEMAND</t>
  </si>
  <si>
    <t>Grammaire et traduction 1 ALLEMAND</t>
  </si>
  <si>
    <t>Expression écrite et orale 1 ALLEMAND</t>
  </si>
  <si>
    <t>Matières d'application 1</t>
  </si>
  <si>
    <t>Introduction à l’analyse économique &amp; histoire de la pensée économique/Introduction to economic analysis and history of economic thought 1</t>
  </si>
  <si>
    <t>Introduction à l'économie du tourisme 1</t>
  </si>
  <si>
    <t>Communication professionnelle 1</t>
  </si>
  <si>
    <t>Découverte ou langue C</t>
  </si>
  <si>
    <t>1 UE au choix</t>
  </si>
  <si>
    <t>4.1</t>
  </si>
  <si>
    <t>Découverte Allemand Non débutant 1</t>
  </si>
  <si>
    <t>Travail autour d'une série 1 ALLEMAND</t>
  </si>
  <si>
    <t>4.2</t>
  </si>
  <si>
    <t>Découverte Arabe Débutant 1</t>
  </si>
  <si>
    <t>Culture 1 ARABE</t>
  </si>
  <si>
    <t>Langue 1 ARABE</t>
  </si>
  <si>
    <t>4.3</t>
  </si>
  <si>
    <t>Découverte Chinois Débutant 1</t>
  </si>
  <si>
    <t>Culture 1 CHINOIS</t>
  </si>
  <si>
    <t>Langue 1 CHINOIS</t>
  </si>
  <si>
    <t>4.4</t>
  </si>
  <si>
    <t>Découverte Espagnol Non débutant 1</t>
  </si>
  <si>
    <t>LEA disciplinaire Langue B</t>
  </si>
  <si>
    <t>Langue 1 ESPAGNOL</t>
  </si>
  <si>
    <t>LEA disciplinaire Langue B: Grammaire et traduction 1 ESPAGNOL</t>
  </si>
  <si>
    <t>Communication écrite et orale 1 ESPAGNOL</t>
  </si>
  <si>
    <t>LEA disciplinaire Langue B: Expression écrite et orale 1 ESPAGNOL</t>
  </si>
  <si>
    <t>4.5</t>
  </si>
  <si>
    <t>Découverte Italien Non débutant 1</t>
  </si>
  <si>
    <t>Culture et expression 1 ITALIEN</t>
  </si>
  <si>
    <t>Langue 1 ITALIEN</t>
  </si>
  <si>
    <t>4.6</t>
  </si>
  <si>
    <t>Découverte Portugais Débutant 1</t>
  </si>
  <si>
    <t>Culture 1 PORTUGAIS</t>
  </si>
  <si>
    <t>Langue 1 PORTUGAIS</t>
  </si>
  <si>
    <t>4.7</t>
  </si>
  <si>
    <t>Découverte Russe Débutant 1</t>
  </si>
  <si>
    <t>Langue et culture 1 RUSSE</t>
  </si>
  <si>
    <t>4.8</t>
  </si>
  <si>
    <t>Découverte Matières d'application 1</t>
  </si>
  <si>
    <t>Introduction au droit et organisation juridictionnelle/Introduction to law and the judiciary system 1</t>
  </si>
  <si>
    <t>4.9</t>
  </si>
  <si>
    <t>LEA disciplinaire langue B</t>
  </si>
  <si>
    <t>4.10</t>
  </si>
  <si>
    <t>Langue B : Arabe Débutant 1</t>
  </si>
  <si>
    <t>Grammaire 1 ARABE</t>
  </si>
  <si>
    <t>Langue et culture de spécialité 1 ARABE</t>
  </si>
  <si>
    <t>Système graphique et expression orale 1 ARABE</t>
  </si>
  <si>
    <t>4.11</t>
  </si>
  <si>
    <t>Langue B: Chinois Débutant 1</t>
  </si>
  <si>
    <t>Grammaire 1 CHINOIS</t>
  </si>
  <si>
    <t>Langue et culture de spécialité 1 CHINOIS</t>
  </si>
  <si>
    <t>Système graphique et expression orale 1 CHINOIS</t>
  </si>
  <si>
    <t>4.12</t>
  </si>
  <si>
    <t>Langue B : Portugais Débutant 1</t>
  </si>
  <si>
    <t>Grammaire 1 PORTUGAIS</t>
  </si>
  <si>
    <t>Langue et culture de spécialité 1 PORTUGAIS</t>
  </si>
  <si>
    <t>Expression écrite et orale 1 PORTUGAIS</t>
  </si>
  <si>
    <t>4.13</t>
  </si>
  <si>
    <t>Langue B : Russe avancé 1</t>
  </si>
  <si>
    <t>Culture Russe avancé 1</t>
  </si>
  <si>
    <t>Expression Russe avancé 1</t>
  </si>
  <si>
    <t>Traduction Russe avancé 1</t>
  </si>
  <si>
    <t>4.14</t>
  </si>
  <si>
    <t>Langue B : Russe débutant 1</t>
  </si>
  <si>
    <t>Langue et grammaire Russe débutant 1</t>
  </si>
  <si>
    <t>Culture Russe débutant 1</t>
  </si>
  <si>
    <t>Expression Russe débutant 1</t>
  </si>
  <si>
    <t>4.15</t>
  </si>
  <si>
    <t>Découverte de la langue et de l'histoire niçoises</t>
  </si>
  <si>
    <t>Licence Sciences du langage et licence professionnelle patrimoine</t>
  </si>
  <si>
    <t xml:space="preserve">4.16 </t>
  </si>
  <si>
    <t>Au choix parmi UE 4 du portail LLAC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</si>
  <si>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</si>
  <si>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</si>
  <si>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</si>
  <si>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</si>
  <si>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</si>
  <si>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</si>
  <si>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</si>
  <si>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</si>
  <si>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</si>
  <si>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</si>
  <si>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</si>
  <si>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</si>
  <si>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</si>
  <si>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</si>
  <si>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</si>
  <si>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</si>
  <si>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</si>
  <si>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</si>
  <si>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</si>
  <si>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</si>
  <si>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</si>
  <si>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</si>
  <si>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</si>
  <si>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</si>
  <si>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</si>
  <si>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</si>
  <si>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</si>
  <si>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</si>
  <si>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Moyenne de l'UE recalculée avec les 4 meilleures notes. Si total = au moins 10, l'étudiant obtient 10/20 à l'UE (note plafond).</t>
  </si>
  <si>
    <t>NON</t>
  </si>
  <si>
    <t>Moyenne de l'UE recalculée avec les 5 meilleures notes. Si total = au moins 10, l'étudiant obtient 10/20 à l'UE (note plafond).</t>
  </si>
  <si>
    <t>Moyenne de l'UE recalculée avec les 2 meilleures notes. Si total = au moins 10, l'étudiant obtient 10/20 à l'UE (note plafond).</t>
  </si>
  <si>
    <t>Moyenne de l'UE recalculée avec les 3 meilleures notes. Si total = au moins 10, l'étudiant obtient 10/20 à l'UE (note plafond).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</si>
  <si>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</si>
  <si>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</si>
  <si>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</si>
  <si>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</si>
  <si>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</si>
  <si>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</si>
  <si>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</si>
  <si>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Langue A : Anglais Non Débutant 2</t>
  </si>
  <si>
    <t>Culture 2 ANGLAIS</t>
  </si>
  <si>
    <t>Grammaire et traduction 2 ANGLAIS</t>
  </si>
  <si>
    <t>Expression écrite et orale 2 ANGLAIS</t>
  </si>
  <si>
    <t>Langue B : Allemand Non Débutant 2</t>
  </si>
  <si>
    <t>Culture 2 ALLEMAND</t>
  </si>
  <si>
    <t>Grammaire et traduction 2 ALLEMAND</t>
  </si>
  <si>
    <t>Expression écrite et orale 2 ALLEMAND</t>
  </si>
  <si>
    <t>Matières d'application 2</t>
  </si>
  <si>
    <t>Arts, patrimoine et culture en Méditerranée/Arts, culture and cultural heritage in the Mediterranean 2</t>
  </si>
  <si>
    <t>Introduction à la gestion/Introduction to management 2</t>
  </si>
  <si>
    <t>Communication professionnelle 2</t>
  </si>
  <si>
    <t>Découverte Allemand Non débutant 2</t>
  </si>
  <si>
    <t>Travail autour d'une série 2 ALLEMAND</t>
  </si>
  <si>
    <t>Découverte Arabe Niveau 2</t>
  </si>
  <si>
    <t>Culture 2 ARABE</t>
  </si>
  <si>
    <t>Langue 2 ARABE</t>
  </si>
  <si>
    <t>Découverte Chinois Niveau 2</t>
  </si>
  <si>
    <t>Culture 2 CHINOIS</t>
  </si>
  <si>
    <t>Langue 2 CHINOIS</t>
  </si>
  <si>
    <t>Découverte Espagnol Non débutant 2</t>
  </si>
  <si>
    <t>Langue 2 ESPAGNOL</t>
  </si>
  <si>
    <t>LEA disciplinaire Langue B: Grammaire et traduction 2 ESPAGNOL</t>
  </si>
  <si>
    <t>Communication écrite et orale 2 ESPAGNOL</t>
  </si>
  <si>
    <t>LEA disciplinaire Langue B: Expression écrite et orale 2 ESPAGNOL</t>
  </si>
  <si>
    <t>Découverte Italien Non débutant 2</t>
  </si>
  <si>
    <t>Culture et expression 2 ITALIEN</t>
  </si>
  <si>
    <t>Langue 2 ITALIEN</t>
  </si>
  <si>
    <t>Découverte Portugais niveau 2</t>
  </si>
  <si>
    <t>Culture 2 PORTUGAIS</t>
  </si>
  <si>
    <t>Langue 2 PORTUGAIS</t>
  </si>
  <si>
    <t>Découverte Russe élémentaire 2</t>
  </si>
  <si>
    <t>Langue et culture 2 RUSSE</t>
  </si>
  <si>
    <t>Découverte Matières d'application 2</t>
  </si>
  <si>
    <t>Droit constitutionnel/Constitutional law 2</t>
  </si>
  <si>
    <t>Langue B : Arabe Niveau 2</t>
  </si>
  <si>
    <t>Grammaire 2 ARABE</t>
  </si>
  <si>
    <t>Langue et culture de spécialité 2 ARABE</t>
  </si>
  <si>
    <t>Système graphique et expression orale 2 ARABE</t>
  </si>
  <si>
    <t>Langue B: Chinois Niveau 2</t>
  </si>
  <si>
    <t>Grammaire 2 CHINOIS</t>
  </si>
  <si>
    <t>Langue et culture de spécialité 2 CHINOIS</t>
  </si>
  <si>
    <t>Système graphique et expression orale 2 CHINOIS</t>
  </si>
  <si>
    <t>Langue B : Portugais Débutant 2</t>
  </si>
  <si>
    <t>Grammaire 2 PORTUGAIS</t>
  </si>
  <si>
    <t>Langue et culture de spécialité 2 PORTUGAIS</t>
  </si>
  <si>
    <t>Expression écrite et orale 2 PORTUGAIS</t>
  </si>
  <si>
    <t>Langue B : Russe avancé 2</t>
  </si>
  <si>
    <t>Culture Russe avancé 2</t>
  </si>
  <si>
    <t>Expression Russe avancé 2</t>
  </si>
  <si>
    <t>Traduction Russe avancé 2</t>
  </si>
  <si>
    <t>Langue B : Russe élémentaire 2</t>
  </si>
  <si>
    <t>Langue et grammaire Russe élémentaire 2</t>
  </si>
  <si>
    <t>Culture Russe élémentaire 2</t>
  </si>
  <si>
    <t>Expression Russe élémentaire 2</t>
  </si>
  <si>
    <t>Grammaire historique du niçois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</si>
  <si>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</si>
  <si>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</si>
  <si>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</si>
  <si>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</si>
  <si>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</si>
  <si>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</si>
  <si>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</si>
  <si>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</si>
  <si>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Choix du parcours (général ou mobilité) : 1 parcours au choix</t>
  </si>
  <si>
    <t>LEA général Anglais - Allemand</t>
  </si>
  <si>
    <t>1.1</t>
  </si>
  <si>
    <t>Langue A: Anglais Non débutant 3</t>
  </si>
  <si>
    <t>Culture 3 ANGLAIS</t>
  </si>
  <si>
    <t>Langue et traduction 3 ANGLAIS</t>
  </si>
  <si>
    <t>Langue de spécialité et expression orale 3 ANGLAIS</t>
  </si>
  <si>
    <t>1.2</t>
  </si>
  <si>
    <t>Langue B: Allemand Non débutant 3</t>
  </si>
  <si>
    <t>UE disciplinaire offerte également en approfondissement</t>
  </si>
  <si>
    <t>Culture 3 ALLEMAND</t>
  </si>
  <si>
    <t>Traduction et analyse de documents 3 ALLEMAND</t>
  </si>
  <si>
    <t>Grammaire: théorie et pratique 3 ALLEMAND</t>
  </si>
  <si>
    <t>1.3</t>
  </si>
  <si>
    <t>Matières d'application 3</t>
  </si>
  <si>
    <t xml:space="preserve">Interculturalité, médiation culturelle et publics étrangers </t>
  </si>
  <si>
    <t>Economie/Economics 3</t>
  </si>
  <si>
    <t>Traduction-rédaction technique 3</t>
  </si>
  <si>
    <t>Communication professionnelle 3</t>
  </si>
  <si>
    <t>1.4</t>
  </si>
  <si>
    <t>Approfondissement ou langue C</t>
  </si>
  <si>
    <t>1.4.1</t>
  </si>
  <si>
    <t>Approfondissement Allemand Non débutant 3</t>
  </si>
  <si>
    <t>1.4.2</t>
  </si>
  <si>
    <t>Approfondissement Arabe Niveau 3</t>
  </si>
  <si>
    <t>1.4.3</t>
  </si>
  <si>
    <t>Approfondissement Chinois NIveau 3</t>
  </si>
  <si>
    <t>1.4.4</t>
  </si>
  <si>
    <t>Approfondissement Espagnol 3</t>
  </si>
  <si>
    <t>Langue 3 ESPAGNOL</t>
  </si>
  <si>
    <t>LEA disciplinaire Langue B: Langue et traduction 3 ESPAGNOL</t>
  </si>
  <si>
    <t>Communication écrite et orale 3 ESPAGNOL</t>
  </si>
  <si>
    <t>LEA disciplinaire Langue B: Langue de spécialité et expression orale 3 ESPAGNOL</t>
  </si>
  <si>
    <t>1.4.5</t>
  </si>
  <si>
    <t>Approfondissement Italien 3</t>
  </si>
  <si>
    <t>Langue 3 ITALIEN</t>
  </si>
  <si>
    <t>Culture et expression 3 ITALIEN</t>
  </si>
  <si>
    <t>1.4.6</t>
  </si>
  <si>
    <t>Approfondissement Portugais Niveau 3</t>
  </si>
  <si>
    <t>Langue 3 PORTUGAIS</t>
  </si>
  <si>
    <t>Culture 3 PORTUGAIS</t>
  </si>
  <si>
    <t>1.4.7</t>
  </si>
  <si>
    <t>Approfondissement Russe Pré-intermédiaire 3</t>
  </si>
  <si>
    <t>LEA disciplinaire langue B Grammaire théorie et pratique Russe avancé 3</t>
  </si>
  <si>
    <t>Grammaire: théorie et pratique RUSSE Pré-intermédiaire 3</t>
  </si>
  <si>
    <t>1.4.8</t>
  </si>
  <si>
    <t>Approfondissement Matières d'application 3</t>
  </si>
  <si>
    <t>Droit des obligations/Contract law and law of obligations 3</t>
  </si>
  <si>
    <t>1.4.9</t>
  </si>
  <si>
    <t>1.4.10</t>
  </si>
  <si>
    <t>Langue B: Arabe Niveau 3</t>
  </si>
  <si>
    <t>Culture 3 ARABE</t>
  </si>
  <si>
    <t>Langue, traduction, expression écrite et orale 3 ARABE</t>
  </si>
  <si>
    <t>Langue de spécialité 3 ARABE</t>
  </si>
  <si>
    <t>1.4.11</t>
  </si>
  <si>
    <t>Langue B: Chinois Niveau 3</t>
  </si>
  <si>
    <t>Culture 3 CHINOIS</t>
  </si>
  <si>
    <t>Langue, traduction, expression écrite et orale 3 CHINOIS</t>
  </si>
  <si>
    <t>Langue de spécialité 3 CHINOIS</t>
  </si>
  <si>
    <t>1.4.12</t>
  </si>
  <si>
    <t>Langue B: Portugais Niveau 3</t>
  </si>
  <si>
    <t>Langue, traduction, expression écrite et orale 3 PORTUGAIS</t>
  </si>
  <si>
    <t>Langue de spécialité 3 PORTUGAIS</t>
  </si>
  <si>
    <t>1.4.13</t>
  </si>
  <si>
    <t>Langue B: Russe avancé 3</t>
  </si>
  <si>
    <t>Culture Russe avancé 3</t>
  </si>
  <si>
    <t>Expression Russe avancé 3</t>
  </si>
  <si>
    <t>Grammaire: théorie et pratique Russe avancé 3</t>
  </si>
  <si>
    <t>1.4.14</t>
  </si>
  <si>
    <t>Langue B: Russe pré-intermédiaire 3</t>
  </si>
  <si>
    <t>Culture Russe pré-intermédiaire 3</t>
  </si>
  <si>
    <t>Expression écrite et orale Russe pré-intermédiaire 3</t>
  </si>
  <si>
    <t>Grammaire: théorie et pratique RUSSE pré-intermédiaire 3</t>
  </si>
  <si>
    <t>1.4.15</t>
  </si>
  <si>
    <t>Niçois: pratique de l'oral</t>
  </si>
  <si>
    <t xml:space="preserve">1.4.16 </t>
  </si>
  <si>
    <t>LEA Mobilité: Allemagne - Parcours Regensburg</t>
  </si>
  <si>
    <t>2.1</t>
  </si>
  <si>
    <t>2.2</t>
  </si>
  <si>
    <t>2.3</t>
  </si>
  <si>
    <t>Langue B: option selon l'université d'origine</t>
  </si>
  <si>
    <t>1 bloc à choisir</t>
  </si>
  <si>
    <t>2.3.1</t>
  </si>
  <si>
    <t>Langue B étudiants niçois</t>
  </si>
  <si>
    <t>2.3.2</t>
  </si>
  <si>
    <t>Langue B étudiants allemands</t>
  </si>
  <si>
    <t>LEA Langue B Allemand disciplinaire</t>
  </si>
  <si>
    <t>2 ECUE de langue B au choix</t>
  </si>
  <si>
    <t>2 ECUE à choisir</t>
  </si>
  <si>
    <t>Culture 3 ESPAGNOL</t>
  </si>
  <si>
    <t>Langue, et traduction 3 ESPAGNOL</t>
  </si>
  <si>
    <t>Langue de spécialité et expression orale 3 ESPAGNOL</t>
  </si>
  <si>
    <t>Culture 3 ITALIEN</t>
  </si>
  <si>
    <t>Langue et traduction 3 ITALIEN</t>
  </si>
  <si>
    <t>Langue de spécialité et expression orale 3 ITALIEN</t>
  </si>
  <si>
    <t>Grammaire: théorie et pratique Russe pré-intermédiaire 3</t>
  </si>
  <si>
    <t>Culture 1 ESPAGNOL</t>
  </si>
  <si>
    <t>Grammaire et traduction 1 ESPAGNOL</t>
  </si>
  <si>
    <t>Expression écrite et orale 1 ESPAGNOL</t>
  </si>
  <si>
    <t>Culture 1 ITALIEN</t>
  </si>
  <si>
    <t>Grammaire et traduction 1 ITALIEN</t>
  </si>
  <si>
    <t>Expression écrite et orale 1 ITALIEN</t>
  </si>
  <si>
    <t>2.4</t>
  </si>
  <si>
    <t>Approfondissement franco-allemand</t>
  </si>
  <si>
    <t>Cours interculturel</t>
  </si>
  <si>
    <t>Fond Erasmus</t>
  </si>
  <si>
    <t>gratuit, financé par fond Erasmus+ et enseigné par un professeur de Regensburg</t>
  </si>
  <si>
    <t>Moyenne de l'UE recalculée avec les 7 meilleures notes. Si total = au moins 10, l'étudiant obtient 10/20 à l'UE (note plafond).</t>
  </si>
  <si>
    <t>Compétences transversales S4</t>
  </si>
  <si>
    <t>Compétences écrites 2</t>
  </si>
  <si>
    <t>Compétences numériques 2</t>
  </si>
  <si>
    <t>Langue Vivante-4</t>
  </si>
  <si>
    <t>Anglais 4</t>
  </si>
  <si>
    <t>Langue A: Anglais Non débutant 4</t>
  </si>
  <si>
    <t>Culture 4 ANGLAIS</t>
  </si>
  <si>
    <t>Langue et traduction 4 ANGLAIS</t>
  </si>
  <si>
    <t>Langue de spécialité et expression orale 4 ANGLAIS</t>
  </si>
  <si>
    <t>Langue B: Allemand Non débutant 4</t>
  </si>
  <si>
    <t>Culture 4 ALLEMAND</t>
  </si>
  <si>
    <t>Traduction et analyse de documents 4 ALLEMAND</t>
  </si>
  <si>
    <t>Grammaire: théorie et pratique 4 ALLEMAND</t>
  </si>
  <si>
    <t>Matières d'application 4</t>
  </si>
  <si>
    <t>Gestion: théorie des organisations et GRH/Management: organizational theory and HR management 4</t>
  </si>
  <si>
    <t>Interculturalité, médiation culturelle et publics étrangers  : étude de cas</t>
  </si>
  <si>
    <t>Traduction-rédaction technique 4</t>
  </si>
  <si>
    <t>Communication professionnelle 4</t>
  </si>
  <si>
    <t>Approfondissement Allemand Non débutant 4</t>
  </si>
  <si>
    <t>Approfondissement Arabe Niveau 4</t>
  </si>
  <si>
    <t>Approfondissement Chinois Niveau 4</t>
  </si>
  <si>
    <t>Approfondissement Espagnol 4</t>
  </si>
  <si>
    <t>Langue 4 ESPAGNOL</t>
  </si>
  <si>
    <t>LEA disciplinaire Langue B: Langue et traduction 4 ESPAGNOL</t>
  </si>
  <si>
    <t>Communication écrite et orale 4 ESPAGNOL</t>
  </si>
  <si>
    <t>LEA disciplinaire Langue B: Langue de spécialité et expression orale 4 ESPAGNOL</t>
  </si>
  <si>
    <t>Approfondissement Italien 4</t>
  </si>
  <si>
    <t>Langue 4 ITALIEN</t>
  </si>
  <si>
    <t>Culture et expression 4 ITALIEN</t>
  </si>
  <si>
    <t>Approfondissement Portugais Niveau 4</t>
  </si>
  <si>
    <t>Langue 4 PORTUGAIS</t>
  </si>
  <si>
    <t>Culture 4 PORTUGAIS</t>
  </si>
  <si>
    <t>Approfondissement Russe Pré-intermédiaire avancé 4</t>
  </si>
  <si>
    <t>LEA disciplinaire langue B Grammaire: théorie et pratique Russe avancé 4</t>
  </si>
  <si>
    <t>Grammaire: théorie et pratique Russe Pré-intermédiaire avancé 4</t>
  </si>
  <si>
    <t>Approfondissement Matières d'application 4</t>
  </si>
  <si>
    <t>Initiation à l'analyse financière et de gestion/Introduction to financial and management analysis 4</t>
  </si>
  <si>
    <t>Langue B: Arabe 4</t>
  </si>
  <si>
    <t>Culture 4 ARABE</t>
  </si>
  <si>
    <t>Langue, traduction, expression écrite et orale 4 ARABE</t>
  </si>
  <si>
    <t>Langue de spécialité 4 ARABE</t>
  </si>
  <si>
    <t>Langue B: Chinois Niveau 4</t>
  </si>
  <si>
    <t>Culture 4 CHINOIS</t>
  </si>
  <si>
    <t>Langue, traduction, expression écrite et orale 4 CHINOIS</t>
  </si>
  <si>
    <t>Langue de spécialité 4 CHINOIS</t>
  </si>
  <si>
    <t>Langue B: Portugais Niveau 4</t>
  </si>
  <si>
    <t>Langue, traduction, expression écrite et orale 4 PORTUGAIS</t>
  </si>
  <si>
    <t>Langue de spécialité 4 PORTUGAIS</t>
  </si>
  <si>
    <t>Langue B: Russe avancé 4</t>
  </si>
  <si>
    <t>Culture Russe avancé 4</t>
  </si>
  <si>
    <t>Expression Russe avancé 4</t>
  </si>
  <si>
    <t>Grammaire: théorie et pratique Russe avancé 4</t>
  </si>
  <si>
    <t>Langue B: Russe pré-intermédiaire avancé 4</t>
  </si>
  <si>
    <t>Culture Russe pré-intermédiaire avancé 4</t>
  </si>
  <si>
    <t>Expression écrite et orale Russe pré-intermédiaire avancé 4</t>
  </si>
  <si>
    <t>Grammaire: théorie et pratique Russe pré-intermédiaire avancé 4</t>
  </si>
  <si>
    <t>Niçois: approfondissement de l'oral et de l'écrit</t>
  </si>
  <si>
    <t>Savoirs et pratiques professionnels en tourisme: étude de cas/Professional knowledge and practices in tourism: case study 4</t>
  </si>
  <si>
    <t>Culture 4 ESPAGNOL</t>
  </si>
  <si>
    <t>Langue et traduction 4 ESPAGNOL</t>
  </si>
  <si>
    <t>Langue de spécialité et expression orale 4 ESPAGNOL</t>
  </si>
  <si>
    <t>Culture 4 ITALIEN</t>
  </si>
  <si>
    <t>Langue et traduction 4 ITALIEN</t>
  </si>
  <si>
    <t>Langue de spécialité et expression orale 4 ITALIEN</t>
  </si>
  <si>
    <t>Culture 2 ESPAGNOL</t>
  </si>
  <si>
    <t>Grammaire et traduction 2 ESPAGNOL</t>
  </si>
  <si>
    <t>Expression écrite et orale 2 ESPAGNOL</t>
  </si>
  <si>
    <t>Culture 2 ITALIEN</t>
  </si>
  <si>
    <t>Grammaire et traduction 2 ITALIEN</t>
  </si>
  <si>
    <t>Expression écrite et orale 2 ITALIEN</t>
  </si>
  <si>
    <t>Approfondissement français</t>
  </si>
  <si>
    <t>Seuil de compensation / 20</t>
  </si>
  <si>
    <t>Moyenne de l'UE recalculée avec les 4 meilleures note. Si total = au moins 10, l'étudiant obtient 10/20 à l'UE (note plafond).</t>
  </si>
  <si>
    <t>Moyenne de l'UE recalculée avec les 5 meilleures note. Si total = au moins 10, l'étudiant obtient 10/20 à l'UE (note plafond).</t>
  </si>
  <si>
    <t>Moyenne de l'UE recalculée avec les 7 meilleures note. Si total = au moins 10, l'étudiant obtient 10/20 à l'UE (note plafond).</t>
  </si>
  <si>
    <t>Moyenne de l'UE recalculée avec les 2 meilleures note. Si total = au moins 10, l'étudiant obtient 10/20 à l'UE (note plafond).</t>
  </si>
  <si>
    <t xml:space="preserve">voir MCC de la licence Lettres </t>
  </si>
  <si>
    <t>Le semestre est obtenu avec une note minimum de 10/20.
L1: par compensation entre toutes les UE
L2: les UE de langue A et langue B ne sont pas compensables. Les autres UE sont compensables entre elles.</t>
  </si>
  <si>
    <t xml:space="preserve">Non assidus </t>
  </si>
  <si>
    <t>Non assidus</t>
  </si>
  <si>
    <t>Le statut de non assidu n'est pas autorisé pour les étudiants du parcours Regensburg</t>
  </si>
  <si>
    <t>Le statut de non assidu n'est pas autorisé pour les étudiants du parcours Regensburg.</t>
  </si>
  <si>
    <t>L'année est obtenue avec une note minimum de 10/20 et par compensation entre les deux semestres. L2: les UE de langue A et langue B ne sont pas compensables pour l'obtention de l'année.
Si la moyenne de l'année est inférieure à 10/20, le passage en L2 est permis si toutes les UE de L1 sont validées sauf les 2 UE de compétences transversales (8 UE sur 10).
Pour passer en L3 il faut avoir obtenu toutes les UE de L1 et L2 (par compensation ou non).</t>
  </si>
  <si>
    <r>
      <t xml:space="preserve">1 </t>
    </r>
    <r>
      <rPr>
        <strike/>
        <sz val="11"/>
        <color rgb="FFFF0000"/>
        <rFont val="Calibri"/>
        <family val="2"/>
        <scheme val="minor"/>
      </rPr>
      <t>UE</t>
    </r>
    <r>
      <rPr>
        <sz val="11"/>
        <color rgb="FFFF0000"/>
        <rFont val="Calibri"/>
        <family val="2"/>
        <scheme val="minor"/>
      </rPr>
      <t xml:space="preserve"> ECUE au choix parmi les ouvertures en L1 et L2 de langue française et littérature française ou comparée</t>
    </r>
  </si>
  <si>
    <r>
      <t xml:space="preserve">L'UE est obtenue avec une note minimum de 10/20 et par compensation entre tous les ECUE. 
</t>
    </r>
    <r>
      <rPr>
        <strike/>
        <sz val="11"/>
        <color rgb="FFFF0000"/>
        <rFont val="Calibri (Corps)"/>
      </rPr>
      <t>Les notes des ECUE supérieures ou égales à 10/20 sont conservables sur l'année pour permettre la compensation annuelle et sont capitalisables.</t>
    </r>
    <r>
      <rPr>
        <sz val="11"/>
        <color theme="1"/>
        <rFont val="Calibri"/>
        <family val="2"/>
        <scheme val="minor"/>
      </rPr>
      <t xml:space="preserve">
Pour toutes les années, la note de seconde chance consiste en un nouveau calcul de la moyenne de l</t>
    </r>
    <r>
      <rPr>
        <b/>
        <sz val="11"/>
        <color rgb="FFFF0000"/>
        <rFont val="Calibri (Corps)"/>
      </rPr>
      <t>'ECUE</t>
    </r>
    <r>
      <rPr>
        <sz val="11"/>
        <color theme="1"/>
        <rFont val="Calibri"/>
        <family val="2"/>
        <scheme val="minor"/>
      </rPr>
      <t>. Si le résultat de ce nouveau calcul atteint ou dépasse 10/20, alors l'</t>
    </r>
    <r>
      <rPr>
        <b/>
        <sz val="11"/>
        <color rgb="FFFF0000"/>
        <rFont val="Calibri (Corps)"/>
      </rPr>
      <t>ECUE</t>
    </r>
    <r>
      <rPr>
        <sz val="11"/>
        <color theme="1"/>
        <rFont val="Calibri"/>
        <family val="2"/>
        <scheme val="minor"/>
      </rPr>
      <t xml:space="preserve"> est obtenue avec la note plafonnée  de 10/20. Le refus de compensation n'est autorisé que pour l'UE compétences transversales.</t>
    </r>
  </si>
  <si>
    <t>Une note inférieure à 10 aux UE de langue A et B invalide semestre et année.</t>
  </si>
  <si>
    <r>
      <rPr>
        <b/>
        <strike/>
        <sz val="11"/>
        <color rgb="FFFF0000"/>
        <rFont val="Calibri (Corps)"/>
      </rPr>
      <t xml:space="preserve">1 </t>
    </r>
    <r>
      <rPr>
        <b/>
        <sz val="11"/>
        <color rgb="FFFF0000"/>
        <rFont val="Calibri (Corps)"/>
      </rPr>
      <t>2</t>
    </r>
  </si>
  <si>
    <t>Les MCC pour les éléments d'OUVERTURE sont reportées dans la maquette/MCC du portail LEA Anglais-Arabe</t>
  </si>
  <si>
    <t>Seconde chance : la moyenne de l’ECUE sera calculée en doublant la meilleure note et en plafonnant le résultat à 10/20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</si>
</sst>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trike/>
      <sz val="11"/>
      <color rgb="FFFF0000"/>
      <name val="Calibri (Corps)"/>
    </font>
    <font>
      <b/>
      <sz val="11"/>
      <color rgb="FFFF0000"/>
      <name val="Calibri (Corps)"/>
    </font>
    <font>
      <b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b/>
      <strike/>
      <sz val="11"/>
      <color rgb="FFFF0000"/>
      <name val="Calibri (Corps)"/>
    </font>
    <font>
      <b/>
      <sz val="48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27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left" vertical="center"/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1" fillId="10" borderId="1" xfId="0" applyFon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left" vertical="center" wrapText="1"/>
      <protection locked="0"/>
    </xf>
    <xf numFmtId="0" fontId="0" fillId="10" borderId="0" xfId="0" applyFill="1"/>
    <xf numFmtId="0" fontId="0" fillId="10" borderId="1" xfId="0" applyFill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left" vertical="center"/>
      <protection locked="0"/>
    </xf>
    <xf numFmtId="0" fontId="4" fillId="11" borderId="1" xfId="0" applyFont="1" applyFill="1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10" borderId="1" xfId="0" applyFill="1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164" fontId="0" fillId="10" borderId="1" xfId="0" applyNumberFormat="1" applyFill="1" applyBorder="1" applyAlignment="1">
      <alignment horizontal="center" vertical="center"/>
    </xf>
    <xf numFmtId="164" fontId="0" fillId="10" borderId="1" xfId="0" applyNumberForma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center" vertical="center"/>
      <protection locked="0"/>
    </xf>
    <xf numFmtId="164" fontId="0" fillId="10" borderId="1" xfId="0" applyNumberFormat="1" applyFill="1" applyBorder="1" applyProtection="1">
      <protection locked="0"/>
    </xf>
    <xf numFmtId="0" fontId="7" fillId="0" borderId="1" xfId="0" applyFont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7" fillId="12" borderId="1" xfId="0" applyFont="1" applyFill="1" applyBorder="1"/>
    <xf numFmtId="0" fontId="0" fillId="14" borderId="1" xfId="0" applyFill="1" applyBorder="1" applyAlignment="1" applyProtection="1">
      <alignment horizontal="center" vertical="center"/>
      <protection locked="0"/>
    </xf>
    <xf numFmtId="0" fontId="0" fillId="14" borderId="1" xfId="0" applyFill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wrapText="1"/>
      <protection locked="0"/>
    </xf>
    <xf numFmtId="0" fontId="0" fillId="14" borderId="0" xfId="0" applyFill="1" applyAlignment="1" applyProtection="1">
      <alignment horizontal="center" vertical="center"/>
      <protection locked="0"/>
    </xf>
    <xf numFmtId="164" fontId="0" fillId="14" borderId="1" xfId="0" applyNumberFormat="1" applyFill="1" applyBorder="1" applyProtection="1">
      <protection locked="0"/>
    </xf>
    <xf numFmtId="0" fontId="1" fillId="15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3" fillId="15" borderId="1" xfId="0" applyFont="1" applyFill="1" applyBorder="1" applyAlignment="1" applyProtection="1">
      <alignment horizontal="center" vertical="center" wrapText="1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12" fillId="15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16" fillId="6" borderId="7" xfId="0" applyFont="1" applyFill="1" applyBorder="1" applyAlignment="1" applyProtection="1">
      <alignment horizontal="center" vertical="center" wrapText="1"/>
      <protection locked="0"/>
    </xf>
    <xf numFmtId="0" fontId="16" fillId="6" borderId="4" xfId="0" applyFont="1" applyFill="1" applyBorder="1" applyAlignment="1" applyProtection="1">
      <alignment horizontal="center" vertical="center" wrapText="1"/>
      <protection locked="0"/>
    </xf>
    <xf numFmtId="0" fontId="16" fillId="6" borderId="5" xfId="0" applyFont="1" applyFill="1" applyBorder="1" applyAlignment="1" applyProtection="1">
      <alignment horizontal="center" vertical="center" wrapText="1"/>
      <protection locked="0"/>
    </xf>
    <xf numFmtId="0" fontId="16" fillId="6" borderId="8" xfId="0" applyFont="1" applyFill="1" applyBorder="1" applyAlignment="1" applyProtection="1">
      <alignment horizontal="center" vertical="center" wrapText="1"/>
      <protection locked="0"/>
    </xf>
    <xf numFmtId="0" fontId="16" fillId="6" borderId="0" xfId="0" applyFont="1" applyFill="1" applyAlignment="1" applyProtection="1">
      <alignment horizontal="center" vertical="center" wrapText="1"/>
      <protection locked="0"/>
    </xf>
    <xf numFmtId="0" fontId="16" fillId="6" borderId="9" xfId="0" applyFont="1" applyFill="1" applyBorder="1" applyAlignment="1" applyProtection="1">
      <alignment horizontal="center" vertical="center" wrapText="1"/>
      <protection locked="0"/>
    </xf>
    <xf numFmtId="0" fontId="16" fillId="6" borderId="10" xfId="0" applyFont="1" applyFill="1" applyBorder="1" applyAlignment="1" applyProtection="1">
      <alignment horizontal="center" vertical="center" wrapText="1"/>
      <protection locked="0"/>
    </xf>
    <xf numFmtId="0" fontId="16" fillId="6" borderId="11" xfId="0" applyFont="1" applyFill="1" applyBorder="1" applyAlignment="1" applyProtection="1">
      <alignment horizontal="center" vertical="center" wrapText="1"/>
      <protection locked="0"/>
    </xf>
    <xf numFmtId="0" fontId="16" fillId="6" borderId="12" xfId="0" applyFont="1" applyFill="1" applyBorder="1" applyAlignment="1" applyProtection="1">
      <alignment horizontal="center" vertical="center" wrapText="1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6" fillId="6" borderId="7" xfId="0" applyFont="1" applyFill="1" applyBorder="1" applyAlignment="1" applyProtection="1">
      <alignment horizontal="center" vertical="center"/>
      <protection locked="0"/>
    </xf>
    <xf numFmtId="0" fontId="16" fillId="6" borderId="4" xfId="0" applyFont="1" applyFill="1" applyBorder="1" applyAlignment="1" applyProtection="1">
      <alignment horizontal="center" vertical="center"/>
      <protection locked="0"/>
    </xf>
    <xf numFmtId="0" fontId="16" fillId="6" borderId="5" xfId="0" applyFont="1" applyFill="1" applyBorder="1" applyAlignment="1" applyProtection="1">
      <alignment horizontal="center" vertical="center"/>
      <protection locked="0"/>
    </xf>
    <xf numFmtId="0" fontId="16" fillId="6" borderId="8" xfId="0" applyFont="1" applyFill="1" applyBorder="1" applyAlignment="1" applyProtection="1">
      <alignment horizontal="center" vertical="center"/>
      <protection locked="0"/>
    </xf>
    <xf numFmtId="0" fontId="16" fillId="6" borderId="0" xfId="0" applyFont="1" applyFill="1" applyAlignment="1" applyProtection="1">
      <alignment horizontal="center" vertical="center"/>
      <protection locked="0"/>
    </xf>
    <xf numFmtId="0" fontId="16" fillId="6" borderId="9" xfId="0" applyFont="1" applyFill="1" applyBorder="1" applyAlignment="1" applyProtection="1">
      <alignment horizontal="center" vertical="center"/>
      <protection locked="0"/>
    </xf>
    <xf numFmtId="0" fontId="16" fillId="6" borderId="10" xfId="0" applyFont="1" applyFill="1" applyBorder="1" applyAlignment="1" applyProtection="1">
      <alignment horizontal="center" vertical="center"/>
      <protection locked="0"/>
    </xf>
    <xf numFmtId="0" fontId="16" fillId="6" borderId="11" xfId="0" applyFont="1" applyFill="1" applyBorder="1" applyAlignment="1" applyProtection="1">
      <alignment horizontal="center" vertical="center"/>
      <protection locked="0"/>
    </xf>
    <xf numFmtId="0" fontId="16" fillId="6" borderId="12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3309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47FA01E-935E-429F-9108-10C983520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75EEA9A-C2AA-46EF-91B7-4FBEF059F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F23C0FE-631D-4282-975E-62B26A3C3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96ABAE-629F-441B-8FF1-63B09FE29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Fabien%20Lecourt/Downloads/maqt-MCC%20version%2022%20oct%202024%20copie/maqt-MCC%20version%2022%20oct%202024%20copie/maqt-MCC%20NA%2022%20oct%202024/Portail%20NA%2022oct24/Anglais-Allemand%20Portail%20NA_22oct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Langues Etrangères Appliquées</v>
          </cell>
        </row>
        <row r="9">
          <cell r="B9" t="str">
            <v>LEA Anglais - Allemand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1</v>
          </cell>
          <cell r="C27" t="str">
            <v>UE</v>
          </cell>
        </row>
        <row r="28">
          <cell r="B28" t="str">
            <v>Culture 1 ANGLAIS</v>
          </cell>
          <cell r="C28" t="str">
            <v>ECUE</v>
          </cell>
        </row>
        <row r="29">
          <cell r="B29" t="str">
            <v>Grammaire et traduction 1 ANGLAIS</v>
          </cell>
          <cell r="C29" t="str">
            <v>ECUE</v>
          </cell>
        </row>
        <row r="30">
          <cell r="B30" t="str">
            <v>Expression écrite et orale 1 ANGLAIS</v>
          </cell>
          <cell r="C30" t="str">
            <v>ECUE</v>
          </cell>
        </row>
        <row r="31">
          <cell r="B31" t="str">
            <v>Langue B : Allemand Non Débutant 1</v>
          </cell>
          <cell r="C31" t="str">
            <v>UE</v>
          </cell>
        </row>
        <row r="32">
          <cell r="B32" t="str">
            <v>Culture 1 ALLEMAND</v>
          </cell>
          <cell r="C32" t="str">
            <v>ECUE</v>
          </cell>
        </row>
        <row r="33">
          <cell r="B33" t="str">
            <v>Grammaire et traduction 1 ALLEMAND</v>
          </cell>
          <cell r="C33" t="str">
            <v>ECUE</v>
          </cell>
        </row>
        <row r="34">
          <cell r="B34" t="str">
            <v>Expression écrite et orale 1 ALLEMAND</v>
          </cell>
          <cell r="C34" t="str">
            <v>ECUE</v>
          </cell>
        </row>
        <row r="35">
          <cell r="B35" t="str">
            <v>Matières d'application 1</v>
          </cell>
          <cell r="C35" t="str">
            <v>UE</v>
          </cell>
        </row>
        <row r="36">
          <cell r="B36" t="str">
            <v>Introduction à l’analyse économique &amp; histoire de la pensée économique/Introduction to economic analysis and history of economic thought 1</v>
          </cell>
          <cell r="C36" t="str">
            <v>ECUE</v>
          </cell>
        </row>
        <row r="37">
          <cell r="B37" t="str">
            <v>Introduction à l'économie du tourisme 1</v>
          </cell>
          <cell r="C37" t="str">
            <v>ECUE</v>
          </cell>
        </row>
        <row r="38">
          <cell r="B38" t="str">
            <v>Communication professionnelle 1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1</v>
          </cell>
          <cell r="C41" t="str">
            <v>UE</v>
          </cell>
        </row>
        <row r="42">
          <cell r="B42" t="str">
            <v>Travail autour d'une série 1 ALLEMAND</v>
          </cell>
          <cell r="C42" t="str">
            <v>ECUE</v>
          </cell>
        </row>
        <row r="43">
          <cell r="B43" t="str">
            <v>Découverte Arabe Débutant 1</v>
          </cell>
          <cell r="C43" t="str">
            <v>UE</v>
          </cell>
        </row>
        <row r="44">
          <cell r="B44" t="str">
            <v>Culture 1 ARABE</v>
          </cell>
          <cell r="C44" t="str">
            <v>ECUE</v>
          </cell>
        </row>
        <row r="45">
          <cell r="B45" t="str">
            <v>Langue 1 ARABE</v>
          </cell>
          <cell r="C45" t="str">
            <v>ECUE</v>
          </cell>
        </row>
        <row r="46">
          <cell r="B46" t="str">
            <v>Découverte Chinois Débutant 1</v>
          </cell>
          <cell r="C46" t="str">
            <v>UE</v>
          </cell>
        </row>
        <row r="47">
          <cell r="B47" t="str">
            <v>Culture 1 CHINOIS</v>
          </cell>
          <cell r="C47" t="str">
            <v>ECUE</v>
          </cell>
        </row>
        <row r="48">
          <cell r="B48" t="str">
            <v>Langue 1 CHINOIS</v>
          </cell>
          <cell r="C48" t="str">
            <v>ECUE</v>
          </cell>
        </row>
        <row r="49">
          <cell r="B49" t="str">
            <v>Découverte Espagnol Non débutant 1</v>
          </cell>
          <cell r="C49" t="str">
            <v>UE</v>
          </cell>
        </row>
        <row r="50">
          <cell r="B50" t="str">
            <v>Grammaire et traduction 1 ESPAGNOL</v>
          </cell>
          <cell r="C50" t="str">
            <v>ECUE</v>
          </cell>
        </row>
        <row r="51">
          <cell r="B51" t="str">
            <v>Expression écrite et orale 1 ESPAGNOL</v>
          </cell>
          <cell r="C51" t="str">
            <v>ECUE</v>
          </cell>
        </row>
        <row r="52">
          <cell r="B52" t="str">
            <v>Découverte Italien Non débutant 1</v>
          </cell>
          <cell r="C52" t="str">
            <v>UE</v>
          </cell>
        </row>
        <row r="53">
          <cell r="B53" t="str">
            <v>Culture et expression 1 ITALIEN</v>
          </cell>
          <cell r="C53" t="str">
            <v>ECUE</v>
          </cell>
        </row>
        <row r="54">
          <cell r="B54" t="str">
            <v>Langue 1 ITALIEN</v>
          </cell>
          <cell r="C54" t="str">
            <v>ECUE</v>
          </cell>
        </row>
        <row r="55">
          <cell r="B55" t="str">
            <v>Découverte Portugais Débutant 1</v>
          </cell>
          <cell r="C55" t="str">
            <v>UE</v>
          </cell>
        </row>
        <row r="56">
          <cell r="B56" t="str">
            <v>Culture 1 PORTUGAIS</v>
          </cell>
          <cell r="C56" t="str">
            <v>ECUE</v>
          </cell>
        </row>
        <row r="57">
          <cell r="B57" t="str">
            <v>Langue 1 PORTUGAIS</v>
          </cell>
          <cell r="C57" t="str">
            <v>ECUE</v>
          </cell>
        </row>
        <row r="58">
          <cell r="B58" t="str">
            <v>Découverte Russe Débutant 1</v>
          </cell>
          <cell r="C58" t="str">
            <v>UE</v>
          </cell>
        </row>
        <row r="59">
          <cell r="B59" t="str">
            <v>Langue et culture 1 RUSSE</v>
          </cell>
          <cell r="C59" t="str">
            <v>ECUE</v>
          </cell>
        </row>
        <row r="60">
          <cell r="B60" t="str">
            <v>Découverte Matières d'application 1</v>
          </cell>
          <cell r="C60" t="str">
            <v>UE</v>
          </cell>
        </row>
        <row r="61">
          <cell r="B61" t="str">
            <v>Introduction au droit et organisation juridictionnelle/Introduction to law and the judiciary system 1</v>
          </cell>
          <cell r="C61" t="str">
            <v>ECUE</v>
          </cell>
        </row>
        <row r="63">
          <cell r="B63" t="str">
            <v>Langue B : Allemand Non Débutant 1</v>
          </cell>
          <cell r="C63" t="str">
            <v>UE</v>
          </cell>
        </row>
        <row r="64">
          <cell r="B64" t="str">
            <v>Culture 1 ALLEMAND</v>
          </cell>
          <cell r="C64" t="str">
            <v>ECUE</v>
          </cell>
        </row>
        <row r="65">
          <cell r="B65" t="str">
            <v>Grammaire et traduction 1 ALLEMAND</v>
          </cell>
          <cell r="C65" t="str">
            <v>ECUE</v>
          </cell>
        </row>
        <row r="66">
          <cell r="B66" t="str">
            <v>Expression écrite et orale 1 ALLEMAND</v>
          </cell>
          <cell r="C66" t="str">
            <v>ECUE</v>
          </cell>
        </row>
        <row r="67">
          <cell r="B67" t="str">
            <v>Langue B : Arabe Débutant 1</v>
          </cell>
          <cell r="C67" t="str">
            <v>UE</v>
          </cell>
        </row>
        <row r="68">
          <cell r="B68" t="str">
            <v>Grammaire 1 ARABE</v>
          </cell>
          <cell r="C68" t="str">
            <v>ECUE</v>
          </cell>
        </row>
        <row r="69">
          <cell r="B69" t="str">
            <v>Langue et culture de spécialité 1 ARABE</v>
          </cell>
          <cell r="C69" t="str">
            <v>ECUE</v>
          </cell>
        </row>
        <row r="70">
          <cell r="B70" t="str">
            <v>Système graphique et expression orale 1 ARABE</v>
          </cell>
          <cell r="C70" t="str">
            <v>ECUE</v>
          </cell>
        </row>
        <row r="71">
          <cell r="B71" t="str">
            <v>Langue B: Chinois Débutant 1</v>
          </cell>
          <cell r="C71" t="str">
            <v>UE</v>
          </cell>
        </row>
        <row r="72">
          <cell r="B72" t="str">
            <v>Grammaire 1 CHINOIS</v>
          </cell>
          <cell r="C72" t="str">
            <v>ECUE</v>
          </cell>
        </row>
        <row r="73">
          <cell r="B73" t="str">
            <v>Langue et culture de spécialité 1 CHINOIS</v>
          </cell>
          <cell r="C73" t="str">
            <v>ECUE</v>
          </cell>
        </row>
        <row r="74">
          <cell r="B74" t="str">
            <v>Système graphique et expression orale 1 CHINOIS</v>
          </cell>
          <cell r="C74" t="str">
            <v>ECUE</v>
          </cell>
        </row>
        <row r="75">
          <cell r="B75" t="str">
            <v>Langue B : Portugais Débutant 1</v>
          </cell>
          <cell r="C75" t="str">
            <v>UE</v>
          </cell>
        </row>
        <row r="76">
          <cell r="B76" t="str">
            <v>Grammaire 1 PORTUGAIS</v>
          </cell>
          <cell r="C76" t="str">
            <v>ECUE</v>
          </cell>
        </row>
        <row r="77">
          <cell r="B77" t="str">
            <v>Langue et culture de spécialité 1 PORTUGAIS</v>
          </cell>
          <cell r="C77" t="str">
            <v>ECUE</v>
          </cell>
        </row>
        <row r="78">
          <cell r="B78" t="str">
            <v>Expression écrite et orale 1 PORTUGAIS</v>
          </cell>
          <cell r="C78" t="str">
            <v>ECUE</v>
          </cell>
        </row>
        <row r="79">
          <cell r="B79" t="str">
            <v>Langue B : Russe avancé 1</v>
          </cell>
          <cell r="C79" t="str">
            <v>UE</v>
          </cell>
        </row>
        <row r="80">
          <cell r="B80" t="str">
            <v>Culture Russe avancé 1</v>
          </cell>
          <cell r="C80" t="str">
            <v>ECUE</v>
          </cell>
        </row>
        <row r="81">
          <cell r="B81" t="str">
            <v>Expression Russe avancé 1</v>
          </cell>
          <cell r="C81" t="str">
            <v>ECUE</v>
          </cell>
        </row>
        <row r="82">
          <cell r="B82" t="str">
            <v>Traduction Russe avancé 1</v>
          </cell>
          <cell r="C82" t="str">
            <v>ECUE</v>
          </cell>
        </row>
        <row r="83">
          <cell r="B83" t="str">
            <v>Langue B : Russe débutant 1</v>
          </cell>
          <cell r="C83" t="str">
            <v>UE</v>
          </cell>
        </row>
        <row r="84">
          <cell r="B84" t="str">
            <v>Langue et grammaire Russe débutant 1</v>
          </cell>
          <cell r="C84" t="str">
            <v>ECUE</v>
          </cell>
        </row>
        <row r="85">
          <cell r="B85" t="str">
            <v>Culture Russe débutant 1</v>
          </cell>
          <cell r="C85" t="str">
            <v>ECUE</v>
          </cell>
        </row>
        <row r="86">
          <cell r="B86" t="str">
            <v>Expression Russe débutant 1</v>
          </cell>
          <cell r="C86" t="str">
            <v>ECUE</v>
          </cell>
        </row>
        <row r="87">
          <cell r="B87" t="str">
            <v>Découverte de la langue et de l'histoire niçoises</v>
          </cell>
          <cell r="C87" t="str">
            <v>UE</v>
          </cell>
        </row>
        <row r="88">
          <cell r="B88" t="str">
            <v>Découverte de la langue et de l'histoire niçoises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2</v>
          </cell>
          <cell r="C27" t="str">
            <v>UE</v>
          </cell>
        </row>
        <row r="28">
          <cell r="B28" t="str">
            <v>Culture 2 ANGLAIS</v>
          </cell>
          <cell r="C28" t="str">
            <v>ECUE</v>
          </cell>
        </row>
        <row r="29">
          <cell r="B29" t="str">
            <v>Grammaire et traduction 2 ANGLAIS</v>
          </cell>
          <cell r="C29" t="str">
            <v>ECUE</v>
          </cell>
        </row>
        <row r="30">
          <cell r="B30" t="str">
            <v>Expression écrite et orale 2 ANGLAIS</v>
          </cell>
          <cell r="C30" t="str">
            <v>ECUE</v>
          </cell>
        </row>
        <row r="31">
          <cell r="B31" t="str">
            <v>Langue B : Allemand Non Débutant 2</v>
          </cell>
          <cell r="C31" t="str">
            <v>UE</v>
          </cell>
        </row>
        <row r="32">
          <cell r="B32" t="str">
            <v>Culture 2 ALLEMAND</v>
          </cell>
          <cell r="C32" t="str">
            <v>ECUE</v>
          </cell>
        </row>
        <row r="33">
          <cell r="B33" t="str">
            <v>Grammaire et traduction 2 ALLEMAND</v>
          </cell>
          <cell r="C33" t="str">
            <v>ECUE</v>
          </cell>
        </row>
        <row r="34">
          <cell r="B34" t="str">
            <v>Expression écrite et orale 2 ALLEMAND</v>
          </cell>
          <cell r="C34" t="str">
            <v>ECUE</v>
          </cell>
        </row>
        <row r="35">
          <cell r="B35" t="str">
            <v>Matières d'application 2</v>
          </cell>
          <cell r="C35" t="str">
            <v>UE</v>
          </cell>
        </row>
        <row r="36">
          <cell r="B36" t="str">
            <v>Arts, patrimoine et culture en Méditerranée/Arts, culture and cultural heritage in the Mediterranean 2</v>
          </cell>
          <cell r="C36" t="str">
            <v>ECUE</v>
          </cell>
        </row>
        <row r="37">
          <cell r="B37" t="str">
            <v>Introduction à la gestion/Introduction to management 2</v>
          </cell>
          <cell r="C37" t="str">
            <v>ECUE</v>
          </cell>
        </row>
        <row r="38">
          <cell r="B38" t="str">
            <v>Communication professionnelle 2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2</v>
          </cell>
          <cell r="C41" t="str">
            <v>UE</v>
          </cell>
        </row>
        <row r="42">
          <cell r="B42" t="str">
            <v>Travail autour d'une série 2 ALLEMAND</v>
          </cell>
          <cell r="C42" t="str">
            <v>ECUE</v>
          </cell>
        </row>
        <row r="43">
          <cell r="B43" t="str">
            <v>Découverte Arabe Niveau 2</v>
          </cell>
          <cell r="C43" t="str">
            <v>UE</v>
          </cell>
        </row>
        <row r="44">
          <cell r="B44" t="str">
            <v>Culture 2 ARABE</v>
          </cell>
          <cell r="C44" t="str">
            <v>ECUE</v>
          </cell>
        </row>
        <row r="45">
          <cell r="B45" t="str">
            <v>Langue 2 ARABE</v>
          </cell>
          <cell r="C45" t="str">
            <v>ECUE</v>
          </cell>
        </row>
        <row r="46">
          <cell r="B46" t="str">
            <v>Découverte Chinois Niveau 2</v>
          </cell>
          <cell r="C46" t="str">
            <v>UE</v>
          </cell>
        </row>
        <row r="47">
          <cell r="B47" t="str">
            <v>Culture 2 CHINOIS</v>
          </cell>
          <cell r="C47" t="str">
            <v>ECUE</v>
          </cell>
        </row>
        <row r="48">
          <cell r="B48" t="str">
            <v>Langue 2 CHINOIS</v>
          </cell>
          <cell r="C48" t="str">
            <v>ECUE</v>
          </cell>
        </row>
        <row r="49">
          <cell r="B49" t="str">
            <v>Découverte Espagnol Non débutant 2</v>
          </cell>
          <cell r="C49" t="str">
            <v>UE</v>
          </cell>
        </row>
        <row r="50">
          <cell r="B50" t="str">
            <v>Grammaire et traduction 2 ESPAGNOL</v>
          </cell>
          <cell r="C50" t="str">
            <v>ECUE</v>
          </cell>
        </row>
        <row r="51">
          <cell r="B51" t="str">
            <v>Expression écrite et orale 2 ESPAGNOL</v>
          </cell>
          <cell r="C51" t="str">
            <v>ECUE</v>
          </cell>
        </row>
        <row r="52">
          <cell r="B52" t="str">
            <v>Découverte Italien Non débutant 2</v>
          </cell>
          <cell r="C52" t="str">
            <v>UE</v>
          </cell>
        </row>
        <row r="53">
          <cell r="B53" t="str">
            <v>Culture et expression 2 ITALIEN</v>
          </cell>
          <cell r="C53" t="str">
            <v>ECUE</v>
          </cell>
        </row>
        <row r="54">
          <cell r="B54" t="str">
            <v>Langue 2 ITALIEN</v>
          </cell>
          <cell r="C54" t="str">
            <v>ECUE</v>
          </cell>
        </row>
        <row r="55">
          <cell r="B55" t="str">
            <v>Découverte Portugais niveau 2</v>
          </cell>
          <cell r="C55" t="str">
            <v>UE</v>
          </cell>
        </row>
        <row r="56">
          <cell r="B56" t="str">
            <v>Culture 2 PORTUGAIS</v>
          </cell>
          <cell r="C56" t="str">
            <v>ECUE</v>
          </cell>
        </row>
        <row r="57">
          <cell r="B57" t="str">
            <v>Langue 2 PORTUGAIS</v>
          </cell>
          <cell r="C57" t="str">
            <v>ECUE</v>
          </cell>
        </row>
        <row r="58">
          <cell r="B58" t="str">
            <v>Découverte Russe élémentaire 2</v>
          </cell>
          <cell r="C58" t="str">
            <v>UE</v>
          </cell>
        </row>
        <row r="59">
          <cell r="B59" t="str">
            <v>Langue et culture 2 RUSSE</v>
          </cell>
          <cell r="C59" t="str">
            <v>ECUE</v>
          </cell>
        </row>
        <row r="60">
          <cell r="B60" t="str">
            <v>Découverte Matières d'application 2</v>
          </cell>
          <cell r="C60" t="str">
            <v>UE</v>
          </cell>
        </row>
        <row r="61">
          <cell r="B61" t="str">
            <v>Droit constitutionnel/Constitutional law 2</v>
          </cell>
          <cell r="C61" t="str">
            <v>ECUE</v>
          </cell>
        </row>
        <row r="63">
          <cell r="B63" t="str">
            <v>Langue B : Allemand Non Débutant 2</v>
          </cell>
          <cell r="C63" t="str">
            <v>UE</v>
          </cell>
        </row>
        <row r="64">
          <cell r="B64" t="str">
            <v>Culture 2 ALLEMAND</v>
          </cell>
          <cell r="C64" t="str">
            <v>ECUE</v>
          </cell>
        </row>
        <row r="65">
          <cell r="B65" t="str">
            <v>Grammaire et traduction 2 ALLEMAND</v>
          </cell>
          <cell r="C65" t="str">
            <v>ECUE</v>
          </cell>
        </row>
        <row r="66">
          <cell r="B66" t="str">
            <v>Expression écrite et orale 2 ALLEMAND</v>
          </cell>
          <cell r="C66" t="str">
            <v>ECUE</v>
          </cell>
        </row>
        <row r="67">
          <cell r="B67" t="str">
            <v>Langue B : Arabe Niveau 2</v>
          </cell>
          <cell r="C67" t="str">
            <v>UE</v>
          </cell>
        </row>
        <row r="68">
          <cell r="B68" t="str">
            <v>Grammaire 2 ARABE</v>
          </cell>
          <cell r="C68" t="str">
            <v>ECUE</v>
          </cell>
        </row>
        <row r="69">
          <cell r="B69" t="str">
            <v>Langue et culture de spécialité 2 ARABE</v>
          </cell>
          <cell r="C69" t="str">
            <v>ECUE</v>
          </cell>
        </row>
        <row r="70">
          <cell r="B70" t="str">
            <v>Système graphique et expression orale 2 ARABE</v>
          </cell>
          <cell r="C70" t="str">
            <v>ECUE</v>
          </cell>
        </row>
        <row r="71">
          <cell r="B71" t="str">
            <v>Langue B: Chinois Niveau 2</v>
          </cell>
          <cell r="C71" t="str">
            <v>UE</v>
          </cell>
        </row>
        <row r="72">
          <cell r="B72" t="str">
            <v>Grammaire 2 CHINOIS</v>
          </cell>
          <cell r="C72" t="str">
            <v>ECUE</v>
          </cell>
        </row>
        <row r="73">
          <cell r="B73" t="str">
            <v>Langue et culture de spécialité 2 CHINOIS</v>
          </cell>
          <cell r="C73" t="str">
            <v>ECUE</v>
          </cell>
        </row>
        <row r="74">
          <cell r="B74" t="str">
            <v>Système graphique et expression orale 2 CHINOIS</v>
          </cell>
          <cell r="C74" t="str">
            <v>ECUE</v>
          </cell>
        </row>
        <row r="75">
          <cell r="B75" t="str">
            <v>Langue B : Portugais Débutant 2</v>
          </cell>
          <cell r="C75" t="str">
            <v>UE</v>
          </cell>
        </row>
        <row r="76">
          <cell r="B76" t="str">
            <v>Grammaire 2 PORTUGAIS</v>
          </cell>
          <cell r="C76" t="str">
            <v>ECUE</v>
          </cell>
        </row>
        <row r="77">
          <cell r="B77" t="str">
            <v>Langue et culture de spécialité 2 PORTUGAIS</v>
          </cell>
          <cell r="C77" t="str">
            <v>ECUE</v>
          </cell>
        </row>
        <row r="78">
          <cell r="B78" t="str">
            <v>Expression écrite et orale 2 PORTUGAIS</v>
          </cell>
          <cell r="C78" t="str">
            <v>ECUE</v>
          </cell>
        </row>
        <row r="79">
          <cell r="B79" t="str">
            <v>Langue B : Russe avancé 2</v>
          </cell>
          <cell r="C79" t="str">
            <v>UE</v>
          </cell>
        </row>
        <row r="80">
          <cell r="B80" t="str">
            <v>Culture Russe avancé 2</v>
          </cell>
          <cell r="C80" t="str">
            <v>ECUE</v>
          </cell>
        </row>
        <row r="81">
          <cell r="B81" t="str">
            <v>Expression Russe avancé 2</v>
          </cell>
          <cell r="C81" t="str">
            <v>ECUE</v>
          </cell>
        </row>
        <row r="82">
          <cell r="B82" t="str">
            <v>Traduction Russe avancé 2</v>
          </cell>
          <cell r="C82" t="str">
            <v>ECUE</v>
          </cell>
        </row>
        <row r="83">
          <cell r="B83" t="str">
            <v>Langue B : Russe élémentaire 2</v>
          </cell>
          <cell r="C83" t="str">
            <v>UE</v>
          </cell>
        </row>
        <row r="84">
          <cell r="B84" t="str">
            <v>Langue et grammaire Russe élémentaire 2</v>
          </cell>
          <cell r="C84" t="str">
            <v>ECUE</v>
          </cell>
        </row>
        <row r="85">
          <cell r="B85" t="str">
            <v>Culture Russe élémentaire 2</v>
          </cell>
          <cell r="C85" t="str">
            <v>ECUE</v>
          </cell>
        </row>
        <row r="86">
          <cell r="B86" t="str">
            <v>Expression Russe élémentaire 2</v>
          </cell>
          <cell r="C86" t="str">
            <v>ECUE</v>
          </cell>
        </row>
        <row r="87">
          <cell r="B87" t="str">
            <v>Grammaire historique du niçois</v>
          </cell>
          <cell r="C87" t="str">
            <v>UE</v>
          </cell>
        </row>
        <row r="88">
          <cell r="B88" t="str">
            <v>Grammaire historique du niçois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Choix du parcours (général ou mobilité) : 1 parcours au choix</v>
          </cell>
          <cell r="C27" t="str">
            <v>OPTION</v>
          </cell>
        </row>
        <row r="28">
          <cell r="B28" t="str">
            <v>LEA général Anglais - Allemand</v>
          </cell>
          <cell r="C28" t="str">
            <v>Parcours Pédagogique</v>
          </cell>
        </row>
        <row r="29">
          <cell r="B29" t="str">
            <v>Langue A: Anglais Non débutant 3</v>
          </cell>
          <cell r="C29" t="str">
            <v>UE</v>
          </cell>
        </row>
        <row r="30">
          <cell r="B30" t="str">
            <v>Culture 3 ANGLAIS</v>
          </cell>
          <cell r="C30" t="str">
            <v>ECUE</v>
          </cell>
        </row>
        <row r="31">
          <cell r="B31" t="str">
            <v>Langue et traduction 3 ANGLAIS</v>
          </cell>
          <cell r="C31" t="str">
            <v>ECUE</v>
          </cell>
        </row>
        <row r="32">
          <cell r="B32" t="str">
            <v>Langue de spécialité et expression orale 3 ANGLAIS</v>
          </cell>
          <cell r="C32" t="str">
            <v>ECUE</v>
          </cell>
        </row>
        <row r="33">
          <cell r="B33" t="str">
            <v>Langue B: Allemand Non débutant 3</v>
          </cell>
          <cell r="C33" t="str">
            <v>UE</v>
          </cell>
        </row>
        <row r="34">
          <cell r="B34" t="str">
            <v>Culture 3 ALLEMAND</v>
          </cell>
          <cell r="C34" t="str">
            <v>ECUE</v>
          </cell>
        </row>
        <row r="35">
          <cell r="B35" t="str">
            <v>Traduction et analyse de documents 3 ALLEMAND</v>
          </cell>
          <cell r="C35" t="str">
            <v>ECUE</v>
          </cell>
        </row>
        <row r="36">
          <cell r="B36" t="str">
            <v>Grammaire: théorie et pratique 3 ALLEMAND</v>
          </cell>
          <cell r="C36" t="str">
            <v>ECUE</v>
          </cell>
        </row>
        <row r="37">
          <cell r="B37" t="str">
            <v>Matières d'application 3</v>
          </cell>
          <cell r="C37" t="str">
            <v>UE</v>
          </cell>
        </row>
        <row r="38">
          <cell r="B38" t="str">
            <v xml:space="preserve">Interculturalité, médiation culturelle et publics étrangers </v>
          </cell>
          <cell r="C38" t="str">
            <v>ECUE</v>
          </cell>
        </row>
        <row r="39">
          <cell r="B39" t="str">
            <v>Economie/Economics 3</v>
          </cell>
          <cell r="C39" t="str">
            <v>ECUE</v>
          </cell>
        </row>
        <row r="40">
          <cell r="B40" t="str">
            <v>Traduction-rédaction technique 3</v>
          </cell>
          <cell r="C40" t="str">
            <v>ECUE</v>
          </cell>
        </row>
        <row r="41">
          <cell r="B41" t="str">
            <v>Communication professionnelle 3</v>
          </cell>
          <cell r="C41" t="str">
            <v>ECUE</v>
          </cell>
        </row>
        <row r="42">
          <cell r="B42" t="str">
            <v>Approfondissement ou langue C</v>
          </cell>
          <cell r="C42" t="str">
            <v>UE</v>
          </cell>
        </row>
        <row r="43">
          <cell r="B43" t="str">
            <v>1 UE au choix</v>
          </cell>
          <cell r="C43" t="str">
            <v>OPTION</v>
          </cell>
        </row>
        <row r="44">
          <cell r="B44" t="str">
            <v>Approfondissement Allemand Non débutant 3</v>
          </cell>
          <cell r="C44" t="str">
            <v>UE</v>
          </cell>
        </row>
        <row r="45">
          <cell r="B45" t="str">
            <v>Approfondissement Arabe Niveau 3</v>
          </cell>
          <cell r="C45" t="str">
            <v>UE</v>
          </cell>
        </row>
        <row r="46">
          <cell r="B46" t="str">
            <v>Approfondissement Chinois NIveau 3</v>
          </cell>
          <cell r="C46" t="str">
            <v>UE</v>
          </cell>
        </row>
        <row r="47">
          <cell r="B47" t="str">
            <v>Approfondissement Espagnol 3</v>
          </cell>
          <cell r="C47" t="str">
            <v>UE</v>
          </cell>
        </row>
        <row r="48">
          <cell r="B48" t="str">
            <v>Langue et traduction 3 ESPAGNOL</v>
          </cell>
          <cell r="C48" t="str">
            <v>ECUE</v>
          </cell>
        </row>
        <row r="49">
          <cell r="B49" t="str">
            <v>Langue de spécialité et expression orale 3 ESPAGNOL</v>
          </cell>
          <cell r="C49" t="str">
            <v>ECUE</v>
          </cell>
        </row>
        <row r="50">
          <cell r="B50" t="str">
            <v>Approfondissement Italien 3</v>
          </cell>
          <cell r="C50" t="str">
            <v>UE</v>
          </cell>
        </row>
        <row r="51">
          <cell r="B51" t="str">
            <v>Langue 3 ITALIEN</v>
          </cell>
          <cell r="C51" t="str">
            <v>ECUE</v>
          </cell>
        </row>
        <row r="52">
          <cell r="B52" t="str">
            <v>Culture et expression 3 ITALIEN</v>
          </cell>
          <cell r="C52" t="str">
            <v>ECUE</v>
          </cell>
        </row>
        <row r="53">
          <cell r="B53" t="str">
            <v>Approfondissement Portugais Niveau 3</v>
          </cell>
          <cell r="C53" t="str">
            <v>UE</v>
          </cell>
        </row>
        <row r="54">
          <cell r="B54" t="str">
            <v>Langue 3 PORTUGAIS</v>
          </cell>
          <cell r="C54" t="str">
            <v>ECUE</v>
          </cell>
        </row>
        <row r="55">
          <cell r="B55" t="str">
            <v>Culture 3 PORTUGAIS</v>
          </cell>
          <cell r="C55" t="str">
            <v>ECUE</v>
          </cell>
        </row>
        <row r="56">
          <cell r="B56" t="str">
            <v>Approfondissement Russe Pré-intermédiaire 3</v>
          </cell>
          <cell r="C56" t="str">
            <v>UE</v>
          </cell>
        </row>
        <row r="57">
          <cell r="B57" t="str">
            <v>Grammaire: théorie et pratique RUSSE Pré-intermédiaire 3</v>
          </cell>
          <cell r="C57" t="str">
            <v>ECUE</v>
          </cell>
        </row>
        <row r="58">
          <cell r="B58" t="str">
            <v>Approfondissement Matières d'application 3</v>
          </cell>
          <cell r="C58" t="str">
            <v>UE</v>
          </cell>
        </row>
        <row r="59">
          <cell r="B59" t="str">
            <v>Droit des obligations/Contract law and law of obligations 3</v>
          </cell>
          <cell r="C59" t="str">
            <v>ECUE</v>
          </cell>
        </row>
        <row r="60">
          <cell r="B60" t="str">
            <v>Langue B: Allemand Non débutant 3</v>
          </cell>
          <cell r="C60" t="str">
            <v>UE</v>
          </cell>
        </row>
        <row r="61">
          <cell r="B61" t="str">
            <v>Culture 3 ALLEMAND</v>
          </cell>
          <cell r="C61" t="str">
            <v>ECUE</v>
          </cell>
        </row>
        <row r="62">
          <cell r="B62" t="str">
            <v>Traduction et analyse de documents 3 ALLEMAND</v>
          </cell>
          <cell r="C62" t="str">
            <v>ECUE</v>
          </cell>
        </row>
        <row r="63">
          <cell r="B63" t="str">
            <v>Grammaire: théorie et pratique 3 ALLEMAND</v>
          </cell>
          <cell r="C63" t="str">
            <v>ECUE</v>
          </cell>
        </row>
        <row r="64">
          <cell r="B64" t="str">
            <v>Langue B: Arabe Niveau 3</v>
          </cell>
          <cell r="C64" t="str">
            <v>UE</v>
          </cell>
        </row>
        <row r="65">
          <cell r="B65" t="str">
            <v>Culture 3 ARABE</v>
          </cell>
          <cell r="C65" t="str">
            <v>ECUE</v>
          </cell>
        </row>
        <row r="66">
          <cell r="B66" t="str">
            <v>Langue, traduction, expression écrite et orale 3 ARABE</v>
          </cell>
          <cell r="C66" t="str">
            <v>ECUE</v>
          </cell>
        </row>
        <row r="67">
          <cell r="B67" t="str">
            <v>Langue de spécialité 3 ARABE</v>
          </cell>
          <cell r="C67" t="str">
            <v>ECUE</v>
          </cell>
        </row>
        <row r="68">
          <cell r="B68" t="str">
            <v>Langue B: Chinois Niveau 3</v>
          </cell>
          <cell r="C68" t="str">
            <v>UE</v>
          </cell>
        </row>
        <row r="69">
          <cell r="B69" t="str">
            <v>Culture 3 CHINOIS</v>
          </cell>
          <cell r="C69" t="str">
            <v>ECUE</v>
          </cell>
        </row>
        <row r="70">
          <cell r="B70" t="str">
            <v>Langue, traduction, expression écrite et orale 3 CHINOIS</v>
          </cell>
          <cell r="C70" t="str">
            <v>ECUE</v>
          </cell>
        </row>
        <row r="71">
          <cell r="B71" t="str">
            <v>Langue de spécialité 3 CHINOIS</v>
          </cell>
          <cell r="C71" t="str">
            <v>ECUE</v>
          </cell>
        </row>
        <row r="72">
          <cell r="B72" t="str">
            <v>Langue B: Portugais Niveau 3</v>
          </cell>
          <cell r="C72" t="str">
            <v>UE</v>
          </cell>
        </row>
        <row r="73">
          <cell r="B73" t="str">
            <v>Culture 3 PORTUGAIS</v>
          </cell>
          <cell r="C73" t="str">
            <v>ECUE</v>
          </cell>
        </row>
        <row r="74">
          <cell r="B74" t="str">
            <v>Langue, traduction, expression écrite et orale 3 PORTUGAIS</v>
          </cell>
          <cell r="C74" t="str">
            <v>ECUE</v>
          </cell>
        </row>
        <row r="75">
          <cell r="B75" t="str">
            <v>Langue de spécialité 3 PORTUGAIS</v>
          </cell>
          <cell r="C75" t="str">
            <v>ECUE</v>
          </cell>
        </row>
        <row r="76">
          <cell r="B76" t="str">
            <v>Langue B: Russe avancé 3</v>
          </cell>
          <cell r="C76" t="str">
            <v>UE</v>
          </cell>
        </row>
        <row r="77">
          <cell r="B77" t="str">
            <v>Culture Russe avancé 3</v>
          </cell>
          <cell r="C77" t="str">
            <v>ECUE</v>
          </cell>
        </row>
        <row r="78">
          <cell r="B78" t="str">
            <v>Expression Russe avancé 3</v>
          </cell>
          <cell r="C78" t="str">
            <v>ECUE</v>
          </cell>
        </row>
        <row r="79">
          <cell r="B79" t="str">
            <v>Grammaire: théorie et pratique Russe avancé 3</v>
          </cell>
          <cell r="C79" t="str">
            <v>ECUE</v>
          </cell>
        </row>
        <row r="80">
          <cell r="B80" t="str">
            <v>Langue B: Russe pré-intermédiaire 3</v>
          </cell>
          <cell r="C80" t="str">
            <v>UE</v>
          </cell>
        </row>
        <row r="81">
          <cell r="B81" t="str">
            <v>Culture Russe pré-intermédiaire 3</v>
          </cell>
          <cell r="C81" t="str">
            <v>ECUE</v>
          </cell>
        </row>
        <row r="82">
          <cell r="B82" t="str">
            <v>Expression écrite et orale Russe pré-intermédiaire 3</v>
          </cell>
          <cell r="C82" t="str">
            <v>ECUE</v>
          </cell>
        </row>
        <row r="83">
          <cell r="B83" t="str">
            <v>Grammaire: théorie et pratique RUSSE pré-intermédiaire 3</v>
          </cell>
          <cell r="C83" t="str">
            <v>ECUE</v>
          </cell>
        </row>
        <row r="84">
          <cell r="B84" t="str">
            <v>Niçois: pratique de l'oral</v>
          </cell>
          <cell r="C84" t="str">
            <v>UE</v>
          </cell>
        </row>
        <row r="85">
          <cell r="B85" t="str">
            <v>Niçois: pratique de l'oral</v>
          </cell>
          <cell r="C85" t="str">
            <v>ECUE</v>
          </cell>
        </row>
        <row r="86">
          <cell r="B86" t="str">
            <v>Au choix parmi UE 4 du portail LLAC</v>
          </cell>
          <cell r="C86" t="str">
            <v>UE</v>
          </cell>
        </row>
        <row r="87">
          <cell r="B87" t="str">
            <v>LEA Mobilité: Allemagne - Parcours Regensburg</v>
          </cell>
          <cell r="C87" t="str">
            <v>Parcours Pédagogique</v>
          </cell>
        </row>
        <row r="88">
          <cell r="B88" t="str">
            <v>Matières d'application 3</v>
          </cell>
          <cell r="C88" t="str">
            <v>UE</v>
          </cell>
        </row>
        <row r="89">
          <cell r="B89" t="str">
            <v xml:space="preserve">Interculturalité, médiation culturelle et publics étrangers </v>
          </cell>
          <cell r="C89" t="str">
            <v>ECUE</v>
          </cell>
        </row>
        <row r="90">
          <cell r="B90" t="str">
            <v>Economie/Economics 3</v>
          </cell>
          <cell r="C90" t="str">
            <v>ECUE</v>
          </cell>
        </row>
        <row r="91">
          <cell r="B91" t="str">
            <v>Traduction-rédaction technique 3</v>
          </cell>
          <cell r="C91" t="str">
            <v>ECUE</v>
          </cell>
        </row>
        <row r="92">
          <cell r="B92" t="str">
            <v>Communication professionnelle 3</v>
          </cell>
          <cell r="C92" t="str">
            <v>ECUE</v>
          </cell>
        </row>
        <row r="93">
          <cell r="B93" t="str">
            <v>Langue A: Anglais Non débutant 3</v>
          </cell>
          <cell r="C93" t="str">
            <v>UE</v>
          </cell>
        </row>
        <row r="94">
          <cell r="B94" t="str">
            <v>Culture 3 ANGLAIS</v>
          </cell>
          <cell r="C94" t="str">
            <v>ECUE</v>
          </cell>
        </row>
        <row r="95">
          <cell r="B95" t="str">
            <v>Langue et traduction 3 ANGLAIS</v>
          </cell>
          <cell r="C95" t="str">
            <v>ECUE</v>
          </cell>
        </row>
        <row r="96">
          <cell r="B96" t="str">
            <v>Langue de spécialité et expression orale 3 ANGLAIS</v>
          </cell>
          <cell r="C96" t="str">
            <v>ECUE</v>
          </cell>
        </row>
        <row r="97">
          <cell r="B97" t="str">
            <v>Langue B: option selon l'université d'origine</v>
          </cell>
          <cell r="C97" t="str">
            <v>UE</v>
          </cell>
        </row>
        <row r="98">
          <cell r="B98" t="str">
            <v>1 bloc à choisir</v>
          </cell>
          <cell r="C98" t="str">
            <v>OPTION</v>
          </cell>
        </row>
        <row r="99">
          <cell r="B99" t="str">
            <v>Langue B étudiants niçois</v>
          </cell>
          <cell r="C99" t="str">
            <v>BLOC</v>
          </cell>
        </row>
        <row r="100">
          <cell r="B100" t="str">
            <v>Langue B: Allemand Non débutant 3</v>
          </cell>
          <cell r="C100" t="str">
            <v>UE</v>
          </cell>
        </row>
        <row r="101">
          <cell r="B101" t="str">
            <v>Culture 3 ALLEMAND</v>
          </cell>
          <cell r="C101" t="str">
            <v>ECUE</v>
          </cell>
        </row>
        <row r="102">
          <cell r="B102" t="str">
            <v>Traduction et analyse de documents 3 ALLEMAND</v>
          </cell>
          <cell r="C102" t="str">
            <v>ECUE</v>
          </cell>
        </row>
        <row r="103">
          <cell r="B103" t="str">
            <v>Grammaire: théorie et pratique 3 ALLEMAND</v>
          </cell>
          <cell r="C103" t="str">
            <v>ECUE</v>
          </cell>
        </row>
        <row r="104">
          <cell r="B104" t="str">
            <v>Langue B étudiants allemands</v>
          </cell>
          <cell r="C104" t="str">
            <v>BLOC</v>
          </cell>
        </row>
        <row r="105">
          <cell r="B105" t="str">
            <v>Langue B étudiants allemands</v>
          </cell>
          <cell r="C105" t="str">
            <v>UE</v>
          </cell>
        </row>
        <row r="106">
          <cell r="B106" t="str">
            <v>Traduction et analyse de documents 3 ALLEMAND</v>
          </cell>
          <cell r="C106" t="str">
            <v>ECUE</v>
          </cell>
        </row>
        <row r="107">
          <cell r="B107" t="str">
            <v>2 ECUE de langue B au choix</v>
          </cell>
          <cell r="C107" t="str">
            <v>ECUE</v>
          </cell>
        </row>
        <row r="108">
          <cell r="B108" t="str">
            <v>2 ECUE à choisir</v>
          </cell>
          <cell r="C108" t="str">
            <v>OPTION</v>
          </cell>
        </row>
        <row r="109">
          <cell r="B109" t="str">
            <v>Culture 3 ARABE</v>
          </cell>
          <cell r="C109" t="str">
            <v>ECUE</v>
          </cell>
        </row>
        <row r="110">
          <cell r="B110" t="str">
            <v>Langue, traduction, expression écrite et orale 3 ARABE</v>
          </cell>
          <cell r="C110" t="str">
            <v>ECUE</v>
          </cell>
        </row>
        <row r="111">
          <cell r="B111" t="str">
            <v>Langue de spécialité 3 ARABE</v>
          </cell>
          <cell r="C111" t="str">
            <v>ECUE</v>
          </cell>
        </row>
        <row r="112">
          <cell r="B112" t="str">
            <v>Culture 3 CHINOIS</v>
          </cell>
          <cell r="C112" t="str">
            <v>ECUE</v>
          </cell>
        </row>
        <row r="113">
          <cell r="B113" t="str">
            <v>Langue, traduction, expression écrite et orale 3 CHINOIS</v>
          </cell>
          <cell r="C113" t="str">
            <v>ECUE</v>
          </cell>
        </row>
        <row r="114">
          <cell r="B114" t="str">
            <v>Langue de spécialité 3 CHINOIS</v>
          </cell>
          <cell r="C114" t="str">
            <v>ECUE</v>
          </cell>
        </row>
        <row r="115">
          <cell r="B115" t="str">
            <v>Culture 3 ESPAGNOL</v>
          </cell>
          <cell r="C115" t="str">
            <v>ECUE</v>
          </cell>
        </row>
        <row r="116">
          <cell r="B116" t="str">
            <v>Langue, et traduction 3 ESPAGNOL</v>
          </cell>
          <cell r="C116" t="str">
            <v>ECUE</v>
          </cell>
        </row>
        <row r="117">
          <cell r="B117" t="str">
            <v>Langue de spécialité et expression orale 3 ESPAGNOL</v>
          </cell>
          <cell r="C117" t="str">
            <v>ECUE</v>
          </cell>
        </row>
        <row r="118">
          <cell r="B118" t="str">
            <v>Culture 3 ITALIEN</v>
          </cell>
          <cell r="C118" t="str">
            <v>ECUE</v>
          </cell>
        </row>
        <row r="119">
          <cell r="B119" t="str">
            <v>Langue et traduction 3 ITALIEN</v>
          </cell>
          <cell r="C119" t="str">
            <v>ECUE</v>
          </cell>
        </row>
        <row r="120">
          <cell r="B120" t="str">
            <v>Langue de spécialité et expression orale 3 ITALIEN</v>
          </cell>
          <cell r="C120" t="str">
            <v>ECUE</v>
          </cell>
        </row>
        <row r="121">
          <cell r="B121" t="str">
            <v>Culture 3 PORTUGAIS</v>
          </cell>
          <cell r="C121" t="str">
            <v>ECUE</v>
          </cell>
        </row>
        <row r="122">
          <cell r="B122" t="str">
            <v>Langue, traduction, expression écrite et orale 3 PORTUGAIS</v>
          </cell>
          <cell r="C122" t="str">
            <v>ECUE</v>
          </cell>
        </row>
        <row r="123">
          <cell r="B123" t="str">
            <v>Langue de spécialité 3 PORTUGAIS</v>
          </cell>
          <cell r="C123" t="str">
            <v>ECUE</v>
          </cell>
        </row>
        <row r="124">
          <cell r="B124" t="str">
            <v>Culture Russe avancé 3</v>
          </cell>
          <cell r="C124" t="str">
            <v>ECUE</v>
          </cell>
        </row>
        <row r="125">
          <cell r="B125" t="str">
            <v>Expression Russe avancé 3</v>
          </cell>
          <cell r="C125" t="str">
            <v>ECUE</v>
          </cell>
        </row>
        <row r="126">
          <cell r="B126" t="str">
            <v>Grammaire: théorie et pratique Russe avancé 3</v>
          </cell>
          <cell r="C126" t="str">
            <v>ECUE</v>
          </cell>
        </row>
        <row r="127">
          <cell r="B127" t="str">
            <v>Culture Russe pré-intermédiaire 3</v>
          </cell>
          <cell r="C127" t="str">
            <v>ECUE</v>
          </cell>
        </row>
        <row r="128">
          <cell r="B128" t="str">
            <v>Expression écrite et orale Russe pré-intermédiaire 3</v>
          </cell>
          <cell r="C128" t="str">
            <v>ECUE</v>
          </cell>
        </row>
        <row r="129">
          <cell r="B129" t="str">
            <v>Grammaire: théorie et pratique Russe pré-intermédiaire 3</v>
          </cell>
          <cell r="C129" t="str">
            <v>ECUE</v>
          </cell>
        </row>
        <row r="130">
          <cell r="B130" t="str">
            <v>Niçois: pratique de l'oral</v>
          </cell>
          <cell r="C130" t="str">
            <v>ECUE</v>
          </cell>
        </row>
        <row r="131">
          <cell r="B131" t="str">
            <v>Grammaire 1 ARABE</v>
          </cell>
          <cell r="C131" t="str">
            <v>ECUE</v>
          </cell>
        </row>
        <row r="132">
          <cell r="B132" t="str">
            <v>Langue et culture de spécialité 1 ARABE</v>
          </cell>
          <cell r="C132" t="str">
            <v>ECUE</v>
          </cell>
        </row>
        <row r="133">
          <cell r="B133" t="str">
            <v>Système graphique et expression orale 1 ARABE</v>
          </cell>
          <cell r="C133" t="str">
            <v>ECUE</v>
          </cell>
        </row>
        <row r="134">
          <cell r="B134" t="str">
            <v>Grammaire 1 CHINOIS</v>
          </cell>
          <cell r="C134" t="str">
            <v>ECUE</v>
          </cell>
        </row>
        <row r="135">
          <cell r="B135" t="str">
            <v>Langue et culture de spécialité 1 CHINOIS</v>
          </cell>
          <cell r="C135" t="str">
            <v>ECUE</v>
          </cell>
        </row>
        <row r="136">
          <cell r="B136" t="str">
            <v>Système graphique et expression orale 1 CHINOIS</v>
          </cell>
          <cell r="C136" t="str">
            <v>ECUE</v>
          </cell>
        </row>
        <row r="137">
          <cell r="B137" t="str">
            <v>Culture 1 ESPAGNOL</v>
          </cell>
          <cell r="C137" t="str">
            <v>ECUE</v>
          </cell>
        </row>
        <row r="138">
          <cell r="B138" t="str">
            <v>Grammaire et traduction 1 ESPAGNOL</v>
          </cell>
          <cell r="C138" t="str">
            <v>ECUE</v>
          </cell>
        </row>
        <row r="139">
          <cell r="B139" t="str">
            <v>Expression écrite et orale 1 ESPAGNOL</v>
          </cell>
          <cell r="C139" t="str">
            <v>ECUE</v>
          </cell>
        </row>
        <row r="140">
          <cell r="B140" t="str">
            <v>Culture 1 ITALIEN</v>
          </cell>
          <cell r="C140" t="str">
            <v>ECUE</v>
          </cell>
        </row>
        <row r="141">
          <cell r="B141" t="str">
            <v>Grammaire et traduction 1 ITALIEN</v>
          </cell>
          <cell r="C141" t="str">
            <v>ECUE</v>
          </cell>
        </row>
        <row r="142">
          <cell r="B142" t="str">
            <v>Expression écrite et orale 1 ITALIEN</v>
          </cell>
          <cell r="C142" t="str">
            <v>ECUE</v>
          </cell>
        </row>
        <row r="143">
          <cell r="B143" t="str">
            <v>Grammaire 1 PORTUGAIS</v>
          </cell>
          <cell r="C143" t="str">
            <v>ECUE</v>
          </cell>
        </row>
        <row r="144">
          <cell r="B144" t="str">
            <v>Langue et culture de spécialité 1 PORTUGAIS</v>
          </cell>
          <cell r="C144" t="str">
            <v>ECUE</v>
          </cell>
        </row>
        <row r="145">
          <cell r="B145" t="str">
            <v>Expression écrite et orale 1 PORTUGAIS</v>
          </cell>
          <cell r="C145" t="str">
            <v>ECUE</v>
          </cell>
        </row>
        <row r="146">
          <cell r="B146" t="str">
            <v>Culture Russe avancé 1</v>
          </cell>
          <cell r="C146" t="str">
            <v>ECUE</v>
          </cell>
        </row>
        <row r="147">
          <cell r="B147" t="str">
            <v>Expression Russe avancé 1</v>
          </cell>
          <cell r="C147" t="str">
            <v>ECUE</v>
          </cell>
        </row>
        <row r="148">
          <cell r="B148" t="str">
            <v>Traduction Russe avancé 1</v>
          </cell>
          <cell r="C148" t="str">
            <v>ECUE</v>
          </cell>
        </row>
        <row r="149">
          <cell r="B149" t="str">
            <v>Langue et grammaire Russe débutant 1</v>
          </cell>
          <cell r="C149" t="str">
            <v>ECUE</v>
          </cell>
        </row>
        <row r="150">
          <cell r="B150" t="str">
            <v>Culture Russe débutant 1</v>
          </cell>
          <cell r="C150" t="str">
            <v>ECUE</v>
          </cell>
        </row>
        <row r="151">
          <cell r="B151" t="str">
            <v>Expression Russe débutant 1</v>
          </cell>
          <cell r="C151" t="str">
            <v>ECUE</v>
          </cell>
        </row>
        <row r="152">
          <cell r="B152" t="str">
            <v>Découverte de la langue et de l'histoire niçoises</v>
          </cell>
          <cell r="C152" t="str">
            <v>ECUE</v>
          </cell>
        </row>
        <row r="153">
          <cell r="B153" t="str">
            <v>Approfondissement franco-allemand</v>
          </cell>
          <cell r="C153" t="str">
            <v>UE</v>
          </cell>
        </row>
        <row r="154">
          <cell r="B154" t="str">
            <v>Cours interculturel</v>
          </cell>
          <cell r="C154" t="str">
            <v>ECUE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Choix du parcours (général ou mobilité) : 1 parcours au choix</v>
          </cell>
          <cell r="C27" t="str">
            <v>OPTION</v>
          </cell>
        </row>
        <row r="28">
          <cell r="B28" t="str">
            <v>LEA général Anglais - Allemand</v>
          </cell>
          <cell r="C28" t="str">
            <v>Parcours Pédagogique</v>
          </cell>
        </row>
        <row r="29">
          <cell r="B29" t="str">
            <v>Langue A: Anglais Non débutant 4</v>
          </cell>
          <cell r="C29" t="str">
            <v>UE</v>
          </cell>
        </row>
        <row r="30">
          <cell r="B30" t="str">
            <v>Culture 4 ANGLAIS</v>
          </cell>
          <cell r="C30" t="str">
            <v>ECUE</v>
          </cell>
        </row>
        <row r="31">
          <cell r="B31" t="str">
            <v>Langue et traduction 4 ANGLAIS</v>
          </cell>
          <cell r="C31" t="str">
            <v>ECUE</v>
          </cell>
        </row>
        <row r="32">
          <cell r="B32" t="str">
            <v>Langue de spécialité et expression orale 4 ANGLAIS</v>
          </cell>
          <cell r="C32" t="str">
            <v>ECUE</v>
          </cell>
        </row>
        <row r="33">
          <cell r="B33" t="str">
            <v>Langue B: Allemand Non débutant 4</v>
          </cell>
          <cell r="C33" t="str">
            <v>UE</v>
          </cell>
        </row>
        <row r="34">
          <cell r="B34" t="str">
            <v>Culture 4 ALLEMAND</v>
          </cell>
          <cell r="C34" t="str">
            <v>ECUE</v>
          </cell>
        </row>
        <row r="35">
          <cell r="B35" t="str">
            <v>Traduction et analyse de documents 4 ALLEMAND</v>
          </cell>
          <cell r="C35" t="str">
            <v>ECUE</v>
          </cell>
        </row>
        <row r="36">
          <cell r="B36" t="str">
            <v>Grammaire: théorie et pratique 4 ALLEMAND</v>
          </cell>
          <cell r="C36" t="str">
            <v>ECUE</v>
          </cell>
        </row>
        <row r="37">
          <cell r="B37" t="str">
            <v>Matières d'application 4</v>
          </cell>
          <cell r="C37" t="str">
            <v>UE</v>
          </cell>
        </row>
        <row r="38">
          <cell r="B38" t="str">
            <v>Gestion: théorie des organisations et GRH/Management: organizational theory and HR management 4</v>
          </cell>
          <cell r="C38" t="str">
            <v>ECUE</v>
          </cell>
        </row>
        <row r="39">
          <cell r="B39" t="str">
            <v>Interculturalité, médiation culturelle et publics étrangers  : étude de cas</v>
          </cell>
          <cell r="C39" t="str">
            <v>ECUE</v>
          </cell>
        </row>
        <row r="40">
          <cell r="B40" t="str">
            <v>Traduction-rédaction technique 4</v>
          </cell>
          <cell r="C40" t="str">
            <v>ECUE</v>
          </cell>
        </row>
        <row r="41">
          <cell r="B41" t="str">
            <v>Communication professionnelle 4</v>
          </cell>
          <cell r="C41" t="str">
            <v>ECUE</v>
          </cell>
        </row>
        <row r="42">
          <cell r="B42" t="str">
            <v>Approfondissement ou langue C</v>
          </cell>
          <cell r="C42" t="str">
            <v>UE</v>
          </cell>
        </row>
        <row r="43">
          <cell r="B43" t="str">
            <v>1 UE au choix</v>
          </cell>
          <cell r="C43" t="str">
            <v>OPTION</v>
          </cell>
        </row>
        <row r="44">
          <cell r="B44" t="str">
            <v>Approfondissement Allemand Non débutant 4</v>
          </cell>
          <cell r="C44" t="str">
            <v>UE</v>
          </cell>
        </row>
        <row r="45">
          <cell r="B45" t="str">
            <v>Approfondissement Arabe Niveau 4</v>
          </cell>
          <cell r="C45" t="str">
            <v>UE</v>
          </cell>
        </row>
        <row r="46">
          <cell r="B46" t="str">
            <v>Approfondissement Chinois Niveau 4</v>
          </cell>
          <cell r="C46" t="str">
            <v>UE</v>
          </cell>
        </row>
        <row r="47">
          <cell r="B47" t="str">
            <v>Approfondissement Espagnol 4</v>
          </cell>
          <cell r="C47" t="str">
            <v>UE</v>
          </cell>
        </row>
        <row r="48">
          <cell r="B48" t="str">
            <v>Langue et traduction 4 ESPAGNOL</v>
          </cell>
          <cell r="C48" t="str">
            <v>ECUE</v>
          </cell>
        </row>
        <row r="49">
          <cell r="B49" t="str">
            <v>Langue de spécialité et expression orale 4 ESPAGNOL</v>
          </cell>
          <cell r="C49" t="str">
            <v>ECUE</v>
          </cell>
        </row>
        <row r="50">
          <cell r="B50" t="str">
            <v>Approfondissement Italien 4</v>
          </cell>
          <cell r="C50" t="str">
            <v>UE</v>
          </cell>
        </row>
        <row r="51">
          <cell r="B51" t="str">
            <v>Langue 4 ITALIEN</v>
          </cell>
          <cell r="C51" t="str">
            <v>ECUE</v>
          </cell>
        </row>
        <row r="52">
          <cell r="B52" t="str">
            <v>Culture et expression 4 ITALIEN</v>
          </cell>
          <cell r="C52" t="str">
            <v>ECUE</v>
          </cell>
        </row>
        <row r="53">
          <cell r="B53" t="str">
            <v>Approfondissement Portugais Niveau 4</v>
          </cell>
          <cell r="C53" t="str">
            <v>UE</v>
          </cell>
        </row>
        <row r="54">
          <cell r="B54" t="str">
            <v>Langue 4 PORTUGAIS</v>
          </cell>
          <cell r="C54" t="str">
            <v>ECUE</v>
          </cell>
        </row>
        <row r="55">
          <cell r="B55" t="str">
            <v>Culture 4 PORTUGAIS</v>
          </cell>
          <cell r="C55" t="str">
            <v>ECUE</v>
          </cell>
        </row>
        <row r="56">
          <cell r="B56" t="str">
            <v>Approfondissement Russe Pré-intermédiaire avancé 4</v>
          </cell>
          <cell r="C56" t="str">
            <v>UE</v>
          </cell>
        </row>
        <row r="57">
          <cell r="B57" t="str">
            <v>Grammaire: théorie et pratique Russe Pré-intermédiaire avancé 4</v>
          </cell>
          <cell r="C57" t="str">
            <v>ECUE</v>
          </cell>
        </row>
        <row r="58">
          <cell r="B58" t="str">
            <v>Approfondissement Matières d'application 4</v>
          </cell>
          <cell r="C58" t="str">
            <v>UE</v>
          </cell>
        </row>
        <row r="59">
          <cell r="B59" t="str">
            <v>Initiation à l'analyse financière et de gestion/Introduction to financial and management analysis 4</v>
          </cell>
          <cell r="C59" t="str">
            <v>ECUE</v>
          </cell>
        </row>
        <row r="60">
          <cell r="B60" t="str">
            <v>Langue B: Allemand Non débutant 4</v>
          </cell>
          <cell r="C60" t="str">
            <v>UE</v>
          </cell>
        </row>
        <row r="61">
          <cell r="B61" t="str">
            <v>Culture 4 ALLEMAND</v>
          </cell>
          <cell r="C61" t="str">
            <v>ECUE</v>
          </cell>
        </row>
        <row r="62">
          <cell r="B62" t="str">
            <v>Traduction et analyse de documents 4 ALLEMAND</v>
          </cell>
          <cell r="C62" t="str">
            <v>ECUE</v>
          </cell>
        </row>
        <row r="63">
          <cell r="B63" t="str">
            <v>Grammaire: théorie et pratique 4 ALLEMAND</v>
          </cell>
          <cell r="C63" t="str">
            <v>ECUE</v>
          </cell>
        </row>
        <row r="64">
          <cell r="B64" t="str">
            <v>Langue B: Arabe 4</v>
          </cell>
          <cell r="C64" t="str">
            <v>UE</v>
          </cell>
        </row>
        <row r="65">
          <cell r="B65" t="str">
            <v>Culture 4 ARABE</v>
          </cell>
          <cell r="C65" t="str">
            <v>ECUE</v>
          </cell>
        </row>
        <row r="66">
          <cell r="B66" t="str">
            <v>Langue, traduction, expression écrite et orale 4 ARABE</v>
          </cell>
          <cell r="C66" t="str">
            <v>ECUE</v>
          </cell>
        </row>
        <row r="67">
          <cell r="B67" t="str">
            <v>Langue de spécialité 4 ARABE</v>
          </cell>
          <cell r="C67" t="str">
            <v>ECUE</v>
          </cell>
        </row>
        <row r="68">
          <cell r="B68" t="str">
            <v>Langue B: Chinois Niveau 4</v>
          </cell>
          <cell r="C68" t="str">
            <v>UE</v>
          </cell>
        </row>
        <row r="69">
          <cell r="B69" t="str">
            <v>Culture 4 CHINOIS</v>
          </cell>
          <cell r="C69" t="str">
            <v>ECUE</v>
          </cell>
        </row>
        <row r="70">
          <cell r="B70" t="str">
            <v>Langue, traduction, expression écrite et orale 4 CHINOIS</v>
          </cell>
          <cell r="C70" t="str">
            <v>ECUE</v>
          </cell>
        </row>
        <row r="71">
          <cell r="B71" t="str">
            <v>Langue de spécialité 4 CHINOIS</v>
          </cell>
          <cell r="C71" t="str">
            <v>ECUE</v>
          </cell>
        </row>
        <row r="72">
          <cell r="B72" t="str">
            <v>Langue B: Portugais Niveau 4</v>
          </cell>
          <cell r="C72" t="str">
            <v>UE</v>
          </cell>
        </row>
        <row r="73">
          <cell r="B73" t="str">
            <v>Culture 4 PORTUGAIS</v>
          </cell>
          <cell r="C73" t="str">
            <v>ECUE</v>
          </cell>
        </row>
        <row r="74">
          <cell r="B74" t="str">
            <v>Langue, traduction, expression écrite et orale 4 PORTUGAIS</v>
          </cell>
          <cell r="C74" t="str">
            <v>ECUE</v>
          </cell>
        </row>
        <row r="75">
          <cell r="B75" t="str">
            <v>Langue de spécialité 4 PORTUGAIS</v>
          </cell>
          <cell r="C75" t="str">
            <v>ECUE</v>
          </cell>
        </row>
        <row r="76">
          <cell r="B76" t="str">
            <v>Langue B: Russe avancé 4</v>
          </cell>
          <cell r="C76" t="str">
            <v>UE</v>
          </cell>
        </row>
        <row r="77">
          <cell r="B77" t="str">
            <v>Culture Russe avancé 4</v>
          </cell>
          <cell r="C77" t="str">
            <v>ECUE</v>
          </cell>
        </row>
        <row r="78">
          <cell r="B78" t="str">
            <v>Expression Russe avancé 4</v>
          </cell>
          <cell r="C78" t="str">
            <v>ECUE</v>
          </cell>
        </row>
        <row r="79">
          <cell r="B79" t="str">
            <v>Grammaire: théorie et pratique Russe avancé 4</v>
          </cell>
          <cell r="C79" t="str">
            <v>ECUE</v>
          </cell>
        </row>
        <row r="80">
          <cell r="B80" t="str">
            <v>Langue B: Russe pré-intermédiaire avancé 4</v>
          </cell>
          <cell r="C80" t="str">
            <v>UE</v>
          </cell>
        </row>
        <row r="81">
          <cell r="B81" t="str">
            <v>Culture Russe pré-intermédiaire avancé 4</v>
          </cell>
          <cell r="C81" t="str">
            <v>ECUE</v>
          </cell>
        </row>
        <row r="82">
          <cell r="B82" t="str">
            <v>Expression écrite et orale Russe pré-intermédiaire avancé 4</v>
          </cell>
          <cell r="C82" t="str">
            <v>ECUE</v>
          </cell>
        </row>
        <row r="83">
          <cell r="B83" t="str">
            <v>Grammaire: théorie et pratique Russe pré-intermédiaire avancé 4</v>
          </cell>
          <cell r="C83" t="str">
            <v>ECUE</v>
          </cell>
        </row>
        <row r="84">
          <cell r="B84" t="str">
            <v>Niçois: approfondissement de l'oral et de l'écrit</v>
          </cell>
          <cell r="C84" t="str">
            <v>UE</v>
          </cell>
        </row>
        <row r="85">
          <cell r="B85" t="str">
            <v>Niçois: approfondissement de l'oral et de l'écrit</v>
          </cell>
          <cell r="C85" t="str">
            <v>ECUE</v>
          </cell>
        </row>
        <row r="86">
          <cell r="B86" t="str">
            <v>Au choix parmi UE 4 du portail LLAC</v>
          </cell>
          <cell r="C86" t="str">
            <v>UE</v>
          </cell>
        </row>
        <row r="87">
          <cell r="B87" t="str">
            <v>LEA Mobilité: Allemagne - Parcours Regensburg</v>
          </cell>
          <cell r="C87" t="str">
            <v>Parcours Pédagogique</v>
          </cell>
        </row>
        <row r="88">
          <cell r="B88" t="str">
            <v>Matières d'application 4</v>
          </cell>
          <cell r="C88" t="str">
            <v>UE</v>
          </cell>
        </row>
        <row r="89">
          <cell r="B89" t="str">
            <v>Gestion: théorie des organisations et GRH/Management: organizational theory and HR management 4</v>
          </cell>
          <cell r="C89" t="str">
            <v>ECUE</v>
          </cell>
        </row>
        <row r="90">
          <cell r="B90" t="str">
            <v>Savoirs et pratiques professionnels en tourisme: étude de cas/Professional knowledge and practices in tourism: case study 4</v>
          </cell>
          <cell r="C90" t="str">
            <v>ECUE</v>
          </cell>
        </row>
        <row r="91">
          <cell r="B91" t="str">
            <v>Traduction-rédaction technique 4</v>
          </cell>
          <cell r="C91" t="str">
            <v>ECUE</v>
          </cell>
        </row>
        <row r="92">
          <cell r="B92" t="str">
            <v>Communication professionnelle 4</v>
          </cell>
          <cell r="C92" t="str">
            <v>ECUE</v>
          </cell>
        </row>
        <row r="93">
          <cell r="B93" t="str">
            <v>Langue A: Anglais Non débutant 4</v>
          </cell>
          <cell r="C93" t="str">
            <v>UE</v>
          </cell>
        </row>
        <row r="94">
          <cell r="B94" t="str">
            <v>Culture 4 ANGLAIS</v>
          </cell>
          <cell r="C94" t="str">
            <v>ECUE</v>
          </cell>
        </row>
        <row r="95">
          <cell r="B95" t="str">
            <v>Langue et traduction 4 ANGLAIS</v>
          </cell>
          <cell r="C95" t="str">
            <v>ECUE</v>
          </cell>
        </row>
        <row r="96">
          <cell r="B96" t="str">
            <v>Langue de spécialité et expression orale 4 ANGLAIS</v>
          </cell>
          <cell r="C96" t="str">
            <v>ECUE</v>
          </cell>
        </row>
        <row r="97">
          <cell r="B97" t="str">
            <v>Langue B: option selon l'université d'origine</v>
          </cell>
          <cell r="C97" t="str">
            <v>UE</v>
          </cell>
        </row>
        <row r="98">
          <cell r="B98" t="str">
            <v>1 bloc à choisir</v>
          </cell>
          <cell r="C98" t="str">
            <v>OPTION</v>
          </cell>
        </row>
        <row r="99">
          <cell r="B99" t="str">
            <v>Langue B étudiants niçois</v>
          </cell>
          <cell r="C99" t="str">
            <v>BLOC</v>
          </cell>
        </row>
        <row r="100">
          <cell r="B100" t="str">
            <v>Langue B: Allemand Non débutant 4</v>
          </cell>
          <cell r="C100" t="str">
            <v>UE</v>
          </cell>
        </row>
        <row r="101">
          <cell r="B101" t="str">
            <v>Culture 4 ALLEMAND</v>
          </cell>
          <cell r="C101" t="str">
            <v>ECUE</v>
          </cell>
        </row>
        <row r="102">
          <cell r="B102" t="str">
            <v>Traduction et analyse de documents 4 ALLEMAND</v>
          </cell>
          <cell r="C102" t="str">
            <v>ECUE</v>
          </cell>
        </row>
        <row r="103">
          <cell r="B103" t="str">
            <v>Grammaire: théorie et pratique 4 ALLEMAND</v>
          </cell>
          <cell r="C103" t="str">
            <v>ECUE</v>
          </cell>
        </row>
        <row r="104">
          <cell r="B104" t="str">
            <v>Langue B étudiants allemands</v>
          </cell>
          <cell r="C104" t="str">
            <v>BLOC</v>
          </cell>
        </row>
        <row r="105">
          <cell r="B105" t="str">
            <v>Langue B étudiants allemands</v>
          </cell>
          <cell r="C105" t="str">
            <v>UE</v>
          </cell>
        </row>
        <row r="106">
          <cell r="B106" t="str">
            <v>Traduction et analyse de documents 4 ALLEMAND</v>
          </cell>
          <cell r="C106" t="str">
            <v>ECUE</v>
          </cell>
        </row>
        <row r="107">
          <cell r="B107" t="str">
            <v>2 ECUE de langue B au choix</v>
          </cell>
          <cell r="C107" t="str">
            <v>ECUE</v>
          </cell>
        </row>
        <row r="108">
          <cell r="B108" t="str">
            <v>2 ECUE à choisir</v>
          </cell>
          <cell r="C108" t="str">
            <v>OPTION</v>
          </cell>
        </row>
        <row r="109">
          <cell r="B109" t="str">
            <v>Culture 4 ARABE</v>
          </cell>
          <cell r="C109" t="str">
            <v>ECUE</v>
          </cell>
        </row>
        <row r="110">
          <cell r="B110" t="str">
            <v>Langue, traduction, expression écrite et orale 4 ARABE</v>
          </cell>
          <cell r="C110" t="str">
            <v>ECUE</v>
          </cell>
        </row>
        <row r="111">
          <cell r="B111" t="str">
            <v>Langue de spécialité 4 ARABE</v>
          </cell>
          <cell r="C111" t="str">
            <v>ECUE</v>
          </cell>
        </row>
        <row r="112">
          <cell r="B112" t="str">
            <v>Culture 4 CHINOIS</v>
          </cell>
          <cell r="C112" t="str">
            <v>ECUE</v>
          </cell>
        </row>
        <row r="113">
          <cell r="B113" t="str">
            <v>Langue, traduction, expression écrite et orale 4 CHINOIS</v>
          </cell>
          <cell r="C113" t="str">
            <v>ECUE</v>
          </cell>
        </row>
        <row r="114">
          <cell r="B114" t="str">
            <v>Langue de spécialité 4 CHINOIS</v>
          </cell>
          <cell r="C114" t="str">
            <v>ECUE</v>
          </cell>
        </row>
        <row r="115">
          <cell r="B115" t="str">
            <v>Culture 4 ESPAGNOL</v>
          </cell>
          <cell r="C115" t="str">
            <v>ECUE</v>
          </cell>
        </row>
        <row r="116">
          <cell r="B116" t="str">
            <v>Langue et traduction 4 ESPAGNOL</v>
          </cell>
          <cell r="C116" t="str">
            <v>ECUE</v>
          </cell>
        </row>
        <row r="117">
          <cell r="B117" t="str">
            <v>Langue de spécialité et expression orale 4 ESPAGNOL</v>
          </cell>
          <cell r="C117" t="str">
            <v>ECUE</v>
          </cell>
        </row>
        <row r="118">
          <cell r="B118" t="str">
            <v>Culture 4 ITALIEN</v>
          </cell>
          <cell r="C118" t="str">
            <v>ECUE</v>
          </cell>
        </row>
        <row r="119">
          <cell r="B119" t="str">
            <v>Langue et traduction 4 ITALIEN</v>
          </cell>
          <cell r="C119" t="str">
            <v>ECUE</v>
          </cell>
        </row>
        <row r="120">
          <cell r="B120" t="str">
            <v>Langue de spécialité et expression orale 4 ITALIEN</v>
          </cell>
          <cell r="C120" t="str">
            <v>ECUE</v>
          </cell>
        </row>
        <row r="121">
          <cell r="B121" t="str">
            <v>Culture 4 PORTUGAIS</v>
          </cell>
          <cell r="C121" t="str">
            <v>ECUE</v>
          </cell>
        </row>
        <row r="122">
          <cell r="B122" t="str">
            <v>Langue, traduction, expression écrite et orale 4 PORTUGAIS</v>
          </cell>
          <cell r="C122" t="str">
            <v>ECUE</v>
          </cell>
        </row>
        <row r="123">
          <cell r="B123" t="str">
            <v>Langue de spécialité 4 PORTUGAIS</v>
          </cell>
          <cell r="C123" t="str">
            <v>ECUE</v>
          </cell>
        </row>
        <row r="124">
          <cell r="B124" t="str">
            <v>Culture Russe avancé 4</v>
          </cell>
          <cell r="C124" t="str">
            <v>ECUE</v>
          </cell>
        </row>
        <row r="125">
          <cell r="B125" t="str">
            <v>Expression Russe avancé 4</v>
          </cell>
          <cell r="C125" t="str">
            <v>ECUE</v>
          </cell>
        </row>
        <row r="126">
          <cell r="B126" t="str">
            <v>Grammaire: théorie et pratique Russe avancé 4</v>
          </cell>
          <cell r="C126" t="str">
            <v>ECUE</v>
          </cell>
        </row>
        <row r="127">
          <cell r="B127" t="str">
            <v>Culture Russe pré-intermédiaire avancé 4</v>
          </cell>
          <cell r="C127" t="str">
            <v>ECUE</v>
          </cell>
        </row>
        <row r="128">
          <cell r="B128" t="str">
            <v>Expression écrite et orale Russe pré-intermédiaire avancé 4</v>
          </cell>
          <cell r="C128" t="str">
            <v>ECUE</v>
          </cell>
        </row>
        <row r="129">
          <cell r="B129" t="str">
            <v>Grammaire: théorie et pratique Russe pré-intermédiaire avancé 4</v>
          </cell>
          <cell r="C129" t="str">
            <v>ECUE</v>
          </cell>
        </row>
        <row r="130">
          <cell r="B130" t="str">
            <v>Niçois: approfondissement de l'oral et de l'écrit</v>
          </cell>
          <cell r="C130" t="str">
            <v>ECUE</v>
          </cell>
        </row>
        <row r="131">
          <cell r="B131" t="str">
            <v>Grammaire 2 ARABE</v>
          </cell>
          <cell r="C131" t="str">
            <v>ECUE</v>
          </cell>
        </row>
        <row r="132">
          <cell r="B132" t="str">
            <v>Langue et culture de spécialité 2 ARABE</v>
          </cell>
          <cell r="C132" t="str">
            <v>ECUE</v>
          </cell>
        </row>
        <row r="133">
          <cell r="B133" t="str">
            <v>Système graphique et expression orale 2 ARABE</v>
          </cell>
          <cell r="C133" t="str">
            <v>ECUE</v>
          </cell>
        </row>
        <row r="134">
          <cell r="B134" t="str">
            <v>Grammaire 2 CHINOIS</v>
          </cell>
          <cell r="C134" t="str">
            <v>ECUE</v>
          </cell>
        </row>
        <row r="135">
          <cell r="B135" t="str">
            <v>Langue et culture de spécialité 2 CHINOIS</v>
          </cell>
          <cell r="C135" t="str">
            <v>ECUE</v>
          </cell>
        </row>
        <row r="136">
          <cell r="B136" t="str">
            <v>Système graphique et expression orale 2 CHINOIS</v>
          </cell>
          <cell r="C136" t="str">
            <v>ECUE</v>
          </cell>
        </row>
        <row r="137">
          <cell r="B137" t="str">
            <v>Culture 2 ESPAGNOL</v>
          </cell>
          <cell r="C137" t="str">
            <v>ECUE</v>
          </cell>
        </row>
        <row r="138">
          <cell r="B138" t="str">
            <v>Grammaire et traduction 2 ESPAGNOL</v>
          </cell>
          <cell r="C138" t="str">
            <v>ECUE</v>
          </cell>
        </row>
        <row r="139">
          <cell r="B139" t="str">
            <v>Expression écrite et orale 2 ESPAGNOL</v>
          </cell>
          <cell r="C139" t="str">
            <v>ECUE</v>
          </cell>
        </row>
        <row r="140">
          <cell r="B140" t="str">
            <v>Culture 2 ITALIEN</v>
          </cell>
          <cell r="C140" t="str">
            <v>ECUE</v>
          </cell>
        </row>
        <row r="141">
          <cell r="B141" t="str">
            <v>Grammaire et traduction 2 ITALIEN</v>
          </cell>
          <cell r="C141" t="str">
            <v>ECUE</v>
          </cell>
        </row>
        <row r="142">
          <cell r="B142" t="str">
            <v>Expression écrite et orale 2 ITALIEN</v>
          </cell>
          <cell r="C142" t="str">
            <v>ECUE</v>
          </cell>
        </row>
        <row r="143">
          <cell r="B143" t="str">
            <v>Grammaire 2 PORTUGAIS</v>
          </cell>
          <cell r="C143" t="str">
            <v>ECUE</v>
          </cell>
        </row>
        <row r="144">
          <cell r="B144" t="str">
            <v>Langue et culture de spécialité 2 PORTUGAIS</v>
          </cell>
          <cell r="C144" t="str">
            <v>ECUE</v>
          </cell>
        </row>
        <row r="145">
          <cell r="B145" t="str">
            <v>Expression écrite et orale 2 PORTUGAIS</v>
          </cell>
          <cell r="C145" t="str">
            <v>ECUE</v>
          </cell>
        </row>
        <row r="146">
          <cell r="B146" t="str">
            <v>Culture Russe avancé 2</v>
          </cell>
          <cell r="C146" t="str">
            <v>ECUE</v>
          </cell>
        </row>
        <row r="147">
          <cell r="B147" t="str">
            <v>Expression Russe avancé 2</v>
          </cell>
          <cell r="C147" t="str">
            <v>ECUE</v>
          </cell>
        </row>
        <row r="148">
          <cell r="B148" t="str">
            <v>Traduction Russe avancé 2</v>
          </cell>
          <cell r="C148" t="str">
            <v>ECUE</v>
          </cell>
        </row>
        <row r="149">
          <cell r="B149" t="str">
            <v>Langue et grammaire Russe élémentaire 2</v>
          </cell>
          <cell r="C149" t="str">
            <v>ECUE</v>
          </cell>
        </row>
        <row r="150">
          <cell r="B150" t="str">
            <v>Culture Russe élémentaire 2</v>
          </cell>
          <cell r="C150" t="str">
            <v>ECUE</v>
          </cell>
        </row>
        <row r="151">
          <cell r="B151" t="str">
            <v>Expression Russe élémentaire 2</v>
          </cell>
          <cell r="C151" t="str">
            <v>ECUE</v>
          </cell>
        </row>
        <row r="152">
          <cell r="B152" t="str">
            <v>Grammaire historique du niçois</v>
          </cell>
          <cell r="C152" t="str">
            <v>ECUE</v>
          </cell>
        </row>
        <row r="153">
          <cell r="B153" t="str">
            <v>Approfondissement français</v>
          </cell>
          <cell r="C153" t="str">
            <v>UE</v>
          </cell>
        </row>
        <row r="154">
          <cell r="B154" t="str">
            <v>1 UE au choix parmi les découvertes et approfondissements de langue française et littérature française</v>
          </cell>
          <cell r="C154" t="str">
            <v>OPTION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33203125" defaultRowHeight="15" x14ac:dyDescent="0.2"/>
  <cols>
    <col min="1" max="1" width="78.6640625" bestFit="1" customWidth="1"/>
    <col min="2" max="2" width="45.6640625" customWidth="1"/>
    <col min="3" max="3" width="35" bestFit="1" customWidth="1"/>
    <col min="4" max="4" width="54.83203125" bestFit="1" customWidth="1"/>
    <col min="5" max="5" width="37.33203125" customWidth="1"/>
    <col min="6" max="6" width="29.33203125" customWidth="1"/>
    <col min="7" max="7" width="28.33203125" customWidth="1"/>
    <col min="8" max="8" width="34.83203125" customWidth="1"/>
  </cols>
  <sheetData>
    <row r="1" spans="1:9" x14ac:dyDescent="0.2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 x14ac:dyDescent="0.2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 x14ac:dyDescent="0.2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 x14ac:dyDescent="0.2">
      <c r="A4" s="15" t="s">
        <v>24</v>
      </c>
      <c r="B4" s="1" t="s">
        <v>25</v>
      </c>
      <c r="D4" s="1" t="s">
        <v>26</v>
      </c>
      <c r="F4" s="1" t="s">
        <v>27</v>
      </c>
    </row>
    <row r="5" spans="1:9" x14ac:dyDescent="0.2">
      <c r="B5" s="1" t="s">
        <v>28</v>
      </c>
      <c r="D5" s="1" t="s">
        <v>29</v>
      </c>
    </row>
    <row r="6" spans="1:9" x14ac:dyDescent="0.2">
      <c r="B6" s="1" t="s">
        <v>30</v>
      </c>
      <c r="D6" s="1" t="s">
        <v>31</v>
      </c>
    </row>
    <row r="8" spans="1:9" x14ac:dyDescent="0.2">
      <c r="A8" s="1" t="s">
        <v>32</v>
      </c>
      <c r="B8" s="1" t="s">
        <v>33</v>
      </c>
    </row>
    <row r="9" spans="1:9" ht="16" x14ac:dyDescent="0.2">
      <c r="A9" s="28" t="s">
        <v>34</v>
      </c>
      <c r="B9" s="1" t="s">
        <v>35</v>
      </c>
    </row>
    <row r="10" spans="1:9" ht="16" x14ac:dyDescent="0.2">
      <c r="A10" s="28" t="s">
        <v>36</v>
      </c>
      <c r="B10" s="1" t="s">
        <v>37</v>
      </c>
    </row>
    <row r="11" spans="1:9" ht="16" x14ac:dyDescent="0.2">
      <c r="A11" s="28" t="s">
        <v>38</v>
      </c>
      <c r="B11" s="1" t="s">
        <v>39</v>
      </c>
    </row>
    <row r="12" spans="1:9" ht="16" x14ac:dyDescent="0.2">
      <c r="A12" s="28" t="s">
        <v>40</v>
      </c>
      <c r="B12" s="1" t="s">
        <v>41</v>
      </c>
    </row>
    <row r="13" spans="1:9" ht="16" x14ac:dyDescent="0.2">
      <c r="A13" s="28" t="s">
        <v>42</v>
      </c>
      <c r="B13" s="1" t="s">
        <v>43</v>
      </c>
    </row>
    <row r="14" spans="1:9" ht="16" x14ac:dyDescent="0.2">
      <c r="A14" s="28" t="s">
        <v>44</v>
      </c>
      <c r="B14" s="1" t="s">
        <v>45</v>
      </c>
    </row>
    <row r="15" spans="1:9" ht="16" x14ac:dyDescent="0.2">
      <c r="A15" s="28" t="s">
        <v>46</v>
      </c>
      <c r="B15" s="1" t="s">
        <v>47</v>
      </c>
    </row>
    <row r="16" spans="1:9" ht="16" x14ac:dyDescent="0.2">
      <c r="A16" s="28" t="s">
        <v>48</v>
      </c>
      <c r="B16" s="1" t="s">
        <v>49</v>
      </c>
    </row>
    <row r="17" spans="1:7" ht="16" x14ac:dyDescent="0.2">
      <c r="A17" s="28" t="s">
        <v>50</v>
      </c>
      <c r="B17" s="1" t="s">
        <v>51</v>
      </c>
    </row>
    <row r="18" spans="1:7" ht="16" x14ac:dyDescent="0.2">
      <c r="A18" s="28" t="s">
        <v>52</v>
      </c>
      <c r="B18" s="1" t="s">
        <v>53</v>
      </c>
    </row>
    <row r="19" spans="1:7" ht="16" x14ac:dyDescent="0.2">
      <c r="A19" s="28" t="s">
        <v>54</v>
      </c>
      <c r="B19" s="1" t="s">
        <v>55</v>
      </c>
    </row>
    <row r="20" spans="1:7" ht="16" x14ac:dyDescent="0.2">
      <c r="A20" s="28" t="s">
        <v>56</v>
      </c>
      <c r="B20" s="1" t="s">
        <v>57</v>
      </c>
    </row>
    <row r="21" spans="1:7" ht="16" x14ac:dyDescent="0.2">
      <c r="A21" s="28" t="s">
        <v>58</v>
      </c>
      <c r="B21" s="1" t="s">
        <v>59</v>
      </c>
    </row>
    <row r="22" spans="1:7" ht="16" x14ac:dyDescent="0.2">
      <c r="A22" s="28" t="s">
        <v>60</v>
      </c>
      <c r="B22" s="1" t="s">
        <v>61</v>
      </c>
    </row>
    <row r="23" spans="1:7" ht="16" x14ac:dyDescent="0.2">
      <c r="A23" s="28" t="s">
        <v>62</v>
      </c>
      <c r="B23" s="1" t="s">
        <v>63</v>
      </c>
    </row>
    <row r="24" spans="1:7" ht="16" x14ac:dyDescent="0.2">
      <c r="A24" s="28" t="s">
        <v>64</v>
      </c>
      <c r="B24" s="1" t="s">
        <v>65</v>
      </c>
    </row>
    <row r="25" spans="1:7" ht="16" x14ac:dyDescent="0.2">
      <c r="A25" s="28" t="s">
        <v>66</v>
      </c>
      <c r="B25" s="1" t="s">
        <v>67</v>
      </c>
    </row>
    <row r="26" spans="1:7" ht="16" x14ac:dyDescent="0.2">
      <c r="A26" s="28" t="s">
        <v>68</v>
      </c>
      <c r="B26" s="1" t="s">
        <v>69</v>
      </c>
    </row>
    <row r="27" spans="1:7" ht="16" x14ac:dyDescent="0.2">
      <c r="A27" s="28" t="s">
        <v>70</v>
      </c>
      <c r="B27" s="1" t="s">
        <v>71</v>
      </c>
    </row>
    <row r="28" spans="1:7" x14ac:dyDescent="0.2">
      <c r="A28" s="48" t="s">
        <v>72</v>
      </c>
      <c r="B28" s="1" t="s">
        <v>73</v>
      </c>
    </row>
    <row r="29" spans="1:7" x14ac:dyDescent="0.2">
      <c r="A29" s="49"/>
    </row>
    <row r="32" spans="1:7" x14ac:dyDescent="0.2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">
      <c r="A33" s="1" t="s">
        <v>42</v>
      </c>
      <c r="B33" s="15" t="s">
        <v>40</v>
      </c>
      <c r="C33" s="1" t="s">
        <v>36</v>
      </c>
      <c r="D33" s="48" t="s">
        <v>38</v>
      </c>
      <c r="E33" s="1" t="s">
        <v>34</v>
      </c>
      <c r="F33" s="1" t="s">
        <v>81</v>
      </c>
      <c r="G33" s="1" t="s">
        <v>46</v>
      </c>
    </row>
    <row r="34" spans="1:7" x14ac:dyDescent="0.2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8" t="s">
        <v>70</v>
      </c>
    </row>
    <row r="35" spans="1:7" x14ac:dyDescent="0.2">
      <c r="C35" s="1" t="s">
        <v>50</v>
      </c>
      <c r="D35" s="1" t="s">
        <v>60</v>
      </c>
      <c r="E35" s="1" t="s">
        <v>64</v>
      </c>
      <c r="F35" s="48" t="s">
        <v>72</v>
      </c>
    </row>
    <row r="36" spans="1:7" x14ac:dyDescent="0.2">
      <c r="C36" s="1" t="s">
        <v>54</v>
      </c>
      <c r="E36" s="1" t="s">
        <v>66</v>
      </c>
    </row>
    <row r="37" spans="1:7" x14ac:dyDescent="0.2">
      <c r="C37" s="1" t="s">
        <v>56</v>
      </c>
      <c r="E37" s="1" t="s">
        <v>68</v>
      </c>
    </row>
    <row r="39" spans="1:7" x14ac:dyDescent="0.2">
      <c r="A39" s="21" t="s">
        <v>83</v>
      </c>
    </row>
    <row r="40" spans="1:7" ht="16" x14ac:dyDescent="0.2">
      <c r="A40" s="37" t="s">
        <v>84</v>
      </c>
    </row>
    <row r="41" spans="1:7" x14ac:dyDescent="0.2">
      <c r="A41" s="9" t="s">
        <v>85</v>
      </c>
    </row>
    <row r="42" spans="1:7" x14ac:dyDescent="0.2">
      <c r="A42" s="9" t="s">
        <v>86</v>
      </c>
    </row>
    <row r="43" spans="1:7" x14ac:dyDescent="0.2">
      <c r="A43" s="9" t="s">
        <v>87</v>
      </c>
    </row>
    <row r="44" spans="1:7" x14ac:dyDescent="0.2">
      <c r="A44" s="9" t="s">
        <v>88</v>
      </c>
    </row>
    <row r="45" spans="1:7" x14ac:dyDescent="0.2">
      <c r="A45" s="9" t="s">
        <v>89</v>
      </c>
    </row>
    <row r="46" spans="1:7" ht="29.25" customHeight="1" x14ac:dyDescent="0.2">
      <c r="A46" s="9" t="s">
        <v>90</v>
      </c>
    </row>
    <row r="47" spans="1:7" x14ac:dyDescent="0.2">
      <c r="A47" s="9" t="s">
        <v>91</v>
      </c>
    </row>
    <row r="48" spans="1:7" x14ac:dyDescent="0.2">
      <c r="A48" s="9" t="s">
        <v>92</v>
      </c>
    </row>
    <row r="49" spans="1:1" x14ac:dyDescent="0.2">
      <c r="A49" s="9" t="s">
        <v>93</v>
      </c>
    </row>
    <row r="50" spans="1:1" x14ac:dyDescent="0.2">
      <c r="A50" s="9" t="s">
        <v>94</v>
      </c>
    </row>
    <row r="51" spans="1:1" x14ac:dyDescent="0.2">
      <c r="A51" s="9" t="s">
        <v>95</v>
      </c>
    </row>
    <row r="52" spans="1:1" x14ac:dyDescent="0.2">
      <c r="A52" s="9" t="s">
        <v>96</v>
      </c>
    </row>
    <row r="53" spans="1:1" ht="29.25" customHeight="1" x14ac:dyDescent="0.2">
      <c r="A53" s="9" t="s">
        <v>97</v>
      </c>
    </row>
    <row r="54" spans="1:1" ht="29.25" customHeight="1" x14ac:dyDescent="0.2">
      <c r="A54" s="37" t="s">
        <v>98</v>
      </c>
    </row>
    <row r="55" spans="1:1" ht="16" x14ac:dyDescent="0.2">
      <c r="A55" s="37" t="s">
        <v>99</v>
      </c>
    </row>
    <row r="56" spans="1:1" ht="35.5" customHeight="1" x14ac:dyDescent="0.2">
      <c r="A56" s="37" t="s">
        <v>100</v>
      </c>
    </row>
    <row r="57" spans="1:1" ht="42.75" customHeight="1" x14ac:dyDescent="0.2">
      <c r="A57" s="37" t="s">
        <v>101</v>
      </c>
    </row>
    <row r="58" spans="1:1" x14ac:dyDescent="0.2">
      <c r="A58" s="9" t="s">
        <v>102</v>
      </c>
    </row>
    <row r="59" spans="1:1" x14ac:dyDescent="0.2">
      <c r="A59" s="9" t="s">
        <v>103</v>
      </c>
    </row>
    <row r="60" spans="1:1" ht="29.25" customHeight="1" x14ac:dyDescent="0.2">
      <c r="A60" s="9" t="s">
        <v>104</v>
      </c>
    </row>
    <row r="61" spans="1:1" ht="43.5" customHeight="1" x14ac:dyDescent="0.2">
      <c r="A61" s="37" t="s">
        <v>105</v>
      </c>
    </row>
    <row r="62" spans="1:1" ht="29.25" customHeight="1" x14ac:dyDescent="0.2">
      <c r="A62" s="9" t="s">
        <v>106</v>
      </c>
    </row>
    <row r="63" spans="1:1" x14ac:dyDescent="0.2">
      <c r="A63" s="9" t="s">
        <v>107</v>
      </c>
    </row>
    <row r="64" spans="1:1" x14ac:dyDescent="0.2">
      <c r="A64" s="9" t="s">
        <v>108</v>
      </c>
    </row>
    <row r="65" spans="1:1" ht="29.25" customHeight="1" x14ac:dyDescent="0.2">
      <c r="A65" s="9" t="s">
        <v>109</v>
      </c>
    </row>
    <row r="66" spans="1:1" x14ac:dyDescent="0.2">
      <c r="A66" s="9" t="s">
        <v>110</v>
      </c>
    </row>
    <row r="67" spans="1:1" x14ac:dyDescent="0.2">
      <c r="A67" s="9" t="s">
        <v>111</v>
      </c>
    </row>
    <row r="68" spans="1:1" x14ac:dyDescent="0.2">
      <c r="A68" s="9" t="s">
        <v>112</v>
      </c>
    </row>
    <row r="69" spans="1:1" x14ac:dyDescent="0.2">
      <c r="A69" s="9" t="s">
        <v>113</v>
      </c>
    </row>
    <row r="70" spans="1:1" x14ac:dyDescent="0.2">
      <c r="A70" s="9" t="s">
        <v>114</v>
      </c>
    </row>
    <row r="71" spans="1:1" x14ac:dyDescent="0.2">
      <c r="A71" s="9" t="s">
        <v>115</v>
      </c>
    </row>
    <row r="72" spans="1:1" x14ac:dyDescent="0.2">
      <c r="A72" s="9" t="s">
        <v>116</v>
      </c>
    </row>
    <row r="73" spans="1:1" x14ac:dyDescent="0.2">
      <c r="A73" s="9" t="s">
        <v>117</v>
      </c>
    </row>
    <row r="74" spans="1:1" ht="29.25" customHeight="1" x14ac:dyDescent="0.2">
      <c r="A74" s="9" t="s">
        <v>118</v>
      </c>
    </row>
    <row r="75" spans="1:1" ht="29.25" customHeight="1" x14ac:dyDescent="0.2">
      <c r="A75" s="9" t="s">
        <v>119</v>
      </c>
    </row>
    <row r="76" spans="1:1" ht="29.25" customHeight="1" x14ac:dyDescent="0.2">
      <c r="A76" s="9" t="s">
        <v>120</v>
      </c>
    </row>
    <row r="77" spans="1:1" x14ac:dyDescent="0.2">
      <c r="A77" s="9" t="s">
        <v>121</v>
      </c>
    </row>
    <row r="78" spans="1:1" ht="29.25" customHeight="1" x14ac:dyDescent="0.2">
      <c r="A78" s="9" t="s">
        <v>122</v>
      </c>
    </row>
    <row r="79" spans="1:1" x14ac:dyDescent="0.2">
      <c r="A79" s="9" t="s">
        <v>123</v>
      </c>
    </row>
    <row r="80" spans="1:1" ht="29.25" customHeight="1" x14ac:dyDescent="0.2">
      <c r="A80" s="9" t="s">
        <v>124</v>
      </c>
    </row>
    <row r="81" spans="1:1" x14ac:dyDescent="0.2">
      <c r="A81" s="9" t="s">
        <v>125</v>
      </c>
    </row>
    <row r="82" spans="1:1" x14ac:dyDescent="0.2">
      <c r="A82" s="9" t="s">
        <v>126</v>
      </c>
    </row>
    <row r="83" spans="1:1" x14ac:dyDescent="0.2">
      <c r="A83" s="9" t="s">
        <v>127</v>
      </c>
    </row>
    <row r="84" spans="1:1" x14ac:dyDescent="0.2">
      <c r="A84" s="9" t="s">
        <v>128</v>
      </c>
    </row>
    <row r="85" spans="1:1" x14ac:dyDescent="0.2">
      <c r="A85" s="9" t="s">
        <v>129</v>
      </c>
    </row>
    <row r="86" spans="1:1" x14ac:dyDescent="0.2">
      <c r="A86" s="9" t="s">
        <v>130</v>
      </c>
    </row>
    <row r="87" spans="1:1" x14ac:dyDescent="0.2">
      <c r="A87" s="9" t="s">
        <v>131</v>
      </c>
    </row>
    <row r="88" spans="1:1" x14ac:dyDescent="0.2">
      <c r="A88" s="9" t="s">
        <v>132</v>
      </c>
    </row>
    <row r="89" spans="1:1" x14ac:dyDescent="0.2">
      <c r="A89" s="9" t="s">
        <v>133</v>
      </c>
    </row>
    <row r="90" spans="1:1" x14ac:dyDescent="0.2">
      <c r="A90" s="9" t="s">
        <v>134</v>
      </c>
    </row>
    <row r="91" spans="1:1" ht="29.25" customHeight="1" x14ac:dyDescent="0.2">
      <c r="A91" s="9" t="s">
        <v>135</v>
      </c>
    </row>
    <row r="92" spans="1:1" x14ac:dyDescent="0.2">
      <c r="A92" s="9" t="s">
        <v>136</v>
      </c>
    </row>
    <row r="93" spans="1:1" x14ac:dyDescent="0.2">
      <c r="A93" s="9" t="s">
        <v>137</v>
      </c>
    </row>
    <row r="94" spans="1:1" ht="29.25" customHeight="1" x14ac:dyDescent="0.2">
      <c r="A94" s="9" t="s">
        <v>138</v>
      </c>
    </row>
    <row r="95" spans="1:1" x14ac:dyDescent="0.2">
      <c r="A95" s="9" t="s">
        <v>139</v>
      </c>
    </row>
    <row r="96" spans="1:1" x14ac:dyDescent="0.2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1"/>
  <sheetViews>
    <sheetView topLeftCell="A136" zoomScale="90" zoomScaleNormal="90" workbookViewId="0">
      <selection activeCell="B153" sqref="B153"/>
    </sheetView>
  </sheetViews>
  <sheetFormatPr baseColWidth="10" defaultColWidth="11.33203125" defaultRowHeight="15" x14ac:dyDescent="0.2"/>
  <cols>
    <col min="1" max="1" width="18.33203125" style="13" customWidth="1"/>
    <col min="2" max="2" width="53.3320312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7.66406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59"/>
      <c r="B1" s="159"/>
      <c r="C1" s="159"/>
      <c r="D1" s="159"/>
      <c r="E1" s="159"/>
      <c r="F1" s="159"/>
      <c r="G1" s="159"/>
      <c r="H1" s="159"/>
      <c r="I1" s="159"/>
      <c r="J1" s="159"/>
    </row>
    <row r="2" spans="1:10" x14ac:dyDescent="0.2">
      <c r="A2" s="159"/>
      <c r="B2" s="159"/>
      <c r="C2" s="159"/>
      <c r="D2" s="159"/>
      <c r="E2" s="159"/>
      <c r="F2" s="159"/>
      <c r="G2" s="159"/>
      <c r="H2" s="159"/>
      <c r="I2" s="159"/>
      <c r="J2" s="159"/>
    </row>
    <row r="3" spans="1:10" x14ac:dyDescent="0.2">
      <c r="A3" s="159"/>
      <c r="B3" s="159"/>
      <c r="C3" s="159"/>
      <c r="D3" s="159"/>
      <c r="E3" s="159"/>
      <c r="F3" s="159"/>
      <c r="G3" s="159"/>
      <c r="H3" s="159"/>
      <c r="I3" s="159"/>
      <c r="J3" s="159"/>
    </row>
    <row r="4" spans="1:10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</row>
    <row r="5" spans="1:10" x14ac:dyDescent="0.2">
      <c r="A5" s="159"/>
      <c r="B5" s="159"/>
      <c r="C5" s="159"/>
      <c r="D5" s="159"/>
      <c r="E5" s="159"/>
      <c r="F5" s="159"/>
      <c r="G5" s="159"/>
      <c r="H5" s="159"/>
      <c r="I5" s="159"/>
      <c r="J5" s="159"/>
    </row>
    <row r="6" spans="1:10" x14ac:dyDescent="0.2">
      <c r="A6" s="159"/>
      <c r="B6" s="159"/>
      <c r="C6" s="159"/>
      <c r="D6" s="159"/>
      <c r="E6" s="159"/>
      <c r="F6" s="159"/>
      <c r="G6" s="159"/>
      <c r="H6" s="159"/>
      <c r="I6" s="159"/>
      <c r="J6" s="159"/>
    </row>
    <row r="7" spans="1:10" ht="18" customHeight="1" x14ac:dyDescent="0.2">
      <c r="A7" s="161" t="s">
        <v>289</v>
      </c>
      <c r="B7" s="158" t="str">
        <f>'Fiche Générale'!B3</f>
        <v>Portail_LLAC</v>
      </c>
      <c r="C7" s="192" t="s">
        <v>178</v>
      </c>
      <c r="D7" s="161"/>
      <c r="E7" s="168" t="str">
        <f>'Fiche Générale'!B4</f>
        <v>Langues Etrangères Appliquées</v>
      </c>
      <c r="F7" s="169"/>
      <c r="G7" s="161" t="s">
        <v>291</v>
      </c>
      <c r="H7" s="191">
        <f>'Fiche Générale'!B5</f>
        <v>0</v>
      </c>
      <c r="I7" s="191"/>
      <c r="J7" s="191"/>
    </row>
    <row r="8" spans="1:10" ht="18" customHeight="1" x14ac:dyDescent="0.2">
      <c r="A8" s="161"/>
      <c r="B8" s="158"/>
      <c r="C8" s="192"/>
      <c r="D8" s="161"/>
      <c r="E8" s="170"/>
      <c r="F8" s="171"/>
      <c r="G8" s="161"/>
      <c r="H8" s="191"/>
      <c r="I8" s="191"/>
      <c r="J8" s="191"/>
    </row>
    <row r="9" spans="1:10" ht="18" customHeight="1" x14ac:dyDescent="0.2">
      <c r="A9" s="161"/>
      <c r="B9" s="158"/>
      <c r="C9" s="192"/>
      <c r="D9" s="161"/>
      <c r="E9" s="172"/>
      <c r="F9" s="173"/>
      <c r="G9" s="161"/>
      <c r="H9" s="191"/>
      <c r="I9" s="191"/>
      <c r="J9" s="191"/>
    </row>
    <row r="10" spans="1:10" ht="18" customHeight="1" x14ac:dyDescent="0.2">
      <c r="A10" s="161"/>
      <c r="B10" s="158"/>
      <c r="C10" s="174" t="s">
        <v>180</v>
      </c>
      <c r="D10" s="174"/>
      <c r="E10" s="175" t="str">
        <f>'Fiche Générale'!B9</f>
        <v>LEA Anglais - Allemand</v>
      </c>
      <c r="F10" s="176"/>
      <c r="G10" s="176"/>
      <c r="H10" s="176"/>
      <c r="I10" s="176"/>
      <c r="J10" s="177"/>
    </row>
    <row r="11" spans="1:10" ht="18" customHeight="1" x14ac:dyDescent="0.2">
      <c r="A11" s="161"/>
      <c r="B11" s="158"/>
      <c r="C11" s="174"/>
      <c r="D11" s="174"/>
      <c r="E11" s="178"/>
      <c r="F11" s="179"/>
      <c r="G11" s="179"/>
      <c r="H11" s="179"/>
      <c r="I11" s="179"/>
      <c r="J11" s="180"/>
    </row>
    <row r="13" spans="1:10" x14ac:dyDescent="0.2">
      <c r="A13" s="153" t="s">
        <v>181</v>
      </c>
      <c r="B13" s="120" t="s">
        <v>385</v>
      </c>
      <c r="C13" s="153" t="s">
        <v>183</v>
      </c>
      <c r="D13" s="153"/>
      <c r="E13" s="153"/>
      <c r="F13" s="153"/>
      <c r="G13" s="153" t="s">
        <v>386</v>
      </c>
      <c r="H13" s="116">
        <f>Calcul!G7</f>
        <v>2413</v>
      </c>
      <c r="I13" s="116"/>
    </row>
    <row r="14" spans="1:10" x14ac:dyDescent="0.2">
      <c r="A14" s="153"/>
      <c r="B14" s="123"/>
      <c r="C14" s="153"/>
      <c r="D14" s="153"/>
      <c r="E14" s="153"/>
      <c r="F14" s="153"/>
      <c r="G14" s="153"/>
      <c r="H14" s="116"/>
      <c r="I14" s="116"/>
    </row>
    <row r="15" spans="1:10" x14ac:dyDescent="0.2">
      <c r="A15" s="153" t="s">
        <v>185</v>
      </c>
      <c r="B15" s="120" t="s">
        <v>145</v>
      </c>
      <c r="C15" s="154" t="s">
        <v>186</v>
      </c>
      <c r="D15" s="155"/>
      <c r="E15" s="153"/>
      <c r="F15" s="153"/>
      <c r="G15" s="153" t="s">
        <v>387</v>
      </c>
      <c r="H15" s="116">
        <f>Calcul!G20</f>
        <v>684</v>
      </c>
      <c r="I15" s="116"/>
    </row>
    <row r="16" spans="1:10" x14ac:dyDescent="0.2">
      <c r="A16" s="153"/>
      <c r="B16" s="123"/>
      <c r="C16" s="156"/>
      <c r="D16" s="157"/>
      <c r="E16" s="153"/>
      <c r="F16" s="153"/>
      <c r="G16" s="153"/>
      <c r="H16" s="116"/>
      <c r="I16" s="116"/>
    </row>
    <row r="17" spans="1:15" x14ac:dyDescent="0.2">
      <c r="I17" s="14"/>
      <c r="J17" s="14"/>
      <c r="K17" s="14"/>
      <c r="L17" s="14"/>
      <c r="M17" s="14"/>
      <c r="N17" s="14"/>
    </row>
    <row r="18" spans="1:15" ht="49.5" customHeight="1" x14ac:dyDescent="0.2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 x14ac:dyDescent="0.2">
      <c r="A19" s="52">
        <v>0</v>
      </c>
      <c r="B19" s="50" t="s">
        <v>388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5" customHeight="1" x14ac:dyDescent="0.2">
      <c r="A20" s="52" t="s">
        <v>196</v>
      </c>
      <c r="B20" s="50" t="s">
        <v>389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5" customHeight="1" x14ac:dyDescent="0.2">
      <c r="A21" s="52" t="s">
        <v>198</v>
      </c>
      <c r="B21" s="50" t="s">
        <v>390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5" customHeight="1" x14ac:dyDescent="0.2">
      <c r="A22" s="52" t="s">
        <v>200</v>
      </c>
      <c r="B22" s="51" t="s">
        <v>391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202</v>
      </c>
    </row>
    <row r="23" spans="1:15" ht="43.5" customHeight="1" x14ac:dyDescent="0.2">
      <c r="A23" s="54"/>
      <c r="B23" s="51" t="s">
        <v>203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202</v>
      </c>
    </row>
    <row r="24" spans="1:15" ht="43.5" customHeight="1" x14ac:dyDescent="0.2">
      <c r="A24" s="52" t="s">
        <v>204</v>
      </c>
      <c r="B24" s="51" t="s">
        <v>392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202</v>
      </c>
    </row>
    <row r="25" spans="1:15" ht="43.5" customHeight="1" x14ac:dyDescent="0.2">
      <c r="A25" s="52" t="s">
        <v>206</v>
      </c>
      <c r="B25" s="51" t="s">
        <v>207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202</v>
      </c>
    </row>
    <row r="26" spans="1:15" ht="43.5" customHeight="1" x14ac:dyDescent="0.2">
      <c r="A26" s="52" t="s">
        <v>208</v>
      </c>
      <c r="B26" s="51" t="s">
        <v>209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202</v>
      </c>
    </row>
    <row r="27" spans="1:15" ht="43.5" customHeight="1" x14ac:dyDescent="0.2">
      <c r="A27" s="22"/>
      <c r="B27" s="24" t="s">
        <v>393</v>
      </c>
      <c r="C27" s="19" t="s">
        <v>29</v>
      </c>
      <c r="D27" s="19"/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5" customHeight="1" x14ac:dyDescent="0.2">
      <c r="A28" s="70">
        <v>1</v>
      </c>
      <c r="B28" s="71" t="s">
        <v>394</v>
      </c>
      <c r="C28" s="72" t="s">
        <v>31</v>
      </c>
      <c r="D28" s="72"/>
      <c r="E28" s="74"/>
      <c r="F28" s="74"/>
      <c r="G28" s="74"/>
      <c r="H28" s="72"/>
      <c r="I28" s="73"/>
      <c r="J28" s="72"/>
      <c r="K28" s="72"/>
      <c r="L28" s="72"/>
      <c r="M28" s="72"/>
      <c r="N28" s="74"/>
      <c r="O28" s="74"/>
    </row>
    <row r="29" spans="1:15" ht="43.5" customHeight="1" x14ac:dyDescent="0.2">
      <c r="A29" s="22" t="s">
        <v>395</v>
      </c>
      <c r="B29" s="24" t="s">
        <v>396</v>
      </c>
      <c r="C29" s="19" t="s">
        <v>11</v>
      </c>
      <c r="D29" s="19">
        <v>6</v>
      </c>
      <c r="E29" s="5"/>
      <c r="F29" s="5"/>
      <c r="G29" s="5"/>
      <c r="H29" s="19"/>
      <c r="I29" s="19"/>
      <c r="J29" s="19"/>
      <c r="K29" s="19"/>
      <c r="L29" s="19"/>
      <c r="M29" s="19"/>
      <c r="N29" s="5"/>
      <c r="O29" s="5"/>
    </row>
    <row r="30" spans="1:15" ht="43.5" customHeight="1" x14ac:dyDescent="0.2">
      <c r="A30" s="22"/>
      <c r="B30" s="24" t="s">
        <v>397</v>
      </c>
      <c r="C30" s="19" t="s">
        <v>19</v>
      </c>
      <c r="D30" s="19"/>
      <c r="E30" s="5"/>
      <c r="F30" s="5"/>
      <c r="G30" s="5"/>
      <c r="H30" s="19"/>
      <c r="I30" s="19">
        <v>12</v>
      </c>
      <c r="J30" s="19"/>
      <c r="K30" s="19"/>
      <c r="L30" s="19"/>
      <c r="M30" s="19"/>
      <c r="N30" s="5"/>
      <c r="O30" s="5"/>
    </row>
    <row r="31" spans="1:15" ht="43.5" customHeight="1" x14ac:dyDescent="0.2">
      <c r="A31" s="22"/>
      <c r="B31" s="24" t="s">
        <v>398</v>
      </c>
      <c r="C31" s="19" t="s">
        <v>19</v>
      </c>
      <c r="D31" s="19"/>
      <c r="E31" s="5"/>
      <c r="F31" s="5"/>
      <c r="G31" s="5"/>
      <c r="H31" s="19"/>
      <c r="I31" s="19"/>
      <c r="J31" s="19">
        <v>24</v>
      </c>
      <c r="K31" s="19"/>
      <c r="L31" s="19"/>
      <c r="M31" s="19"/>
      <c r="N31" s="5"/>
      <c r="O31" s="5"/>
    </row>
    <row r="32" spans="1:15" ht="43.5" customHeight="1" x14ac:dyDescent="0.2">
      <c r="A32" s="22"/>
      <c r="B32" s="24" t="s">
        <v>399</v>
      </c>
      <c r="C32" s="19" t="s">
        <v>19</v>
      </c>
      <c r="D32" s="19"/>
      <c r="E32" s="5"/>
      <c r="F32" s="5"/>
      <c r="G32" s="5"/>
      <c r="H32" s="19"/>
      <c r="I32" s="19"/>
      <c r="J32" s="19">
        <v>12</v>
      </c>
      <c r="K32" s="19">
        <v>12</v>
      </c>
      <c r="L32" s="19"/>
      <c r="M32" s="19"/>
      <c r="N32" s="5"/>
      <c r="O32" s="5"/>
    </row>
    <row r="33" spans="1:15" ht="43.5" customHeight="1" x14ac:dyDescent="0.2">
      <c r="A33" s="22" t="s">
        <v>400</v>
      </c>
      <c r="B33" s="24" t="s">
        <v>401</v>
      </c>
      <c r="C33" s="19" t="s">
        <v>11</v>
      </c>
      <c r="D33" s="19">
        <v>6</v>
      </c>
      <c r="E33" s="5"/>
      <c r="F33" s="5"/>
      <c r="G33" s="5"/>
      <c r="H33" s="19"/>
      <c r="I33" s="19"/>
      <c r="J33" s="19"/>
      <c r="K33" s="19"/>
      <c r="L33" s="19"/>
      <c r="M33" s="19" t="s">
        <v>12</v>
      </c>
      <c r="N33" s="5"/>
      <c r="O33" s="5" t="s">
        <v>402</v>
      </c>
    </row>
    <row r="34" spans="1:15" ht="43.5" customHeight="1" x14ac:dyDescent="0.2">
      <c r="A34" s="22"/>
      <c r="B34" s="24" t="s">
        <v>403</v>
      </c>
      <c r="C34" s="19" t="s">
        <v>19</v>
      </c>
      <c r="D34" s="19"/>
      <c r="E34" s="5"/>
      <c r="F34" s="5"/>
      <c r="G34" s="5"/>
      <c r="H34" s="19"/>
      <c r="I34" s="19">
        <v>12</v>
      </c>
      <c r="J34" s="19"/>
      <c r="K34" s="19"/>
      <c r="L34" s="19"/>
      <c r="M34" s="19" t="s">
        <v>12</v>
      </c>
      <c r="N34" s="5"/>
      <c r="O34" s="5" t="s">
        <v>402</v>
      </c>
    </row>
    <row r="35" spans="1:15" ht="43.5" customHeight="1" x14ac:dyDescent="0.2">
      <c r="A35" s="22"/>
      <c r="B35" s="24" t="s">
        <v>404</v>
      </c>
      <c r="C35" s="19" t="s">
        <v>19</v>
      </c>
      <c r="D35" s="19"/>
      <c r="E35" s="5"/>
      <c r="F35" s="5"/>
      <c r="G35" s="5"/>
      <c r="H35" s="19"/>
      <c r="I35" s="19"/>
      <c r="J35" s="19">
        <v>36</v>
      </c>
      <c r="K35" s="19"/>
      <c r="L35" s="19"/>
      <c r="M35" s="19" t="s">
        <v>12</v>
      </c>
      <c r="N35" s="5"/>
      <c r="O35" s="5" t="s">
        <v>402</v>
      </c>
    </row>
    <row r="36" spans="1:15" ht="43.5" customHeight="1" x14ac:dyDescent="0.2">
      <c r="A36" s="22"/>
      <c r="B36" s="24" t="s">
        <v>405</v>
      </c>
      <c r="C36" s="19" t="s">
        <v>19</v>
      </c>
      <c r="D36" s="19"/>
      <c r="E36" s="5"/>
      <c r="F36" s="5"/>
      <c r="G36" s="5"/>
      <c r="H36" s="19"/>
      <c r="I36" s="19"/>
      <c r="J36" s="19">
        <v>36</v>
      </c>
      <c r="K36" s="19">
        <v>12</v>
      </c>
      <c r="L36" s="19"/>
      <c r="M36" s="19" t="s">
        <v>12</v>
      </c>
      <c r="N36" s="5"/>
      <c r="O36" s="5" t="s">
        <v>402</v>
      </c>
    </row>
    <row r="37" spans="1:15" ht="43.5" customHeight="1" x14ac:dyDescent="0.2">
      <c r="A37" s="22" t="s">
        <v>406</v>
      </c>
      <c r="B37" s="24" t="s">
        <v>407</v>
      </c>
      <c r="C37" s="19" t="s">
        <v>11</v>
      </c>
      <c r="D37" s="19">
        <v>6</v>
      </c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/>
    </row>
    <row r="38" spans="1:15" ht="43.5" customHeight="1" x14ac:dyDescent="0.2">
      <c r="A38" s="22"/>
      <c r="B38" s="5" t="s">
        <v>408</v>
      </c>
      <c r="C38" s="19" t="s">
        <v>19</v>
      </c>
      <c r="D38" s="19"/>
      <c r="E38" s="5"/>
      <c r="F38" s="5"/>
      <c r="G38" s="5"/>
      <c r="H38" s="19"/>
      <c r="I38" s="19">
        <v>12</v>
      </c>
      <c r="J38" s="19">
        <v>12</v>
      </c>
      <c r="K38" s="19"/>
      <c r="L38" s="19"/>
      <c r="M38" s="19"/>
      <c r="N38" s="5"/>
      <c r="O38" s="5"/>
    </row>
    <row r="39" spans="1:15" ht="43.5" customHeight="1" x14ac:dyDescent="0.2">
      <c r="A39" s="22"/>
      <c r="B39" s="24" t="s">
        <v>409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5" customHeight="1" x14ac:dyDescent="0.2">
      <c r="A40" s="22"/>
      <c r="B40" s="24" t="s">
        <v>410</v>
      </c>
      <c r="C40" s="19" t="s">
        <v>19</v>
      </c>
      <c r="D40" s="19"/>
      <c r="E40" s="5"/>
      <c r="F40" s="5"/>
      <c r="G40" s="5"/>
      <c r="H40" s="19"/>
      <c r="I40" s="19"/>
      <c r="J40" s="19">
        <v>12</v>
      </c>
      <c r="K40" s="19"/>
      <c r="L40" s="19"/>
      <c r="M40" s="19"/>
      <c r="N40" s="5"/>
      <c r="O40" s="5"/>
    </row>
    <row r="41" spans="1:15" ht="43.5" customHeight="1" x14ac:dyDescent="0.2">
      <c r="A41" s="22"/>
      <c r="B41" s="24" t="s">
        <v>411</v>
      </c>
      <c r="C41" s="19" t="s">
        <v>19</v>
      </c>
      <c r="D41" s="19"/>
      <c r="E41" s="5"/>
      <c r="F41" s="5"/>
      <c r="G41" s="5"/>
      <c r="H41" s="19"/>
      <c r="I41" s="19"/>
      <c r="J41" s="19">
        <v>12</v>
      </c>
      <c r="K41" s="19"/>
      <c r="L41" s="19"/>
      <c r="M41" s="19"/>
      <c r="N41" s="5"/>
      <c r="O41" s="5"/>
    </row>
    <row r="42" spans="1:15" ht="43.5" customHeight="1" x14ac:dyDescent="0.2">
      <c r="A42" s="78" t="s">
        <v>412</v>
      </c>
      <c r="B42" s="79" t="s">
        <v>413</v>
      </c>
      <c r="C42" s="19" t="s">
        <v>11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5"/>
      <c r="O42" s="6"/>
    </row>
    <row r="43" spans="1:15" ht="43.5" customHeight="1" x14ac:dyDescent="0.25">
      <c r="A43" s="80"/>
      <c r="B43" s="79" t="s">
        <v>224</v>
      </c>
      <c r="C43" s="19" t="s">
        <v>29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5" customHeight="1" x14ac:dyDescent="0.2">
      <c r="A44" s="78" t="s">
        <v>414</v>
      </c>
      <c r="B44" s="79" t="s">
        <v>415</v>
      </c>
      <c r="C44" s="19" t="s">
        <v>11</v>
      </c>
      <c r="D44" s="19">
        <v>6</v>
      </c>
      <c r="E44" s="6"/>
      <c r="F44" s="6"/>
      <c r="G44" s="6"/>
      <c r="H44" s="10"/>
      <c r="I44" s="19"/>
      <c r="J44" s="19">
        <v>36</v>
      </c>
      <c r="K44" s="19"/>
      <c r="L44" s="19"/>
      <c r="M44" s="19"/>
      <c r="N44" s="6"/>
      <c r="O44" s="6"/>
    </row>
    <row r="45" spans="1:15" ht="43.5" customHeight="1" x14ac:dyDescent="0.2">
      <c r="A45" s="78" t="s">
        <v>416</v>
      </c>
      <c r="B45" s="79" t="s">
        <v>417</v>
      </c>
      <c r="C45" s="19" t="s">
        <v>11</v>
      </c>
      <c r="D45" s="19">
        <v>6</v>
      </c>
      <c r="E45" s="6"/>
      <c r="F45" s="6"/>
      <c r="G45" s="6"/>
      <c r="H45" s="10"/>
      <c r="I45" s="19">
        <v>12</v>
      </c>
      <c r="J45" s="19">
        <v>12</v>
      </c>
      <c r="K45" s="19"/>
      <c r="L45" s="19"/>
      <c r="M45" s="19"/>
      <c r="N45" s="6"/>
      <c r="O45" s="6"/>
    </row>
    <row r="46" spans="1:15" ht="43.5" customHeight="1" x14ac:dyDescent="0.2">
      <c r="A46" s="78" t="s">
        <v>418</v>
      </c>
      <c r="B46" s="79" t="s">
        <v>419</v>
      </c>
      <c r="C46" s="19" t="s">
        <v>11</v>
      </c>
      <c r="D46" s="19">
        <v>6</v>
      </c>
      <c r="E46" s="6"/>
      <c r="F46" s="6"/>
      <c r="G46" s="6"/>
      <c r="H46" s="10"/>
      <c r="I46" s="19">
        <v>12</v>
      </c>
      <c r="J46" s="19">
        <v>12</v>
      </c>
      <c r="K46" s="19"/>
      <c r="L46" s="19"/>
      <c r="M46" s="19"/>
      <c r="N46" s="6"/>
      <c r="O46" s="6"/>
    </row>
    <row r="47" spans="1:15" ht="43.5" customHeight="1" x14ac:dyDescent="0.2">
      <c r="A47" s="78" t="s">
        <v>420</v>
      </c>
      <c r="B47" s="79" t="s">
        <v>421</v>
      </c>
      <c r="C47" s="19" t="s">
        <v>11</v>
      </c>
      <c r="D47" s="19">
        <v>6</v>
      </c>
      <c r="E47" s="6"/>
      <c r="F47" s="6"/>
      <c r="G47" s="6"/>
      <c r="H47" s="10"/>
      <c r="I47" s="11"/>
      <c r="J47" s="11"/>
      <c r="K47" s="19"/>
      <c r="L47" s="19"/>
      <c r="M47" s="19" t="s">
        <v>20</v>
      </c>
      <c r="N47" s="6"/>
      <c r="O47" s="6"/>
    </row>
    <row r="48" spans="1:15" ht="43.5" customHeight="1" x14ac:dyDescent="0.2">
      <c r="A48" s="78"/>
      <c r="B48" s="79" t="s">
        <v>422</v>
      </c>
      <c r="C48" s="19" t="s">
        <v>19</v>
      </c>
      <c r="D48" s="10"/>
      <c r="E48" s="6"/>
      <c r="F48" s="6"/>
      <c r="G48" s="6"/>
      <c r="H48" s="10"/>
      <c r="I48" s="19"/>
      <c r="J48" s="19">
        <v>24</v>
      </c>
      <c r="K48" s="19"/>
      <c r="L48" s="19"/>
      <c r="M48" s="19" t="s">
        <v>20</v>
      </c>
      <c r="N48" s="6" t="s">
        <v>423</v>
      </c>
      <c r="O48" s="6"/>
    </row>
    <row r="49" spans="1:15" ht="43.5" customHeight="1" x14ac:dyDescent="0.2">
      <c r="A49" s="78"/>
      <c r="B49" s="79" t="s">
        <v>424</v>
      </c>
      <c r="C49" s="19" t="s">
        <v>19</v>
      </c>
      <c r="D49" s="10"/>
      <c r="E49" s="6"/>
      <c r="F49" s="6"/>
      <c r="G49" s="6"/>
      <c r="H49" s="10"/>
      <c r="I49" s="19"/>
      <c r="J49" s="19">
        <v>12</v>
      </c>
      <c r="K49" s="19">
        <v>12</v>
      </c>
      <c r="L49" s="19"/>
      <c r="M49" s="19" t="s">
        <v>20</v>
      </c>
      <c r="N49" s="6" t="s">
        <v>425</v>
      </c>
      <c r="O49" s="6"/>
    </row>
    <row r="50" spans="1:15" ht="43.5" customHeight="1" x14ac:dyDescent="0.2">
      <c r="A50" s="78" t="s">
        <v>426</v>
      </c>
      <c r="B50" s="79" t="s">
        <v>427</v>
      </c>
      <c r="C50" s="19" t="s">
        <v>11</v>
      </c>
      <c r="D50" s="20">
        <v>6</v>
      </c>
      <c r="E50" s="7"/>
      <c r="F50" s="7"/>
      <c r="G50" s="7"/>
      <c r="H50" s="82"/>
      <c r="I50" s="20"/>
      <c r="J50" s="20"/>
      <c r="K50" s="20"/>
      <c r="L50" s="20"/>
      <c r="M50" s="20"/>
      <c r="N50" s="7"/>
      <c r="O50" s="7"/>
    </row>
    <row r="51" spans="1:15" ht="43.5" customHeight="1" x14ac:dyDescent="0.2">
      <c r="A51" s="78"/>
      <c r="B51" s="79" t="s">
        <v>428</v>
      </c>
      <c r="C51" s="19" t="s">
        <v>19</v>
      </c>
      <c r="D51" s="10"/>
      <c r="E51" s="6"/>
      <c r="F51" s="6"/>
      <c r="G51" s="6"/>
      <c r="H51" s="10"/>
      <c r="I51" s="19"/>
      <c r="J51" s="19">
        <v>24</v>
      </c>
      <c r="K51" s="19"/>
      <c r="L51" s="19"/>
      <c r="M51" s="19"/>
      <c r="N51" s="6"/>
      <c r="O51" s="6"/>
    </row>
    <row r="52" spans="1:15" ht="43.5" customHeight="1" x14ac:dyDescent="0.2">
      <c r="A52" s="78"/>
      <c r="B52" s="79" t="s">
        <v>429</v>
      </c>
      <c r="C52" s="19" t="s">
        <v>19</v>
      </c>
      <c r="D52" s="10"/>
      <c r="E52" s="6"/>
      <c r="F52" s="6"/>
      <c r="G52" s="6"/>
      <c r="H52" s="10"/>
      <c r="I52" s="19">
        <v>12</v>
      </c>
      <c r="J52" s="19"/>
      <c r="K52" s="19"/>
      <c r="L52" s="19"/>
      <c r="M52" s="19"/>
      <c r="N52" s="6"/>
      <c r="O52" s="6"/>
    </row>
    <row r="53" spans="1:15" ht="43.5" customHeight="1" x14ac:dyDescent="0.2">
      <c r="A53" s="78" t="s">
        <v>430</v>
      </c>
      <c r="B53" s="79" t="s">
        <v>431</v>
      </c>
      <c r="C53" s="19" t="s">
        <v>11</v>
      </c>
      <c r="D53" s="19">
        <v>6</v>
      </c>
      <c r="E53" s="6"/>
      <c r="F53" s="6"/>
      <c r="G53" s="6"/>
      <c r="H53" s="10"/>
      <c r="I53" s="19"/>
      <c r="J53" s="19"/>
      <c r="K53" s="19"/>
      <c r="L53" s="19"/>
      <c r="M53" s="19"/>
      <c r="N53" s="6"/>
      <c r="O53" s="6"/>
    </row>
    <row r="54" spans="1:15" ht="43.5" customHeight="1" x14ac:dyDescent="0.2">
      <c r="A54" s="78"/>
      <c r="B54" s="79" t="s">
        <v>432</v>
      </c>
      <c r="C54" s="19" t="s">
        <v>19</v>
      </c>
      <c r="D54" s="10"/>
      <c r="E54" s="6"/>
      <c r="F54" s="6"/>
      <c r="G54" s="6"/>
      <c r="H54" s="10"/>
      <c r="I54" s="19"/>
      <c r="J54" s="19">
        <v>24</v>
      </c>
      <c r="K54" s="19"/>
      <c r="L54" s="19"/>
      <c r="M54" s="19"/>
      <c r="N54" s="6"/>
      <c r="O54" s="6"/>
    </row>
    <row r="55" spans="1:15" ht="43.5" customHeight="1" x14ac:dyDescent="0.2">
      <c r="A55" s="78"/>
      <c r="B55" s="79" t="s">
        <v>433</v>
      </c>
      <c r="C55" s="19" t="s">
        <v>19</v>
      </c>
      <c r="D55" s="10"/>
      <c r="E55" s="6"/>
      <c r="F55" s="6"/>
      <c r="G55" s="6"/>
      <c r="H55" s="10"/>
      <c r="I55" s="19"/>
      <c r="J55" s="19">
        <v>12</v>
      </c>
      <c r="K55" s="19"/>
      <c r="L55" s="19"/>
      <c r="M55" s="19"/>
      <c r="N55" s="6"/>
      <c r="O55" s="6"/>
    </row>
    <row r="56" spans="1:15" ht="43.5" customHeight="1" x14ac:dyDescent="0.2">
      <c r="A56" s="78" t="s">
        <v>434</v>
      </c>
      <c r="B56" s="79" t="s">
        <v>435</v>
      </c>
      <c r="C56" s="19" t="s">
        <v>11</v>
      </c>
      <c r="D56" s="19">
        <v>6</v>
      </c>
      <c r="E56" s="6"/>
      <c r="F56" s="6"/>
      <c r="G56" s="6"/>
      <c r="H56" s="10"/>
      <c r="I56" s="19"/>
      <c r="J56" s="19"/>
      <c r="K56" s="19"/>
      <c r="L56" s="19"/>
      <c r="M56" s="19" t="s">
        <v>20</v>
      </c>
      <c r="N56" s="6" t="s">
        <v>436</v>
      </c>
      <c r="O56" s="6"/>
    </row>
    <row r="57" spans="1:15" ht="43.5" customHeight="1" x14ac:dyDescent="0.2">
      <c r="A57" s="78"/>
      <c r="B57" s="79" t="s">
        <v>437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24</v>
      </c>
      <c r="K57" s="19"/>
      <c r="L57" s="19"/>
      <c r="M57" s="19" t="s">
        <v>20</v>
      </c>
      <c r="N57" s="6" t="s">
        <v>436</v>
      </c>
      <c r="O57" s="6"/>
    </row>
    <row r="58" spans="1:15" ht="43.5" customHeight="1" x14ac:dyDescent="0.2">
      <c r="A58" s="78" t="s">
        <v>438</v>
      </c>
      <c r="B58" s="79" t="s">
        <v>439</v>
      </c>
      <c r="C58" s="19" t="s">
        <v>11</v>
      </c>
      <c r="D58" s="19">
        <v>6</v>
      </c>
      <c r="E58" s="6"/>
      <c r="F58" s="6"/>
      <c r="G58" s="6"/>
      <c r="H58" s="10"/>
      <c r="I58" s="19"/>
      <c r="J58" s="19"/>
      <c r="K58" s="19"/>
      <c r="L58" s="19"/>
      <c r="M58" s="19"/>
      <c r="N58" s="6"/>
      <c r="O58" s="6"/>
    </row>
    <row r="59" spans="1:15" ht="43.5" customHeight="1" x14ac:dyDescent="0.2">
      <c r="A59" s="78"/>
      <c r="B59" s="79" t="s">
        <v>440</v>
      </c>
      <c r="C59" s="19" t="s">
        <v>19</v>
      </c>
      <c r="D59" s="10"/>
      <c r="E59" s="6"/>
      <c r="F59" s="6"/>
      <c r="G59" s="6"/>
      <c r="H59" s="10"/>
      <c r="I59" s="19">
        <v>12</v>
      </c>
      <c r="J59" s="19">
        <v>24</v>
      </c>
      <c r="K59" s="19"/>
      <c r="L59" s="19"/>
      <c r="M59" s="19"/>
      <c r="N59" s="6"/>
      <c r="O59" s="6"/>
    </row>
    <row r="60" spans="1:15" ht="43.5" customHeight="1" x14ac:dyDescent="0.2">
      <c r="A60" s="78" t="s">
        <v>441</v>
      </c>
      <c r="B60" s="79" t="s">
        <v>401</v>
      </c>
      <c r="C60" s="19" t="s">
        <v>11</v>
      </c>
      <c r="D60" s="19">
        <v>6</v>
      </c>
      <c r="E60" s="5"/>
      <c r="F60" s="5"/>
      <c r="G60" s="5"/>
      <c r="H60" s="19"/>
      <c r="I60" s="19"/>
      <c r="J60" s="19"/>
      <c r="K60" s="19"/>
      <c r="L60" s="19"/>
      <c r="M60" s="19" t="s">
        <v>20</v>
      </c>
      <c r="N60" s="6" t="s">
        <v>258</v>
      </c>
      <c r="O60" s="6"/>
    </row>
    <row r="61" spans="1:15" ht="43.5" customHeight="1" x14ac:dyDescent="0.2">
      <c r="A61" s="78"/>
      <c r="B61" s="79" t="s">
        <v>403</v>
      </c>
      <c r="C61" s="19" t="s">
        <v>19</v>
      </c>
      <c r="D61" s="19"/>
      <c r="E61" s="5"/>
      <c r="F61" s="5"/>
      <c r="G61" s="5"/>
      <c r="H61" s="19"/>
      <c r="I61" s="19">
        <v>12</v>
      </c>
      <c r="J61" s="19"/>
      <c r="K61" s="19"/>
      <c r="L61" s="19"/>
      <c r="M61" s="19" t="s">
        <v>20</v>
      </c>
      <c r="N61" s="6" t="s">
        <v>258</v>
      </c>
      <c r="O61" s="6"/>
    </row>
    <row r="62" spans="1:15" ht="43.5" customHeight="1" x14ac:dyDescent="0.2">
      <c r="A62" s="78"/>
      <c r="B62" s="79" t="s">
        <v>404</v>
      </c>
      <c r="C62" s="19" t="s">
        <v>19</v>
      </c>
      <c r="D62" s="19"/>
      <c r="E62" s="5"/>
      <c r="F62" s="5"/>
      <c r="G62" s="5"/>
      <c r="H62" s="19"/>
      <c r="I62" s="19"/>
      <c r="J62" s="19">
        <v>36</v>
      </c>
      <c r="K62" s="19"/>
      <c r="L62" s="19"/>
      <c r="M62" s="19" t="s">
        <v>20</v>
      </c>
      <c r="N62" s="6" t="s">
        <v>258</v>
      </c>
      <c r="O62" s="6"/>
    </row>
    <row r="63" spans="1:15" ht="43.5" customHeight="1" x14ac:dyDescent="0.2">
      <c r="A63" s="78"/>
      <c r="B63" s="79" t="s">
        <v>405</v>
      </c>
      <c r="C63" s="19" t="s">
        <v>19</v>
      </c>
      <c r="D63" s="19"/>
      <c r="E63" s="5"/>
      <c r="F63" s="5"/>
      <c r="G63" s="5"/>
      <c r="H63" s="19"/>
      <c r="I63" s="19"/>
      <c r="J63" s="19">
        <v>36</v>
      </c>
      <c r="K63" s="19">
        <v>12</v>
      </c>
      <c r="L63" s="19"/>
      <c r="M63" s="19" t="s">
        <v>20</v>
      </c>
      <c r="N63" s="6" t="s">
        <v>258</v>
      </c>
      <c r="O63" s="6"/>
    </row>
    <row r="64" spans="1:15" ht="43.5" customHeight="1" x14ac:dyDescent="0.2">
      <c r="A64" s="78" t="s">
        <v>442</v>
      </c>
      <c r="B64" s="79" t="s">
        <v>443</v>
      </c>
      <c r="C64" s="19" t="s">
        <v>11</v>
      </c>
      <c r="D64" s="19">
        <v>6</v>
      </c>
      <c r="E64" s="6"/>
      <c r="F64" s="6"/>
      <c r="G64" s="6"/>
      <c r="H64" s="10"/>
      <c r="I64" s="19"/>
      <c r="J64" s="19"/>
      <c r="K64" s="19"/>
      <c r="L64" s="19"/>
      <c r="M64" s="19" t="s">
        <v>20</v>
      </c>
      <c r="N64" s="6" t="s">
        <v>258</v>
      </c>
      <c r="O64" s="6"/>
    </row>
    <row r="65" spans="1:15" ht="43.5" customHeight="1" x14ac:dyDescent="0.2">
      <c r="A65" s="78"/>
      <c r="B65" s="79" t="s">
        <v>444</v>
      </c>
      <c r="C65" s="19" t="s">
        <v>19</v>
      </c>
      <c r="D65" s="10"/>
      <c r="E65" s="6"/>
      <c r="F65" s="6"/>
      <c r="G65" s="6"/>
      <c r="H65" s="10"/>
      <c r="I65" s="19">
        <v>12</v>
      </c>
      <c r="J65" s="19"/>
      <c r="K65" s="19"/>
      <c r="L65" s="19"/>
      <c r="M65" s="19" t="s">
        <v>20</v>
      </c>
      <c r="N65" s="6" t="s">
        <v>258</v>
      </c>
      <c r="O65" s="6"/>
    </row>
    <row r="66" spans="1:15" ht="43.5" customHeight="1" x14ac:dyDescent="0.2">
      <c r="A66" s="78"/>
      <c r="B66" s="79" t="s">
        <v>445</v>
      </c>
      <c r="C66" s="19" t="s">
        <v>19</v>
      </c>
      <c r="D66" s="10"/>
      <c r="E66" s="6"/>
      <c r="F66" s="6"/>
      <c r="G66" s="6"/>
      <c r="H66" s="10"/>
      <c r="I66" s="19"/>
      <c r="J66" s="19">
        <v>24</v>
      </c>
      <c r="K66" s="19">
        <v>12</v>
      </c>
      <c r="L66" s="19"/>
      <c r="M66" s="19" t="s">
        <v>20</v>
      </c>
      <c r="N66" s="6" t="s">
        <v>258</v>
      </c>
      <c r="O66" s="6"/>
    </row>
    <row r="67" spans="1:15" ht="43.5" customHeight="1" x14ac:dyDescent="0.2">
      <c r="A67" s="78"/>
      <c r="B67" s="79" t="s">
        <v>446</v>
      </c>
      <c r="C67" s="19" t="s">
        <v>19</v>
      </c>
      <c r="D67" s="10"/>
      <c r="E67" s="6"/>
      <c r="F67" s="6"/>
      <c r="G67" s="6"/>
      <c r="H67" s="10"/>
      <c r="I67" s="19"/>
      <c r="J67" s="19">
        <v>12</v>
      </c>
      <c r="K67" s="19"/>
      <c r="L67" s="19"/>
      <c r="M67" s="19" t="s">
        <v>20</v>
      </c>
      <c r="N67" s="6" t="s">
        <v>258</v>
      </c>
      <c r="O67" s="6"/>
    </row>
    <row r="68" spans="1:15" ht="43.5" customHeight="1" x14ac:dyDescent="0.2">
      <c r="A68" s="78" t="s">
        <v>447</v>
      </c>
      <c r="B68" s="79" t="s">
        <v>448</v>
      </c>
      <c r="C68" s="19" t="s">
        <v>11</v>
      </c>
      <c r="D68" s="19">
        <v>6</v>
      </c>
      <c r="E68" s="6"/>
      <c r="F68" s="6"/>
      <c r="G68" s="6"/>
      <c r="H68" s="10"/>
      <c r="I68" s="19"/>
      <c r="J68" s="19"/>
      <c r="K68" s="19"/>
      <c r="L68" s="19"/>
      <c r="M68" s="19" t="s">
        <v>20</v>
      </c>
      <c r="N68" s="6" t="s">
        <v>258</v>
      </c>
      <c r="O68" s="6"/>
    </row>
    <row r="69" spans="1:15" ht="43.5" customHeight="1" x14ac:dyDescent="0.2">
      <c r="A69" s="78"/>
      <c r="B69" s="79" t="s">
        <v>449</v>
      </c>
      <c r="C69" s="19" t="s">
        <v>19</v>
      </c>
      <c r="D69" s="10"/>
      <c r="E69" s="6"/>
      <c r="F69" s="6"/>
      <c r="G69" s="6"/>
      <c r="H69" s="10"/>
      <c r="I69" s="19">
        <v>12</v>
      </c>
      <c r="J69" s="19"/>
      <c r="K69" s="19"/>
      <c r="L69" s="19"/>
      <c r="M69" s="19" t="s">
        <v>20</v>
      </c>
      <c r="N69" s="6" t="s">
        <v>258</v>
      </c>
      <c r="O69" s="6"/>
    </row>
    <row r="70" spans="1:15" ht="43.5" customHeight="1" x14ac:dyDescent="0.2">
      <c r="A70" s="78"/>
      <c r="B70" s="79" t="s">
        <v>450</v>
      </c>
      <c r="C70" s="19" t="s">
        <v>19</v>
      </c>
      <c r="D70" s="10"/>
      <c r="E70" s="6"/>
      <c r="F70" s="6"/>
      <c r="G70" s="6"/>
      <c r="H70" s="10"/>
      <c r="I70" s="19"/>
      <c r="J70" s="19">
        <v>24</v>
      </c>
      <c r="K70" s="19">
        <v>12</v>
      </c>
      <c r="L70" s="19"/>
      <c r="M70" s="19" t="s">
        <v>20</v>
      </c>
      <c r="N70" s="6" t="s">
        <v>258</v>
      </c>
      <c r="O70" s="6"/>
    </row>
    <row r="71" spans="1:15" ht="43.5" customHeight="1" x14ac:dyDescent="0.2">
      <c r="A71" s="78"/>
      <c r="B71" s="79" t="s">
        <v>451</v>
      </c>
      <c r="C71" s="19" t="s">
        <v>19</v>
      </c>
      <c r="D71" s="10"/>
      <c r="E71" s="6"/>
      <c r="F71" s="6"/>
      <c r="G71" s="6"/>
      <c r="H71" s="10"/>
      <c r="I71" s="19"/>
      <c r="J71" s="19">
        <v>12</v>
      </c>
      <c r="K71" s="19"/>
      <c r="L71" s="19"/>
      <c r="M71" s="19" t="s">
        <v>20</v>
      </c>
      <c r="N71" s="6" t="s">
        <v>258</v>
      </c>
      <c r="O71" s="6"/>
    </row>
    <row r="72" spans="1:15" ht="43.5" customHeight="1" x14ac:dyDescent="0.2">
      <c r="A72" s="78" t="s">
        <v>452</v>
      </c>
      <c r="B72" s="79" t="s">
        <v>453</v>
      </c>
      <c r="C72" s="19" t="s">
        <v>11</v>
      </c>
      <c r="D72" s="19">
        <v>6</v>
      </c>
      <c r="E72" s="6"/>
      <c r="F72" s="6"/>
      <c r="G72" s="6"/>
      <c r="H72" s="10"/>
      <c r="I72" s="19"/>
      <c r="J72" s="19"/>
      <c r="K72" s="19"/>
      <c r="L72" s="19"/>
      <c r="M72" s="19" t="s">
        <v>20</v>
      </c>
      <c r="N72" s="6" t="s">
        <v>258</v>
      </c>
      <c r="O72" s="6"/>
    </row>
    <row r="73" spans="1:15" ht="43.5" customHeight="1" x14ac:dyDescent="0.25">
      <c r="A73" s="80"/>
      <c r="B73" s="79" t="s">
        <v>433</v>
      </c>
      <c r="C73" s="19" t="s">
        <v>19</v>
      </c>
      <c r="D73" s="10"/>
      <c r="E73" s="6"/>
      <c r="F73" s="6"/>
      <c r="G73" s="6"/>
      <c r="H73" s="10"/>
      <c r="I73" s="19">
        <v>12</v>
      </c>
      <c r="J73" s="19"/>
      <c r="K73" s="19"/>
      <c r="L73" s="19"/>
      <c r="M73" s="19" t="s">
        <v>20</v>
      </c>
      <c r="N73" s="6" t="s">
        <v>258</v>
      </c>
      <c r="O73" s="6"/>
    </row>
    <row r="74" spans="1:15" ht="43.5" customHeight="1" x14ac:dyDescent="0.2">
      <c r="A74" s="78"/>
      <c r="B74" s="79" t="s">
        <v>454</v>
      </c>
      <c r="C74" s="19" t="s">
        <v>19</v>
      </c>
      <c r="D74" s="10"/>
      <c r="E74" s="6"/>
      <c r="F74" s="6"/>
      <c r="G74" s="6"/>
      <c r="H74" s="10"/>
      <c r="I74" s="19"/>
      <c r="J74" s="19">
        <v>24</v>
      </c>
      <c r="K74" s="19">
        <v>12</v>
      </c>
      <c r="L74" s="19"/>
      <c r="M74" s="19" t="s">
        <v>20</v>
      </c>
      <c r="N74" s="6" t="s">
        <v>258</v>
      </c>
      <c r="O74" s="6"/>
    </row>
    <row r="75" spans="1:15" ht="43.5" customHeight="1" x14ac:dyDescent="0.2">
      <c r="A75" s="78"/>
      <c r="B75" s="79" t="s">
        <v>455</v>
      </c>
      <c r="C75" s="19" t="s">
        <v>19</v>
      </c>
      <c r="D75" s="10"/>
      <c r="E75" s="6"/>
      <c r="F75" s="6"/>
      <c r="G75" s="6"/>
      <c r="H75" s="10"/>
      <c r="I75" s="19"/>
      <c r="J75" s="19">
        <v>12</v>
      </c>
      <c r="K75" s="19"/>
      <c r="L75" s="19"/>
      <c r="M75" s="19" t="s">
        <v>20</v>
      </c>
      <c r="N75" s="6" t="s">
        <v>258</v>
      </c>
      <c r="O75" s="6"/>
    </row>
    <row r="76" spans="1:15" ht="43.5" customHeight="1" x14ac:dyDescent="0.2">
      <c r="A76" s="78" t="s">
        <v>456</v>
      </c>
      <c r="B76" s="79" t="s">
        <v>457</v>
      </c>
      <c r="C76" s="19" t="s">
        <v>11</v>
      </c>
      <c r="D76" s="19">
        <v>6</v>
      </c>
      <c r="E76" s="6"/>
      <c r="F76" s="6"/>
      <c r="G76" s="6"/>
      <c r="H76" s="10"/>
      <c r="I76" s="19"/>
      <c r="J76" s="19"/>
      <c r="K76" s="19"/>
      <c r="L76" s="19"/>
      <c r="M76" s="19" t="s">
        <v>20</v>
      </c>
      <c r="N76" s="6" t="s">
        <v>258</v>
      </c>
      <c r="O76" s="6"/>
    </row>
    <row r="77" spans="1:15" ht="43.5" customHeight="1" x14ac:dyDescent="0.2">
      <c r="A77" s="78"/>
      <c r="B77" s="79" t="s">
        <v>458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/>
      <c r="K77" s="19"/>
      <c r="L77" s="19"/>
      <c r="M77" s="19" t="s">
        <v>20</v>
      </c>
      <c r="N77" s="6" t="s">
        <v>258</v>
      </c>
      <c r="O77" s="6"/>
    </row>
    <row r="78" spans="1:15" ht="43.5" customHeight="1" x14ac:dyDescent="0.2">
      <c r="A78" s="78"/>
      <c r="B78" s="79" t="s">
        <v>459</v>
      </c>
      <c r="C78" s="19" t="s">
        <v>19</v>
      </c>
      <c r="D78" s="10"/>
      <c r="E78" s="6"/>
      <c r="F78" s="6"/>
      <c r="G78" s="6"/>
      <c r="H78" s="10"/>
      <c r="I78" s="19"/>
      <c r="J78" s="19">
        <v>24</v>
      </c>
      <c r="K78" s="19"/>
      <c r="L78" s="19"/>
      <c r="M78" s="19" t="s">
        <v>20</v>
      </c>
      <c r="N78" s="6" t="s">
        <v>258</v>
      </c>
      <c r="O78" s="6"/>
    </row>
    <row r="79" spans="1:15" ht="43.5" customHeight="1" x14ac:dyDescent="0.2">
      <c r="A79" s="78"/>
      <c r="B79" s="79" t="s">
        <v>460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>
        <v>24</v>
      </c>
      <c r="K79" s="19"/>
      <c r="L79" s="19"/>
      <c r="M79" s="19" t="s">
        <v>20</v>
      </c>
      <c r="N79" s="6" t="s">
        <v>258</v>
      </c>
      <c r="O79" s="6"/>
    </row>
    <row r="80" spans="1:15" ht="43.5" customHeight="1" x14ac:dyDescent="0.2">
      <c r="A80" s="78" t="s">
        <v>461</v>
      </c>
      <c r="B80" s="79" t="s">
        <v>462</v>
      </c>
      <c r="C80" s="19" t="s">
        <v>11</v>
      </c>
      <c r="D80" s="19">
        <v>6</v>
      </c>
      <c r="E80" s="6"/>
      <c r="F80" s="6"/>
      <c r="G80" s="6"/>
      <c r="H80" s="10"/>
      <c r="I80" s="19"/>
      <c r="J80" s="19"/>
      <c r="K80" s="19"/>
      <c r="L80" s="19"/>
      <c r="M80" s="19" t="s">
        <v>20</v>
      </c>
      <c r="N80" s="6" t="s">
        <v>258</v>
      </c>
      <c r="O80" s="6"/>
    </row>
    <row r="81" spans="1:15" ht="43.5" customHeight="1" x14ac:dyDescent="0.2">
      <c r="A81" s="78"/>
      <c r="B81" s="79" t="s">
        <v>463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/>
      <c r="K81" s="19"/>
      <c r="L81" s="19"/>
      <c r="M81" s="19" t="s">
        <v>20</v>
      </c>
      <c r="N81" s="6" t="s">
        <v>258</v>
      </c>
      <c r="O81" s="6"/>
    </row>
    <row r="82" spans="1:15" ht="43.5" customHeight="1" x14ac:dyDescent="0.2">
      <c r="A82" s="78"/>
      <c r="B82" s="79" t="s">
        <v>464</v>
      </c>
      <c r="C82" s="19" t="s">
        <v>19</v>
      </c>
      <c r="D82" s="10"/>
      <c r="E82" s="6"/>
      <c r="F82" s="6"/>
      <c r="G82" s="6"/>
      <c r="H82" s="10"/>
      <c r="I82" s="19"/>
      <c r="J82" s="19">
        <v>24</v>
      </c>
      <c r="K82" s="19">
        <v>12</v>
      </c>
      <c r="L82" s="19"/>
      <c r="M82" s="19" t="s">
        <v>20</v>
      </c>
      <c r="N82" s="6" t="s">
        <v>258</v>
      </c>
      <c r="O82" s="6"/>
    </row>
    <row r="83" spans="1:15" ht="43.5" customHeight="1" x14ac:dyDescent="0.2">
      <c r="A83" s="78"/>
      <c r="B83" s="79" t="s">
        <v>465</v>
      </c>
      <c r="C83" s="19" t="s">
        <v>19</v>
      </c>
      <c r="D83" s="10"/>
      <c r="E83" s="6"/>
      <c r="F83" s="6"/>
      <c r="G83" s="6"/>
      <c r="H83" s="10"/>
      <c r="I83" s="19">
        <v>12</v>
      </c>
      <c r="J83" s="19">
        <v>24</v>
      </c>
      <c r="K83" s="19"/>
      <c r="L83" s="19"/>
      <c r="M83" s="19" t="s">
        <v>20</v>
      </c>
      <c r="N83" s="6" t="s">
        <v>258</v>
      </c>
      <c r="O83" s="6"/>
    </row>
    <row r="84" spans="1:15" ht="43.5" customHeight="1" x14ac:dyDescent="0.2">
      <c r="A84" s="78" t="s">
        <v>466</v>
      </c>
      <c r="B84" s="79" t="s">
        <v>467</v>
      </c>
      <c r="C84" s="19" t="s">
        <v>11</v>
      </c>
      <c r="D84" s="19">
        <v>6</v>
      </c>
      <c r="E84" s="6"/>
      <c r="F84" s="6"/>
      <c r="G84" s="6"/>
      <c r="H84" s="10"/>
      <c r="I84" s="19"/>
      <c r="J84" s="19"/>
      <c r="K84" s="19"/>
      <c r="L84" s="19"/>
      <c r="M84" s="19" t="s">
        <v>20</v>
      </c>
      <c r="N84" s="6" t="s">
        <v>286</v>
      </c>
      <c r="O84" s="6"/>
    </row>
    <row r="85" spans="1:15" ht="43.5" customHeight="1" x14ac:dyDescent="0.2">
      <c r="A85" s="78"/>
      <c r="B85" s="79" t="s">
        <v>467</v>
      </c>
      <c r="C85" s="19" t="s">
        <v>19</v>
      </c>
      <c r="D85" s="10"/>
      <c r="E85" s="6"/>
      <c r="F85" s="6"/>
      <c r="G85" s="6"/>
      <c r="H85" s="10"/>
      <c r="I85" s="19">
        <v>18</v>
      </c>
      <c r="J85" s="19">
        <v>18</v>
      </c>
      <c r="K85" s="19"/>
      <c r="L85" s="19"/>
      <c r="M85" s="19" t="s">
        <v>20</v>
      </c>
      <c r="N85" s="6" t="s">
        <v>286</v>
      </c>
      <c r="O85" s="6"/>
    </row>
    <row r="86" spans="1:15" ht="43.5" customHeight="1" x14ac:dyDescent="0.2">
      <c r="A86" s="22" t="s">
        <v>468</v>
      </c>
      <c r="B86" s="24" t="s">
        <v>288</v>
      </c>
      <c r="C86" s="19" t="s">
        <v>11</v>
      </c>
      <c r="D86" s="19">
        <v>6</v>
      </c>
      <c r="E86" s="19"/>
      <c r="F86" s="19"/>
      <c r="G86" s="19"/>
      <c r="H86" s="19"/>
      <c r="I86" s="19"/>
      <c r="J86" s="19"/>
      <c r="K86" s="19"/>
      <c r="L86" s="19"/>
      <c r="M86" s="19"/>
      <c r="N86" s="6"/>
      <c r="O86" s="6"/>
    </row>
    <row r="87" spans="1:15" ht="43.5" customHeight="1" x14ac:dyDescent="0.2">
      <c r="A87" s="70">
        <v>2</v>
      </c>
      <c r="B87" s="71" t="s">
        <v>469</v>
      </c>
      <c r="C87" s="72" t="s">
        <v>31</v>
      </c>
      <c r="D87" s="83"/>
      <c r="E87" s="76"/>
      <c r="F87" s="76"/>
      <c r="G87" s="76"/>
      <c r="H87" s="83"/>
      <c r="I87" s="72"/>
      <c r="J87" s="72"/>
      <c r="K87" s="72"/>
      <c r="L87" s="72"/>
      <c r="M87" s="72"/>
      <c r="N87" s="76"/>
      <c r="O87" s="76"/>
    </row>
    <row r="88" spans="1:15" ht="43.5" customHeight="1" x14ac:dyDescent="0.2">
      <c r="A88" s="22" t="s">
        <v>470</v>
      </c>
      <c r="B88" s="24" t="s">
        <v>407</v>
      </c>
      <c r="C88" s="19" t="s">
        <v>11</v>
      </c>
      <c r="D88" s="19">
        <v>6</v>
      </c>
      <c r="E88" s="5"/>
      <c r="F88" s="5"/>
      <c r="G88" s="5"/>
      <c r="H88" s="19"/>
      <c r="I88" s="19"/>
      <c r="J88" s="19"/>
      <c r="K88" s="19"/>
      <c r="L88" s="77"/>
      <c r="M88" s="77"/>
      <c r="N88" s="91"/>
      <c r="O88" s="91"/>
    </row>
    <row r="89" spans="1:15" ht="43.5" customHeight="1" x14ac:dyDescent="0.2">
      <c r="A89" s="22"/>
      <c r="B89" s="5" t="s">
        <v>408</v>
      </c>
      <c r="C89" s="19" t="s">
        <v>19</v>
      </c>
      <c r="D89" s="19"/>
      <c r="E89" s="5"/>
      <c r="F89" s="5"/>
      <c r="G89" s="5"/>
      <c r="H89" s="19"/>
      <c r="I89" s="19">
        <v>12</v>
      </c>
      <c r="J89" s="19">
        <v>12</v>
      </c>
      <c r="K89" s="19"/>
      <c r="L89" s="77"/>
      <c r="M89" s="77"/>
      <c r="N89" s="91"/>
      <c r="O89" s="91"/>
    </row>
    <row r="90" spans="1:15" ht="43.5" customHeight="1" x14ac:dyDescent="0.2">
      <c r="A90" s="22"/>
      <c r="B90" s="24" t="s">
        <v>409</v>
      </c>
      <c r="C90" s="19" t="s">
        <v>19</v>
      </c>
      <c r="D90" s="19"/>
      <c r="E90" s="5"/>
      <c r="F90" s="5"/>
      <c r="G90" s="5"/>
      <c r="H90" s="19"/>
      <c r="I90" s="19"/>
      <c r="J90" s="19">
        <v>12</v>
      </c>
      <c r="K90" s="19"/>
      <c r="L90" s="19"/>
      <c r="M90" s="19"/>
      <c r="N90" s="6"/>
      <c r="O90" s="6"/>
    </row>
    <row r="91" spans="1:15" ht="43.5" customHeight="1" x14ac:dyDescent="0.2">
      <c r="A91" s="22"/>
      <c r="B91" s="24" t="s">
        <v>410</v>
      </c>
      <c r="C91" s="19" t="s">
        <v>19</v>
      </c>
      <c r="D91" s="19"/>
      <c r="E91" s="5"/>
      <c r="F91" s="5"/>
      <c r="G91" s="5"/>
      <c r="H91" s="19"/>
      <c r="I91" s="19"/>
      <c r="J91" s="19">
        <v>12</v>
      </c>
      <c r="K91" s="19"/>
      <c r="L91" s="19"/>
      <c r="M91" s="19"/>
      <c r="N91" s="6"/>
      <c r="O91" s="6"/>
    </row>
    <row r="92" spans="1:15" ht="43.5" customHeight="1" x14ac:dyDescent="0.2">
      <c r="A92" s="22"/>
      <c r="B92" s="24" t="s">
        <v>411</v>
      </c>
      <c r="C92" s="19" t="s">
        <v>19</v>
      </c>
      <c r="D92" s="19"/>
      <c r="E92" s="5"/>
      <c r="F92" s="5"/>
      <c r="G92" s="5"/>
      <c r="H92" s="19"/>
      <c r="I92" s="19"/>
      <c r="J92" s="19">
        <v>12</v>
      </c>
      <c r="K92" s="19"/>
      <c r="L92" s="19"/>
      <c r="M92" s="19"/>
      <c r="N92" s="6"/>
      <c r="O92" s="6"/>
    </row>
    <row r="93" spans="1:15" ht="43.5" customHeight="1" x14ac:dyDescent="0.2">
      <c r="A93" s="22" t="s">
        <v>471</v>
      </c>
      <c r="B93" s="24" t="s">
        <v>396</v>
      </c>
      <c r="C93" s="19" t="s">
        <v>11</v>
      </c>
      <c r="D93" s="19">
        <v>6</v>
      </c>
      <c r="E93" s="5"/>
      <c r="F93" s="5"/>
      <c r="G93" s="5"/>
      <c r="H93" s="19"/>
      <c r="I93" s="19"/>
      <c r="J93" s="19"/>
      <c r="K93" s="19"/>
      <c r="L93" s="19"/>
      <c r="M93" s="19"/>
      <c r="N93" s="6"/>
      <c r="O93" s="6"/>
    </row>
    <row r="94" spans="1:15" ht="43.5" customHeight="1" x14ac:dyDescent="0.25">
      <c r="A94" s="23"/>
      <c r="B94" s="24" t="s">
        <v>397</v>
      </c>
      <c r="C94" s="19" t="s">
        <v>19</v>
      </c>
      <c r="D94" s="19"/>
      <c r="E94" s="5"/>
      <c r="F94" s="5"/>
      <c r="G94" s="5"/>
      <c r="H94" s="19"/>
      <c r="I94" s="19">
        <v>12</v>
      </c>
      <c r="J94" s="19"/>
      <c r="K94" s="19"/>
      <c r="L94" s="19"/>
      <c r="M94" s="19"/>
      <c r="N94" s="6"/>
      <c r="O94" s="6"/>
    </row>
    <row r="95" spans="1:15" ht="43.5" customHeight="1" x14ac:dyDescent="0.25">
      <c r="A95" s="23"/>
      <c r="B95" s="24" t="s">
        <v>398</v>
      </c>
      <c r="C95" s="19" t="s">
        <v>19</v>
      </c>
      <c r="D95" s="19"/>
      <c r="E95" s="5"/>
      <c r="F95" s="5"/>
      <c r="G95" s="5"/>
      <c r="H95" s="19"/>
      <c r="I95" s="19"/>
      <c r="J95" s="19">
        <v>24</v>
      </c>
      <c r="K95" s="19"/>
      <c r="L95" s="19"/>
      <c r="M95" s="19"/>
      <c r="N95" s="6"/>
      <c r="O95" s="6"/>
    </row>
    <row r="96" spans="1:15" ht="43.5" customHeight="1" x14ac:dyDescent="0.25">
      <c r="A96" s="23"/>
      <c r="B96" s="24" t="s">
        <v>399</v>
      </c>
      <c r="C96" s="19" t="s">
        <v>19</v>
      </c>
      <c r="D96" s="19"/>
      <c r="E96" s="5"/>
      <c r="F96" s="5"/>
      <c r="G96" s="5"/>
      <c r="H96" s="19"/>
      <c r="I96" s="19"/>
      <c r="J96" s="19">
        <v>12</v>
      </c>
      <c r="K96" s="19">
        <v>12</v>
      </c>
      <c r="L96" s="19"/>
      <c r="M96" s="19"/>
      <c r="N96" s="6"/>
      <c r="O96" s="6"/>
    </row>
    <row r="97" spans="1:15" ht="43.5" customHeight="1" x14ac:dyDescent="0.2">
      <c r="A97" s="22" t="s">
        <v>472</v>
      </c>
      <c r="B97" s="92" t="s">
        <v>473</v>
      </c>
      <c r="C97" s="19" t="s">
        <v>11</v>
      </c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5" customHeight="1" x14ac:dyDescent="0.25">
      <c r="A98" s="23"/>
      <c r="B98" s="93" t="s">
        <v>474</v>
      </c>
      <c r="C98" s="77" t="s">
        <v>29</v>
      </c>
      <c r="D98" s="94"/>
      <c r="E98" s="91"/>
      <c r="F98" s="91"/>
      <c r="G98" s="91"/>
      <c r="H98" s="94"/>
      <c r="I98" s="77"/>
      <c r="J98" s="77"/>
      <c r="K98" s="77"/>
      <c r="L98" s="77"/>
      <c r="M98" s="77"/>
      <c r="N98" s="91"/>
      <c r="O98" s="6"/>
    </row>
    <row r="99" spans="1:15" ht="43.5" customHeight="1" x14ac:dyDescent="0.25">
      <c r="A99" s="23" t="s">
        <v>475</v>
      </c>
      <c r="B99" s="93" t="s">
        <v>476</v>
      </c>
      <c r="C99" s="77" t="s">
        <v>26</v>
      </c>
      <c r="D99" s="94"/>
      <c r="E99" s="91"/>
      <c r="F99" s="91"/>
      <c r="G99" s="91"/>
      <c r="H99" s="94"/>
      <c r="I99" s="77"/>
      <c r="J99" s="77"/>
      <c r="K99" s="77"/>
      <c r="L99" s="77"/>
      <c r="M99" s="77"/>
      <c r="N99" s="91"/>
      <c r="O99" s="91"/>
    </row>
    <row r="100" spans="1:15" ht="43.5" customHeight="1" x14ac:dyDescent="0.2">
      <c r="A100" s="22"/>
      <c r="B100" s="24" t="s">
        <v>401</v>
      </c>
      <c r="C100" s="19" t="s">
        <v>11</v>
      </c>
      <c r="D100" s="19">
        <v>6</v>
      </c>
      <c r="E100" s="5"/>
      <c r="F100" s="5"/>
      <c r="G100" s="5"/>
      <c r="H100" s="19"/>
      <c r="I100" s="19"/>
      <c r="J100" s="19"/>
      <c r="K100" s="19"/>
      <c r="L100" s="19"/>
      <c r="M100" s="19"/>
      <c r="N100" s="5"/>
      <c r="O100" s="5"/>
    </row>
    <row r="101" spans="1:15" ht="43.5" customHeight="1" x14ac:dyDescent="0.2">
      <c r="A101" s="22"/>
      <c r="B101" s="24" t="s">
        <v>403</v>
      </c>
      <c r="C101" s="19" t="s">
        <v>19</v>
      </c>
      <c r="D101" s="19"/>
      <c r="E101" s="5"/>
      <c r="F101" s="5"/>
      <c r="G101" s="5"/>
      <c r="H101" s="19"/>
      <c r="I101" s="19">
        <v>12</v>
      </c>
      <c r="J101" s="19"/>
      <c r="K101" s="19"/>
      <c r="L101" s="19"/>
      <c r="M101" s="19"/>
      <c r="N101" s="5"/>
      <c r="O101" s="5"/>
    </row>
    <row r="102" spans="1:15" ht="43.5" customHeight="1" x14ac:dyDescent="0.25">
      <c r="A102" s="23"/>
      <c r="B102" s="24" t="s">
        <v>404</v>
      </c>
      <c r="C102" s="19" t="s">
        <v>19</v>
      </c>
      <c r="D102" s="19"/>
      <c r="E102" s="5"/>
      <c r="F102" s="5"/>
      <c r="G102" s="5"/>
      <c r="H102" s="19"/>
      <c r="I102" s="19"/>
      <c r="J102" s="19">
        <v>36</v>
      </c>
      <c r="K102" s="19"/>
      <c r="L102" s="19"/>
      <c r="M102" s="19"/>
      <c r="N102" s="6"/>
      <c r="O102" s="6"/>
    </row>
    <row r="103" spans="1:15" ht="43.5" customHeight="1" x14ac:dyDescent="0.2">
      <c r="B103" s="24" t="s">
        <v>405</v>
      </c>
      <c r="C103" s="19" t="s">
        <v>19</v>
      </c>
      <c r="D103" s="19"/>
      <c r="E103" s="5"/>
      <c r="F103" s="5"/>
      <c r="G103" s="5"/>
      <c r="H103" s="19"/>
      <c r="I103" s="19"/>
      <c r="J103" s="19">
        <v>36</v>
      </c>
      <c r="K103" s="19">
        <v>12</v>
      </c>
      <c r="L103" s="19"/>
      <c r="M103" s="19"/>
      <c r="N103" s="6"/>
      <c r="O103" s="6"/>
    </row>
    <row r="104" spans="1:15" ht="43.5" customHeight="1" x14ac:dyDescent="0.2">
      <c r="A104" s="22" t="s">
        <v>477</v>
      </c>
      <c r="B104" s="95" t="s">
        <v>478</v>
      </c>
      <c r="C104" s="19" t="s">
        <v>26</v>
      </c>
      <c r="D104" s="19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5" customHeight="1" x14ac:dyDescent="0.2">
      <c r="A105" s="22"/>
      <c r="B105" s="24" t="s">
        <v>478</v>
      </c>
      <c r="C105" s="19" t="s">
        <v>11</v>
      </c>
      <c r="D105" s="19">
        <v>6</v>
      </c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5" customHeight="1" x14ac:dyDescent="0.2">
      <c r="A106" s="22"/>
      <c r="B106" s="24" t="s">
        <v>404</v>
      </c>
      <c r="C106" s="19" t="s">
        <v>19</v>
      </c>
      <c r="D106" s="19"/>
      <c r="E106" s="5"/>
      <c r="F106" s="5"/>
      <c r="G106" s="5"/>
      <c r="H106" s="19"/>
      <c r="I106" s="19"/>
      <c r="J106" s="19">
        <v>24</v>
      </c>
      <c r="K106" s="19"/>
      <c r="L106" s="19"/>
      <c r="M106" s="19" t="s">
        <v>20</v>
      </c>
      <c r="N106" s="6" t="s">
        <v>479</v>
      </c>
      <c r="O106" s="6"/>
    </row>
    <row r="107" spans="1:15" ht="43.5" customHeight="1" x14ac:dyDescent="0.2">
      <c r="A107" s="22"/>
      <c r="B107" s="24" t="s">
        <v>480</v>
      </c>
      <c r="C107" s="19" t="s">
        <v>19</v>
      </c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5" customHeight="1" x14ac:dyDescent="0.2">
      <c r="A108" s="22"/>
      <c r="B108" s="24" t="s">
        <v>481</v>
      </c>
      <c r="C108" s="19" t="s">
        <v>29</v>
      </c>
      <c r="D108" s="82"/>
      <c r="E108" s="7"/>
      <c r="F108" s="7"/>
      <c r="G108" s="7"/>
      <c r="H108" s="82"/>
      <c r="I108" s="20"/>
      <c r="J108" s="20"/>
      <c r="K108" s="20"/>
      <c r="L108" s="20"/>
      <c r="M108" s="20"/>
      <c r="N108" s="7"/>
      <c r="O108" s="7"/>
    </row>
    <row r="109" spans="1:15" ht="43.5" customHeight="1" x14ac:dyDescent="0.2">
      <c r="A109" s="22"/>
      <c r="B109" s="24" t="s">
        <v>444</v>
      </c>
      <c r="C109" s="19" t="s">
        <v>19</v>
      </c>
      <c r="D109" s="10"/>
      <c r="E109" s="6"/>
      <c r="F109" s="6"/>
      <c r="G109" s="6"/>
      <c r="H109" s="10"/>
      <c r="I109" s="19">
        <v>12</v>
      </c>
      <c r="J109" s="19"/>
      <c r="K109" s="19"/>
      <c r="L109" s="19"/>
      <c r="M109" s="19" t="s">
        <v>20</v>
      </c>
      <c r="N109" s="6" t="s">
        <v>258</v>
      </c>
      <c r="O109" s="6"/>
    </row>
    <row r="110" spans="1:15" ht="43.5" customHeight="1" x14ac:dyDescent="0.2">
      <c r="A110" s="22"/>
      <c r="B110" s="24" t="s">
        <v>445</v>
      </c>
      <c r="C110" s="19" t="s">
        <v>19</v>
      </c>
      <c r="D110" s="10"/>
      <c r="E110" s="6"/>
      <c r="F110" s="6"/>
      <c r="G110" s="6"/>
      <c r="H110" s="10"/>
      <c r="I110" s="19"/>
      <c r="J110" s="19">
        <v>24</v>
      </c>
      <c r="K110" s="19">
        <v>12</v>
      </c>
      <c r="L110" s="19"/>
      <c r="M110" s="19" t="s">
        <v>20</v>
      </c>
      <c r="N110" s="6" t="s">
        <v>258</v>
      </c>
      <c r="O110" s="6"/>
    </row>
    <row r="111" spans="1:15" ht="43.5" customHeight="1" x14ac:dyDescent="0.2">
      <c r="A111" s="22"/>
      <c r="B111" s="24" t="s">
        <v>446</v>
      </c>
      <c r="C111" s="19" t="s">
        <v>19</v>
      </c>
      <c r="D111" s="10"/>
      <c r="E111" s="6"/>
      <c r="F111" s="6"/>
      <c r="G111" s="6"/>
      <c r="H111" s="10"/>
      <c r="I111" s="19"/>
      <c r="J111" s="19">
        <v>12</v>
      </c>
      <c r="K111" s="19"/>
      <c r="L111" s="19"/>
      <c r="M111" s="19" t="s">
        <v>20</v>
      </c>
      <c r="N111" s="6" t="s">
        <v>258</v>
      </c>
      <c r="O111" s="6"/>
    </row>
    <row r="112" spans="1:15" ht="43.5" customHeight="1" x14ac:dyDescent="0.2">
      <c r="A112" s="22"/>
      <c r="B112" s="24" t="s">
        <v>449</v>
      </c>
      <c r="C112" s="19" t="s">
        <v>19</v>
      </c>
      <c r="D112" s="10"/>
      <c r="E112" s="6"/>
      <c r="F112" s="6"/>
      <c r="G112" s="6"/>
      <c r="H112" s="10"/>
      <c r="I112" s="19">
        <v>12</v>
      </c>
      <c r="J112" s="19"/>
      <c r="K112" s="19"/>
      <c r="L112" s="19"/>
      <c r="M112" s="19" t="s">
        <v>20</v>
      </c>
      <c r="N112" s="6" t="s">
        <v>258</v>
      </c>
      <c r="O112" s="6"/>
    </row>
    <row r="113" spans="1:15" ht="43.5" customHeight="1" x14ac:dyDescent="0.25">
      <c r="A113" s="23"/>
      <c r="B113" s="24" t="s">
        <v>450</v>
      </c>
      <c r="C113" s="19" t="s">
        <v>19</v>
      </c>
      <c r="D113" s="10"/>
      <c r="E113" s="6"/>
      <c r="F113" s="6"/>
      <c r="G113" s="6"/>
      <c r="H113" s="10"/>
      <c r="I113" s="19"/>
      <c r="J113" s="19">
        <v>24</v>
      </c>
      <c r="K113" s="19">
        <v>12</v>
      </c>
      <c r="L113" s="19"/>
      <c r="M113" s="19" t="s">
        <v>20</v>
      </c>
      <c r="N113" s="6" t="s">
        <v>258</v>
      </c>
      <c r="O113" s="6"/>
    </row>
    <row r="114" spans="1:15" ht="43.5" customHeight="1" x14ac:dyDescent="0.2">
      <c r="A114" s="22"/>
      <c r="B114" s="24" t="s">
        <v>451</v>
      </c>
      <c r="C114" s="19" t="s">
        <v>19</v>
      </c>
      <c r="D114" s="10"/>
      <c r="E114" s="6"/>
      <c r="F114" s="6"/>
      <c r="G114" s="6"/>
      <c r="H114" s="10"/>
      <c r="I114" s="19"/>
      <c r="J114" s="19">
        <v>12</v>
      </c>
      <c r="K114" s="19"/>
      <c r="L114" s="19"/>
      <c r="M114" s="19" t="s">
        <v>20</v>
      </c>
      <c r="N114" s="6" t="s">
        <v>258</v>
      </c>
      <c r="O114" s="6"/>
    </row>
    <row r="115" spans="1:15" ht="43.5" customHeight="1" x14ac:dyDescent="0.2">
      <c r="A115" s="22"/>
      <c r="B115" s="24" t="s">
        <v>482</v>
      </c>
      <c r="C115" s="19" t="s">
        <v>19</v>
      </c>
      <c r="D115" s="10"/>
      <c r="E115" s="6"/>
      <c r="F115" s="6"/>
      <c r="G115" s="6"/>
      <c r="H115" s="10"/>
      <c r="I115" s="19">
        <v>12</v>
      </c>
      <c r="J115" s="19"/>
      <c r="K115" s="19"/>
      <c r="L115" s="19"/>
      <c r="M115" s="19" t="s">
        <v>20</v>
      </c>
      <c r="N115" s="6" t="s">
        <v>258</v>
      </c>
      <c r="O115" s="6"/>
    </row>
    <row r="116" spans="1:15" ht="43.5" customHeight="1" x14ac:dyDescent="0.2">
      <c r="A116" s="22"/>
      <c r="B116" s="24" t="s">
        <v>483</v>
      </c>
      <c r="C116" s="19" t="s">
        <v>19</v>
      </c>
      <c r="D116" s="10"/>
      <c r="E116" s="6"/>
      <c r="F116" s="6"/>
      <c r="G116" s="6"/>
      <c r="H116" s="10"/>
      <c r="I116" s="19"/>
      <c r="J116" s="19">
        <v>24</v>
      </c>
      <c r="K116" s="19"/>
      <c r="L116" s="19"/>
      <c r="M116" s="19" t="s">
        <v>20</v>
      </c>
      <c r="N116" s="6" t="s">
        <v>258</v>
      </c>
      <c r="O116" s="6"/>
    </row>
    <row r="117" spans="1:15" ht="43.5" customHeight="1" x14ac:dyDescent="0.2">
      <c r="A117" s="22"/>
      <c r="B117" s="24" t="s">
        <v>484</v>
      </c>
      <c r="C117" s="19" t="s">
        <v>19</v>
      </c>
      <c r="D117" s="10"/>
      <c r="E117" s="6"/>
      <c r="F117" s="6"/>
      <c r="G117" s="6"/>
      <c r="H117" s="10"/>
      <c r="I117" s="19"/>
      <c r="J117" s="19">
        <v>12</v>
      </c>
      <c r="K117" s="19">
        <v>12</v>
      </c>
      <c r="L117" s="19"/>
      <c r="M117" s="19" t="s">
        <v>20</v>
      </c>
      <c r="N117" s="6" t="s">
        <v>258</v>
      </c>
      <c r="O117" s="6"/>
    </row>
    <row r="118" spans="1:15" ht="43.5" customHeight="1" x14ac:dyDescent="0.2">
      <c r="A118" s="22"/>
      <c r="B118" s="24" t="s">
        <v>485</v>
      </c>
      <c r="C118" s="19" t="s">
        <v>19</v>
      </c>
      <c r="D118" s="10"/>
      <c r="E118" s="6"/>
      <c r="F118" s="6"/>
      <c r="G118" s="6"/>
      <c r="H118" s="10"/>
      <c r="I118" s="19">
        <v>12</v>
      </c>
      <c r="J118" s="19"/>
      <c r="K118" s="19"/>
      <c r="L118" s="19"/>
      <c r="M118" s="19" t="s">
        <v>20</v>
      </c>
      <c r="N118" s="6" t="s">
        <v>258</v>
      </c>
      <c r="O118" s="6"/>
    </row>
    <row r="119" spans="1:15" ht="43.5" customHeight="1" x14ac:dyDescent="0.2">
      <c r="A119" s="22"/>
      <c r="B119" s="24" t="s">
        <v>486</v>
      </c>
      <c r="C119" s="19" t="s">
        <v>19</v>
      </c>
      <c r="D119" s="10"/>
      <c r="E119" s="6"/>
      <c r="F119" s="6"/>
      <c r="G119" s="6"/>
      <c r="H119" s="10"/>
      <c r="I119" s="19"/>
      <c r="J119" s="19">
        <v>24</v>
      </c>
      <c r="K119" s="19"/>
      <c r="L119" s="19"/>
      <c r="M119" s="19" t="s">
        <v>20</v>
      </c>
      <c r="N119" s="6" t="s">
        <v>258</v>
      </c>
      <c r="O119" s="6"/>
    </row>
    <row r="120" spans="1:15" ht="43.5" customHeight="1" x14ac:dyDescent="0.2">
      <c r="A120" s="22"/>
      <c r="B120" s="24" t="s">
        <v>487</v>
      </c>
      <c r="C120" s="19" t="s">
        <v>19</v>
      </c>
      <c r="D120" s="10"/>
      <c r="E120" s="6"/>
      <c r="F120" s="6"/>
      <c r="G120" s="6"/>
      <c r="H120" s="10"/>
      <c r="I120" s="19"/>
      <c r="J120" s="19">
        <v>12</v>
      </c>
      <c r="K120" s="19">
        <v>12</v>
      </c>
      <c r="L120" s="19"/>
      <c r="M120" s="19" t="s">
        <v>20</v>
      </c>
      <c r="N120" s="6" t="s">
        <v>258</v>
      </c>
      <c r="O120" s="6"/>
    </row>
    <row r="121" spans="1:15" ht="43.5" customHeight="1" x14ac:dyDescent="0.2">
      <c r="A121" s="22"/>
      <c r="B121" s="24" t="s">
        <v>433</v>
      </c>
      <c r="C121" s="19" t="s">
        <v>19</v>
      </c>
      <c r="D121" s="10"/>
      <c r="E121" s="6"/>
      <c r="F121" s="6"/>
      <c r="G121" s="6"/>
      <c r="H121" s="10"/>
      <c r="I121" s="19">
        <v>12</v>
      </c>
      <c r="J121" s="19"/>
      <c r="K121" s="19"/>
      <c r="L121" s="19"/>
      <c r="M121" s="19" t="s">
        <v>20</v>
      </c>
      <c r="N121" s="6" t="s">
        <v>258</v>
      </c>
      <c r="O121" s="6"/>
    </row>
    <row r="122" spans="1:15" ht="43.5" customHeight="1" x14ac:dyDescent="0.2">
      <c r="A122" s="22"/>
      <c r="B122" s="24" t="s">
        <v>454</v>
      </c>
      <c r="C122" s="19" t="s">
        <v>19</v>
      </c>
      <c r="D122" s="10"/>
      <c r="E122" s="6"/>
      <c r="F122" s="6"/>
      <c r="G122" s="6"/>
      <c r="H122" s="10"/>
      <c r="I122" s="19"/>
      <c r="J122" s="19">
        <v>24</v>
      </c>
      <c r="K122" s="19">
        <v>12</v>
      </c>
      <c r="L122" s="19"/>
      <c r="M122" s="19" t="s">
        <v>20</v>
      </c>
      <c r="N122" s="6" t="s">
        <v>258</v>
      </c>
      <c r="O122" s="6"/>
    </row>
    <row r="123" spans="1:15" ht="43.5" customHeight="1" x14ac:dyDescent="0.2">
      <c r="A123" s="22"/>
      <c r="B123" s="24" t="s">
        <v>455</v>
      </c>
      <c r="C123" s="19" t="s">
        <v>19</v>
      </c>
      <c r="D123" s="10"/>
      <c r="E123" s="6"/>
      <c r="F123" s="6"/>
      <c r="G123" s="6"/>
      <c r="H123" s="10"/>
      <c r="I123" s="19"/>
      <c r="J123" s="19">
        <v>12</v>
      </c>
      <c r="K123" s="19"/>
      <c r="L123" s="19"/>
      <c r="M123" s="19" t="s">
        <v>20</v>
      </c>
      <c r="N123" s="6" t="s">
        <v>258</v>
      </c>
      <c r="O123" s="6"/>
    </row>
    <row r="124" spans="1:15" ht="43.5" customHeight="1" x14ac:dyDescent="0.2">
      <c r="A124" s="22"/>
      <c r="B124" s="24" t="s">
        <v>458</v>
      </c>
      <c r="C124" s="19" t="s">
        <v>19</v>
      </c>
      <c r="D124" s="10"/>
      <c r="E124" s="6"/>
      <c r="F124" s="6"/>
      <c r="G124" s="6"/>
      <c r="H124" s="10"/>
      <c r="I124" s="19">
        <v>12</v>
      </c>
      <c r="J124" s="19"/>
      <c r="K124" s="19"/>
      <c r="L124" s="19"/>
      <c r="M124" s="19" t="s">
        <v>20</v>
      </c>
      <c r="N124" s="6" t="s">
        <v>258</v>
      </c>
      <c r="O124" s="6"/>
    </row>
    <row r="125" spans="1:15" ht="43.5" customHeight="1" x14ac:dyDescent="0.2">
      <c r="A125" s="22"/>
      <c r="B125" s="24" t="s">
        <v>459</v>
      </c>
      <c r="C125" s="19" t="s">
        <v>19</v>
      </c>
      <c r="D125" s="10"/>
      <c r="E125" s="6"/>
      <c r="F125" s="6"/>
      <c r="G125" s="6"/>
      <c r="H125" s="10"/>
      <c r="I125" s="19"/>
      <c r="J125" s="19">
        <v>24</v>
      </c>
      <c r="K125" s="19"/>
      <c r="L125" s="19"/>
      <c r="M125" s="19" t="s">
        <v>20</v>
      </c>
      <c r="N125" s="6" t="s">
        <v>258</v>
      </c>
      <c r="O125" s="6"/>
    </row>
    <row r="126" spans="1:15" ht="43.5" customHeight="1" x14ac:dyDescent="0.2">
      <c r="A126" s="22"/>
      <c r="B126" s="24" t="s">
        <v>460</v>
      </c>
      <c r="C126" s="19" t="s">
        <v>19</v>
      </c>
      <c r="D126" s="10"/>
      <c r="E126" s="6"/>
      <c r="F126" s="6"/>
      <c r="G126" s="6"/>
      <c r="H126" s="10"/>
      <c r="I126" s="19">
        <v>12</v>
      </c>
      <c r="J126" s="19">
        <v>24</v>
      </c>
      <c r="K126" s="19"/>
      <c r="L126" s="19"/>
      <c r="M126" s="19" t="s">
        <v>20</v>
      </c>
      <c r="N126" s="6" t="s">
        <v>258</v>
      </c>
      <c r="O126" s="6"/>
    </row>
    <row r="127" spans="1:15" ht="43.5" customHeight="1" x14ac:dyDescent="0.2">
      <c r="A127" s="22"/>
      <c r="B127" s="24" t="s">
        <v>463</v>
      </c>
      <c r="C127" s="19" t="s">
        <v>19</v>
      </c>
      <c r="D127" s="10"/>
      <c r="E127" s="6"/>
      <c r="F127" s="6"/>
      <c r="G127" s="6"/>
      <c r="H127" s="10"/>
      <c r="I127" s="19">
        <v>12</v>
      </c>
      <c r="J127" s="19"/>
      <c r="K127" s="19"/>
      <c r="L127" s="19"/>
      <c r="M127" s="19" t="s">
        <v>20</v>
      </c>
      <c r="N127" s="6" t="s">
        <v>258</v>
      </c>
      <c r="O127" s="6"/>
    </row>
    <row r="128" spans="1:15" ht="43.5" customHeight="1" x14ac:dyDescent="0.2">
      <c r="A128" s="22"/>
      <c r="B128" s="24" t="s">
        <v>464</v>
      </c>
      <c r="C128" s="19" t="s">
        <v>19</v>
      </c>
      <c r="D128" s="10"/>
      <c r="E128" s="6"/>
      <c r="F128" s="6"/>
      <c r="G128" s="6"/>
      <c r="H128" s="10"/>
      <c r="I128" s="19"/>
      <c r="J128" s="19">
        <v>24</v>
      </c>
      <c r="K128" s="19">
        <v>12</v>
      </c>
      <c r="L128" s="19"/>
      <c r="M128" s="19" t="s">
        <v>20</v>
      </c>
      <c r="N128" s="6" t="s">
        <v>258</v>
      </c>
      <c r="O128" s="6"/>
    </row>
    <row r="129" spans="1:15" ht="43.5" customHeight="1" x14ac:dyDescent="0.2">
      <c r="A129" s="22"/>
      <c r="B129" s="24" t="s">
        <v>488</v>
      </c>
      <c r="C129" s="19" t="s">
        <v>19</v>
      </c>
      <c r="D129" s="10"/>
      <c r="E129" s="6"/>
      <c r="F129" s="6"/>
      <c r="G129" s="6"/>
      <c r="H129" s="10"/>
      <c r="I129" s="19">
        <v>12</v>
      </c>
      <c r="J129" s="19">
        <v>24</v>
      </c>
      <c r="K129" s="19"/>
      <c r="L129" s="19"/>
      <c r="M129" s="19" t="s">
        <v>20</v>
      </c>
      <c r="N129" s="6" t="s">
        <v>258</v>
      </c>
      <c r="O129" s="6"/>
    </row>
    <row r="130" spans="1:15" ht="43.5" customHeight="1" x14ac:dyDescent="0.2">
      <c r="A130" s="22"/>
      <c r="B130" s="24" t="s">
        <v>467</v>
      </c>
      <c r="C130" s="19" t="s">
        <v>19</v>
      </c>
      <c r="D130" s="10"/>
      <c r="E130" s="6"/>
      <c r="F130" s="6"/>
      <c r="G130" s="6"/>
      <c r="H130" s="10"/>
      <c r="I130" s="19">
        <v>18</v>
      </c>
      <c r="J130" s="19">
        <v>18</v>
      </c>
      <c r="K130" s="19"/>
      <c r="L130" s="19"/>
      <c r="M130" s="19" t="s">
        <v>20</v>
      </c>
      <c r="N130" s="6" t="s">
        <v>286</v>
      </c>
      <c r="O130" s="6"/>
    </row>
    <row r="131" spans="1:15" ht="43.5" customHeight="1" x14ac:dyDescent="0.2">
      <c r="A131" s="22"/>
      <c r="B131" s="24" t="s">
        <v>261</v>
      </c>
      <c r="C131" s="19" t="s">
        <v>19</v>
      </c>
      <c r="D131" s="19"/>
      <c r="E131" s="19"/>
      <c r="F131" s="19"/>
      <c r="G131" s="19"/>
      <c r="H131" s="19"/>
      <c r="I131" s="19"/>
      <c r="J131" s="19">
        <v>22</v>
      </c>
      <c r="K131" s="19"/>
      <c r="L131" s="19"/>
      <c r="M131" s="19" t="s">
        <v>20</v>
      </c>
      <c r="N131" s="6" t="s">
        <v>258</v>
      </c>
      <c r="O131" s="6"/>
    </row>
    <row r="132" spans="1:15" ht="43.5" customHeight="1" x14ac:dyDescent="0.25">
      <c r="A132" s="23"/>
      <c r="B132" s="24" t="s">
        <v>262</v>
      </c>
      <c r="C132" s="19" t="s">
        <v>19</v>
      </c>
      <c r="D132" s="19"/>
      <c r="E132" s="19"/>
      <c r="F132" s="19"/>
      <c r="G132" s="19"/>
      <c r="H132" s="19"/>
      <c r="I132" s="19">
        <v>11</v>
      </c>
      <c r="J132" s="19"/>
      <c r="K132" s="19"/>
      <c r="L132" s="19"/>
      <c r="M132" s="19" t="s">
        <v>20</v>
      </c>
      <c r="N132" s="6" t="s">
        <v>258</v>
      </c>
      <c r="O132" s="6"/>
    </row>
    <row r="133" spans="1:15" ht="43.5" customHeight="1" x14ac:dyDescent="0.2">
      <c r="A133" s="22"/>
      <c r="B133" s="24" t="s">
        <v>263</v>
      </c>
      <c r="C133" s="19" t="s">
        <v>19</v>
      </c>
      <c r="D133" s="19"/>
      <c r="E133" s="19"/>
      <c r="F133" s="19"/>
      <c r="G133" s="19"/>
      <c r="H133" s="19"/>
      <c r="I133" s="19"/>
      <c r="J133" s="19">
        <v>38.5</v>
      </c>
      <c r="K133" s="19"/>
      <c r="L133" s="19"/>
      <c r="M133" s="19" t="s">
        <v>20</v>
      </c>
      <c r="N133" s="6" t="s">
        <v>258</v>
      </c>
      <c r="O133" s="6"/>
    </row>
    <row r="134" spans="1:15" ht="43.5" customHeight="1" x14ac:dyDescent="0.25">
      <c r="A134" s="23"/>
      <c r="B134" s="24" t="s">
        <v>266</v>
      </c>
      <c r="C134" s="19" t="s">
        <v>19</v>
      </c>
      <c r="D134" s="19"/>
      <c r="E134" s="19"/>
      <c r="F134" s="19"/>
      <c r="G134" s="19"/>
      <c r="H134" s="19"/>
      <c r="I134" s="19">
        <v>11</v>
      </c>
      <c r="J134" s="19">
        <v>11</v>
      </c>
      <c r="K134" s="19"/>
      <c r="L134" s="19"/>
      <c r="M134" s="19" t="s">
        <v>20</v>
      </c>
      <c r="N134" s="6" t="s">
        <v>258</v>
      </c>
      <c r="O134" s="6"/>
    </row>
    <row r="135" spans="1:15" ht="43.5" customHeight="1" x14ac:dyDescent="0.2">
      <c r="A135" s="22"/>
      <c r="B135" s="24" t="s">
        <v>267</v>
      </c>
      <c r="C135" s="19" t="s">
        <v>19</v>
      </c>
      <c r="D135" s="19"/>
      <c r="E135" s="19"/>
      <c r="F135" s="19"/>
      <c r="G135" s="19"/>
      <c r="H135" s="19"/>
      <c r="I135" s="19"/>
      <c r="J135" s="19">
        <v>11</v>
      </c>
      <c r="K135" s="19"/>
      <c r="L135" s="19"/>
      <c r="M135" s="19" t="s">
        <v>20</v>
      </c>
      <c r="N135" s="6" t="s">
        <v>258</v>
      </c>
      <c r="O135" s="6"/>
    </row>
    <row r="136" spans="1:15" ht="43.5" customHeight="1" x14ac:dyDescent="0.25">
      <c r="A136" s="23"/>
      <c r="B136" s="24" t="s">
        <v>268</v>
      </c>
      <c r="C136" s="19" t="s">
        <v>19</v>
      </c>
      <c r="D136" s="19"/>
      <c r="E136" s="19"/>
      <c r="F136" s="19"/>
      <c r="G136" s="19"/>
      <c r="H136" s="19"/>
      <c r="I136" s="19"/>
      <c r="J136" s="19">
        <v>38.5</v>
      </c>
      <c r="K136" s="19"/>
      <c r="L136" s="19"/>
      <c r="M136" s="19" t="s">
        <v>20</v>
      </c>
      <c r="N136" s="6" t="s">
        <v>258</v>
      </c>
      <c r="O136" s="6"/>
    </row>
    <row r="137" spans="1:15" ht="43.5" customHeight="1" x14ac:dyDescent="0.2">
      <c r="A137" s="22"/>
      <c r="B137" s="24" t="s">
        <v>489</v>
      </c>
      <c r="C137" s="19" t="s">
        <v>19</v>
      </c>
      <c r="D137" s="19"/>
      <c r="E137" s="19"/>
      <c r="F137" s="19"/>
      <c r="G137" s="19"/>
      <c r="H137" s="19"/>
      <c r="I137" s="19">
        <v>11</v>
      </c>
      <c r="J137" s="19"/>
      <c r="K137" s="19"/>
      <c r="L137" s="19"/>
      <c r="M137" s="19" t="s">
        <v>20</v>
      </c>
      <c r="N137" s="6" t="s">
        <v>258</v>
      </c>
      <c r="O137" s="6"/>
    </row>
    <row r="138" spans="1:15" ht="43.5" customHeight="1" x14ac:dyDescent="0.2">
      <c r="A138" s="22"/>
      <c r="B138" s="24" t="s">
        <v>490</v>
      </c>
      <c r="C138" s="19" t="s">
        <v>19</v>
      </c>
      <c r="D138" s="19"/>
      <c r="E138" s="19"/>
      <c r="F138" s="19"/>
      <c r="G138" s="19"/>
      <c r="H138" s="19"/>
      <c r="I138" s="19"/>
      <c r="J138" s="19">
        <v>22</v>
      </c>
      <c r="K138" s="19"/>
      <c r="L138" s="19"/>
      <c r="M138" s="19" t="s">
        <v>20</v>
      </c>
      <c r="N138" s="6" t="s">
        <v>258</v>
      </c>
      <c r="O138" s="6"/>
    </row>
    <row r="139" spans="1:15" ht="43.5" customHeight="1" x14ac:dyDescent="0.2">
      <c r="A139" s="22"/>
      <c r="B139" s="24" t="s">
        <v>491</v>
      </c>
      <c r="C139" s="19" t="s">
        <v>19</v>
      </c>
      <c r="D139" s="19"/>
      <c r="E139" s="19"/>
      <c r="F139" s="19"/>
      <c r="G139" s="19"/>
      <c r="H139" s="19"/>
      <c r="I139" s="19"/>
      <c r="J139" s="19">
        <v>11</v>
      </c>
      <c r="K139" s="19">
        <v>11</v>
      </c>
      <c r="L139" s="19"/>
      <c r="M139" s="19" t="s">
        <v>20</v>
      </c>
      <c r="N139" s="6" t="s">
        <v>258</v>
      </c>
      <c r="O139" s="6"/>
    </row>
    <row r="140" spans="1:15" ht="43.5" customHeight="1" x14ac:dyDescent="0.2">
      <c r="A140" s="22"/>
      <c r="B140" s="24" t="s">
        <v>492</v>
      </c>
      <c r="C140" s="19" t="s">
        <v>19</v>
      </c>
      <c r="D140" s="19"/>
      <c r="E140" s="19"/>
      <c r="F140" s="19"/>
      <c r="G140" s="19"/>
      <c r="H140" s="19"/>
      <c r="I140" s="19">
        <v>11</v>
      </c>
      <c r="J140" s="19"/>
      <c r="K140" s="19"/>
      <c r="L140" s="19"/>
      <c r="M140" s="19" t="s">
        <v>20</v>
      </c>
      <c r="N140" s="6" t="s">
        <v>258</v>
      </c>
      <c r="O140" s="6"/>
    </row>
    <row r="141" spans="1:15" ht="43.5" customHeight="1" x14ac:dyDescent="0.2">
      <c r="A141" s="22"/>
      <c r="B141" s="24" t="s">
        <v>493</v>
      </c>
      <c r="C141" s="19" t="s">
        <v>19</v>
      </c>
      <c r="D141" s="19"/>
      <c r="E141" s="19"/>
      <c r="F141" s="19"/>
      <c r="G141" s="19"/>
      <c r="H141" s="19"/>
      <c r="I141" s="19"/>
      <c r="J141" s="19">
        <v>22</v>
      </c>
      <c r="K141" s="19"/>
      <c r="L141" s="19"/>
      <c r="M141" s="19" t="s">
        <v>20</v>
      </c>
      <c r="N141" s="6" t="s">
        <v>258</v>
      </c>
      <c r="O141" s="6"/>
    </row>
    <row r="142" spans="1:15" ht="43.5" customHeight="1" x14ac:dyDescent="0.2">
      <c r="A142" s="22"/>
      <c r="B142" s="24" t="s">
        <v>494</v>
      </c>
      <c r="C142" s="19" t="s">
        <v>19</v>
      </c>
      <c r="D142" s="19"/>
      <c r="E142" s="19"/>
      <c r="F142" s="19"/>
      <c r="G142" s="19"/>
      <c r="H142" s="19"/>
      <c r="I142" s="19"/>
      <c r="J142" s="19">
        <v>11</v>
      </c>
      <c r="K142" s="19">
        <v>11</v>
      </c>
      <c r="L142" s="19"/>
      <c r="M142" s="19" t="s">
        <v>20</v>
      </c>
      <c r="N142" s="6" t="s">
        <v>258</v>
      </c>
      <c r="O142" s="6"/>
    </row>
    <row r="143" spans="1:15" ht="43.5" customHeight="1" x14ac:dyDescent="0.2">
      <c r="A143" s="22"/>
      <c r="B143" s="24" t="s">
        <v>271</v>
      </c>
      <c r="C143" s="19" t="s">
        <v>19</v>
      </c>
      <c r="D143" s="19"/>
      <c r="E143" s="19"/>
      <c r="F143" s="19"/>
      <c r="G143" s="19"/>
      <c r="H143" s="19"/>
      <c r="I143" s="19">
        <v>11</v>
      </c>
      <c r="J143" s="19">
        <v>11</v>
      </c>
      <c r="K143" s="19"/>
      <c r="L143" s="19"/>
      <c r="M143" s="19" t="s">
        <v>20</v>
      </c>
      <c r="N143" s="6" t="s">
        <v>258</v>
      </c>
      <c r="O143" s="6"/>
    </row>
    <row r="144" spans="1:15" ht="43.5" customHeight="1" x14ac:dyDescent="0.2">
      <c r="A144" s="22"/>
      <c r="B144" s="24" t="s">
        <v>272</v>
      </c>
      <c r="C144" s="19" t="s">
        <v>19</v>
      </c>
      <c r="D144" s="19"/>
      <c r="E144" s="19"/>
      <c r="F144" s="19"/>
      <c r="G144" s="19"/>
      <c r="H144" s="19"/>
      <c r="I144" s="19"/>
      <c r="J144" s="19">
        <v>11</v>
      </c>
      <c r="K144" s="19"/>
      <c r="L144" s="19"/>
      <c r="M144" s="19" t="s">
        <v>20</v>
      </c>
      <c r="N144" s="6" t="s">
        <v>258</v>
      </c>
      <c r="O144" s="6"/>
    </row>
    <row r="145" spans="1:15" ht="43.5" customHeight="1" x14ac:dyDescent="0.2">
      <c r="A145" s="22"/>
      <c r="B145" s="24" t="s">
        <v>273</v>
      </c>
      <c r="C145" s="19" t="s">
        <v>19</v>
      </c>
      <c r="D145" s="19"/>
      <c r="E145" s="19"/>
      <c r="F145" s="19"/>
      <c r="G145" s="19"/>
      <c r="H145" s="19"/>
      <c r="I145" s="19"/>
      <c r="J145" s="19">
        <v>38.5</v>
      </c>
      <c r="K145" s="19"/>
      <c r="L145" s="19"/>
      <c r="M145" s="19" t="s">
        <v>20</v>
      </c>
      <c r="N145" s="6" t="s">
        <v>258</v>
      </c>
      <c r="O145" s="6"/>
    </row>
    <row r="146" spans="1:15" ht="43.5" customHeight="1" x14ac:dyDescent="0.2">
      <c r="A146" s="22"/>
      <c r="B146" s="24" t="s">
        <v>276</v>
      </c>
      <c r="C146" s="19" t="s">
        <v>19</v>
      </c>
      <c r="D146" s="19"/>
      <c r="E146" s="19"/>
      <c r="F146" s="19"/>
      <c r="G146" s="19"/>
      <c r="H146" s="19"/>
      <c r="I146" s="19">
        <v>11</v>
      </c>
      <c r="J146" s="19"/>
      <c r="K146" s="19"/>
      <c r="L146" s="19"/>
      <c r="M146" s="19" t="s">
        <v>20</v>
      </c>
      <c r="N146" s="6" t="s">
        <v>258</v>
      </c>
      <c r="O146" s="6"/>
    </row>
    <row r="147" spans="1:15" ht="43.5" customHeight="1" x14ac:dyDescent="0.2">
      <c r="A147" s="22"/>
      <c r="B147" s="24" t="s">
        <v>277</v>
      </c>
      <c r="C147" s="19" t="s">
        <v>19</v>
      </c>
      <c r="D147" s="19"/>
      <c r="E147" s="19"/>
      <c r="F147" s="19"/>
      <c r="G147" s="19"/>
      <c r="H147" s="19"/>
      <c r="I147" s="19"/>
      <c r="J147" s="19">
        <v>11</v>
      </c>
      <c r="K147" s="19"/>
      <c r="L147" s="19"/>
      <c r="M147" s="19" t="s">
        <v>20</v>
      </c>
      <c r="N147" s="6" t="s">
        <v>258</v>
      </c>
      <c r="O147" s="6"/>
    </row>
    <row r="148" spans="1:15" ht="43.5" customHeight="1" x14ac:dyDescent="0.2">
      <c r="A148" s="22"/>
      <c r="B148" s="24" t="s">
        <v>278</v>
      </c>
      <c r="C148" s="19" t="s">
        <v>19</v>
      </c>
      <c r="D148" s="19"/>
      <c r="E148" s="19"/>
      <c r="F148" s="19"/>
      <c r="G148" s="19"/>
      <c r="H148" s="19"/>
      <c r="I148" s="19"/>
      <c r="J148" s="19">
        <v>11</v>
      </c>
      <c r="K148" s="19"/>
      <c r="L148" s="19"/>
      <c r="M148" s="19" t="s">
        <v>20</v>
      </c>
      <c r="N148" s="6" t="s">
        <v>258</v>
      </c>
      <c r="O148" s="6"/>
    </row>
    <row r="149" spans="1:15" ht="43.5" customHeight="1" x14ac:dyDescent="0.2">
      <c r="A149" s="22"/>
      <c r="B149" s="24" t="s">
        <v>281</v>
      </c>
      <c r="C149" s="19" t="s">
        <v>19</v>
      </c>
      <c r="D149" s="19"/>
      <c r="E149" s="19"/>
      <c r="F149" s="19"/>
      <c r="G149" s="19"/>
      <c r="H149" s="19"/>
      <c r="I149" s="19">
        <v>11</v>
      </c>
      <c r="J149" s="19">
        <v>33</v>
      </c>
      <c r="K149" s="19"/>
      <c r="L149" s="19"/>
      <c r="M149" s="19" t="s">
        <v>20</v>
      </c>
      <c r="N149" s="6" t="s">
        <v>258</v>
      </c>
      <c r="O149" s="6"/>
    </row>
    <row r="150" spans="1:15" ht="43.5" customHeight="1" x14ac:dyDescent="0.2">
      <c r="A150" s="22"/>
      <c r="B150" s="24" t="s">
        <v>282</v>
      </c>
      <c r="C150" s="19" t="s">
        <v>19</v>
      </c>
      <c r="D150" s="19"/>
      <c r="E150" s="19"/>
      <c r="F150" s="19"/>
      <c r="G150" s="19"/>
      <c r="H150" s="19"/>
      <c r="I150" s="19">
        <v>11</v>
      </c>
      <c r="J150" s="19"/>
      <c r="K150" s="19"/>
      <c r="L150" s="19"/>
      <c r="M150" s="19" t="s">
        <v>20</v>
      </c>
      <c r="N150" s="6" t="s">
        <v>258</v>
      </c>
      <c r="O150" s="6"/>
    </row>
    <row r="151" spans="1:15" ht="43.5" customHeight="1" x14ac:dyDescent="0.25">
      <c r="A151" s="23"/>
      <c r="B151" s="24" t="s">
        <v>283</v>
      </c>
      <c r="C151" s="19" t="s">
        <v>19</v>
      </c>
      <c r="D151" s="19"/>
      <c r="E151" s="19"/>
      <c r="F151" s="19"/>
      <c r="G151" s="19"/>
      <c r="H151" s="19"/>
      <c r="I151" s="19"/>
      <c r="J151" s="19">
        <v>11</v>
      </c>
      <c r="K151" s="19"/>
      <c r="L151" s="19"/>
      <c r="M151" s="19" t="s">
        <v>20</v>
      </c>
      <c r="N151" s="6" t="s">
        <v>258</v>
      </c>
      <c r="O151" s="6"/>
    </row>
    <row r="152" spans="1:15" ht="43.5" customHeight="1" x14ac:dyDescent="0.2">
      <c r="A152" s="22"/>
      <c r="B152" s="24" t="s">
        <v>285</v>
      </c>
      <c r="C152" s="19" t="s">
        <v>19</v>
      </c>
      <c r="D152" s="19"/>
      <c r="E152" s="19"/>
      <c r="F152" s="19"/>
      <c r="G152" s="19"/>
      <c r="H152" s="19"/>
      <c r="I152" s="19">
        <v>15</v>
      </c>
      <c r="J152" s="19">
        <v>15</v>
      </c>
      <c r="K152" s="19"/>
      <c r="L152" s="19"/>
      <c r="M152" s="19" t="s">
        <v>20</v>
      </c>
      <c r="N152" s="6" t="s">
        <v>286</v>
      </c>
      <c r="O152" s="6"/>
    </row>
    <row r="153" spans="1:15" ht="43.5" customHeight="1" x14ac:dyDescent="0.2">
      <c r="A153" s="22" t="s">
        <v>495</v>
      </c>
      <c r="B153" s="24" t="s">
        <v>496</v>
      </c>
      <c r="C153" s="19" t="s">
        <v>11</v>
      </c>
      <c r="D153" s="19">
        <v>6</v>
      </c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5" customHeight="1" x14ac:dyDescent="0.25">
      <c r="A154" s="23"/>
      <c r="B154" s="24" t="s">
        <v>497</v>
      </c>
      <c r="C154" s="19" t="s">
        <v>19</v>
      </c>
      <c r="D154" s="10"/>
      <c r="E154" s="6"/>
      <c r="F154" s="6"/>
      <c r="G154" s="6"/>
      <c r="H154" s="10"/>
      <c r="I154" s="19">
        <v>12</v>
      </c>
      <c r="J154" s="19">
        <v>12</v>
      </c>
      <c r="K154" s="19"/>
      <c r="L154" s="19"/>
      <c r="M154" s="19" t="s">
        <v>20</v>
      </c>
      <c r="N154" s="6" t="s">
        <v>498</v>
      </c>
      <c r="O154" s="6" t="s">
        <v>499</v>
      </c>
    </row>
    <row r="155" spans="1:15" ht="43.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5" customHeight="1" x14ac:dyDescent="0.2">
      <c r="A157" s="22"/>
      <c r="B157" s="24"/>
      <c r="C157" s="19"/>
      <c r="D157" s="19"/>
      <c r="E157" s="5"/>
      <c r="F157" s="5"/>
      <c r="G157" s="5"/>
      <c r="H157" s="19"/>
      <c r="I157" s="19"/>
      <c r="J157" s="19"/>
      <c r="K157" s="19"/>
      <c r="L157" s="19"/>
      <c r="M157" s="19"/>
      <c r="N157" s="6"/>
      <c r="O157" s="6"/>
    </row>
    <row r="158" spans="1:15" ht="43.5" customHeight="1" x14ac:dyDescent="0.2">
      <c r="A158" s="22"/>
      <c r="B158" s="24"/>
      <c r="C158" s="19"/>
      <c r="D158" s="19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5" customHeight="1" x14ac:dyDescent="0.25">
      <c r="A159" s="23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5" customHeight="1" x14ac:dyDescent="0.2">
      <c r="A161" s="22"/>
      <c r="B161" s="24"/>
      <c r="C161" s="19"/>
      <c r="D161" s="10"/>
      <c r="E161" s="6"/>
      <c r="F161" s="6"/>
      <c r="G161" s="6"/>
      <c r="H161" s="10"/>
      <c r="I161" s="19"/>
      <c r="J161" s="19"/>
      <c r="K161" s="19"/>
      <c r="L161" s="19"/>
      <c r="M161" s="19"/>
      <c r="N161" s="6"/>
      <c r="O161" s="5"/>
    </row>
    <row r="162" spans="1:15" ht="43.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5" customHeight="1" x14ac:dyDescent="0.2">
      <c r="A166" s="22"/>
      <c r="B166" s="24"/>
      <c r="C166" s="19"/>
      <c r="D166" s="19"/>
      <c r="E166" s="5"/>
      <c r="F166" s="5"/>
      <c r="G166" s="5"/>
      <c r="H166" s="19"/>
      <c r="I166" s="19"/>
      <c r="J166" s="19"/>
      <c r="K166" s="19"/>
      <c r="L166" s="19"/>
      <c r="M166" s="19"/>
      <c r="N166" s="6"/>
      <c r="O166" s="6"/>
    </row>
    <row r="167" spans="1:15" ht="43.5" customHeight="1" x14ac:dyDescent="0.2">
      <c r="A167" s="22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5" customHeight="1" x14ac:dyDescent="0.25">
      <c r="A168" s="23"/>
      <c r="B168" s="24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5" customHeight="1" x14ac:dyDescent="0.2">
      <c r="A169" s="22"/>
      <c r="B169" s="85"/>
      <c r="C169" s="19"/>
      <c r="D169" s="19"/>
      <c r="E169" s="6"/>
      <c r="F169" s="6"/>
      <c r="G169" s="6"/>
      <c r="H169" s="10"/>
      <c r="I169" s="19"/>
      <c r="J169" s="19"/>
      <c r="K169" s="19"/>
      <c r="L169" s="19"/>
      <c r="M169" s="19"/>
      <c r="N169" s="6"/>
      <c r="O169" s="6"/>
    </row>
    <row r="170" spans="1:15" ht="43.5" customHeight="1" x14ac:dyDescent="0.25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5" customHeight="1" x14ac:dyDescent="0.2">
      <c r="A174" s="22"/>
      <c r="B174" s="24"/>
      <c r="C174" s="19"/>
      <c r="D174" s="19"/>
      <c r="E174" s="5"/>
      <c r="F174" s="5"/>
      <c r="G174" s="5"/>
      <c r="H174" s="19"/>
      <c r="I174" s="19"/>
      <c r="J174" s="19"/>
      <c r="K174" s="19"/>
      <c r="L174" s="19"/>
      <c r="M174" s="19"/>
      <c r="N174" s="6"/>
      <c r="O174" s="6"/>
    </row>
    <row r="175" spans="1:15" ht="43.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5" customHeight="1" x14ac:dyDescent="0.25">
      <c r="A176" s="23"/>
      <c r="B176" s="24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5" customHeight="1" x14ac:dyDescent="0.2">
      <c r="A177" s="22"/>
      <c r="B177" s="24"/>
      <c r="C177" s="19"/>
      <c r="D177" s="19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5" customHeight="1" x14ac:dyDescent="0.2">
      <c r="A180" s="22"/>
      <c r="B180" s="24"/>
      <c r="C180" s="19"/>
      <c r="D180" s="10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5" customHeight="1" x14ac:dyDescent="0.2">
      <c r="A181" s="22"/>
      <c r="B181" s="24"/>
      <c r="C181" s="19"/>
      <c r="D181" s="19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5"/>
    </row>
    <row r="182" spans="1:15" ht="43.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90"/>
    </row>
    <row r="183" spans="1:15" ht="43.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5"/>
    </row>
    <row r="184" spans="1:15" ht="43.5" customHeight="1" x14ac:dyDescent="0.2">
      <c r="A184" s="22"/>
      <c r="B184" s="24"/>
      <c r="C184" s="19"/>
      <c r="D184" s="10"/>
      <c r="E184" s="6"/>
      <c r="F184" s="6"/>
      <c r="G184" s="6"/>
      <c r="H184" s="10"/>
      <c r="I184" s="19"/>
      <c r="J184" s="19"/>
      <c r="K184" s="19"/>
      <c r="L184" s="19"/>
      <c r="M184" s="19"/>
      <c r="N184" s="6"/>
      <c r="O184" s="90"/>
    </row>
    <row r="185" spans="1:15" ht="43.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5" customHeight="1" x14ac:dyDescent="0.25">
      <c r="A189" s="23"/>
      <c r="B189" s="24"/>
      <c r="C189" s="19"/>
      <c r="D189" s="19"/>
      <c r="E189" s="5"/>
      <c r="F189" s="5"/>
      <c r="G189" s="5"/>
      <c r="H189" s="19"/>
      <c r="I189" s="19"/>
      <c r="J189" s="19"/>
      <c r="K189" s="19"/>
      <c r="L189" s="19"/>
      <c r="M189" s="19"/>
      <c r="N189" s="6"/>
      <c r="O189" s="6"/>
    </row>
    <row r="190" spans="1:15" ht="43.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5" customHeight="1" x14ac:dyDescent="0.25">
      <c r="A191" s="23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5" customHeight="1" x14ac:dyDescent="0.25">
      <c r="A192" s="23"/>
      <c r="B192" s="85"/>
      <c r="C192" s="19"/>
      <c r="D192" s="19"/>
      <c r="E192" s="6"/>
      <c r="F192" s="6"/>
      <c r="G192" s="6"/>
      <c r="H192" s="10"/>
      <c r="I192" s="19"/>
      <c r="J192" s="19"/>
      <c r="K192" s="19"/>
      <c r="L192" s="19"/>
      <c r="M192" s="19"/>
      <c r="N192" s="6"/>
      <c r="O192" s="6"/>
    </row>
    <row r="193" spans="1:15" ht="43.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5" customHeight="1" x14ac:dyDescent="0.25">
      <c r="A196" s="23"/>
      <c r="B196" s="24"/>
      <c r="C196" s="19"/>
      <c r="D196" s="19"/>
      <c r="E196" s="5"/>
      <c r="F196" s="5"/>
      <c r="G196" s="5"/>
      <c r="H196" s="19"/>
      <c r="I196" s="19"/>
      <c r="J196" s="19"/>
      <c r="K196" s="19"/>
      <c r="L196" s="19"/>
      <c r="M196" s="19"/>
      <c r="N196" s="6"/>
      <c r="O196" s="6"/>
    </row>
    <row r="197" spans="1:15" ht="43.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5" customHeight="1" x14ac:dyDescent="0.25">
      <c r="A198" s="23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5" customHeight="1" x14ac:dyDescent="0.25">
      <c r="A199" s="23"/>
      <c r="B199" s="85"/>
      <c r="C199" s="19"/>
      <c r="D199" s="19"/>
      <c r="E199" s="6"/>
      <c r="F199" s="6"/>
      <c r="G199" s="6"/>
      <c r="H199" s="10"/>
      <c r="I199" s="19"/>
      <c r="J199" s="19"/>
      <c r="K199" s="19"/>
      <c r="L199" s="19"/>
      <c r="M199" s="19"/>
      <c r="N199" s="6"/>
      <c r="O199" s="6"/>
    </row>
    <row r="200" spans="1:15" ht="43.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5" customHeight="1" x14ac:dyDescent="0.25">
      <c r="A297" s="23"/>
      <c r="B297" s="25"/>
      <c r="C297" s="19"/>
      <c r="D297" s="10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  <row r="301" spans="1:15" ht="43.5" customHeight="1" x14ac:dyDescent="0.25">
      <c r="A301" s="23"/>
      <c r="B301" s="25"/>
      <c r="C301" s="19"/>
      <c r="D301" s="19"/>
      <c r="E301" s="6"/>
      <c r="F301" s="6"/>
      <c r="G301" s="6"/>
      <c r="H301" s="6"/>
      <c r="I301" s="19"/>
      <c r="J301" s="19"/>
      <c r="K301" s="19"/>
      <c r="L301" s="19"/>
      <c r="M301" s="19"/>
      <c r="N301" s="6"/>
      <c r="O301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42 A44:A85 A130:A137 A139:A140 A87">
    <cfRule type="expression" dxfId="2794" priority="1147">
      <formula>$C12="Option"</formula>
    </cfRule>
  </conditionalFormatting>
  <conditionalFormatting sqref="A42:A44">
    <cfRule type="expression" dxfId="2793" priority="1126">
      <formula>$C42="Option"</formula>
    </cfRule>
  </conditionalFormatting>
  <conditionalFormatting sqref="A85:A86">
    <cfRule type="expression" dxfId="2792" priority="1">
      <formula>$C85="Option"</formula>
    </cfRule>
  </conditionalFormatting>
  <conditionalFormatting sqref="A87:A96">
    <cfRule type="expression" dxfId="2791" priority="574">
      <formula>$F87="Modification"</formula>
    </cfRule>
    <cfRule type="expression" dxfId="2790" priority="575">
      <formula>$F87="Création"</formula>
    </cfRule>
  </conditionalFormatting>
  <conditionalFormatting sqref="A87:A100">
    <cfRule type="expression" dxfId="2789" priority="573">
      <formula>$F87="Fermeture"</formula>
    </cfRule>
  </conditionalFormatting>
  <conditionalFormatting sqref="A87:A132">
    <cfRule type="expression" dxfId="2788" priority="572">
      <formula>$C87="Option"</formula>
    </cfRule>
  </conditionalFormatting>
  <conditionalFormatting sqref="A99:A101">
    <cfRule type="expression" dxfId="2787" priority="588">
      <formula>$F101="Modification"</formula>
    </cfRule>
    <cfRule type="expression" dxfId="2786" priority="589">
      <formula>$F101="Création"</formula>
    </cfRule>
    <cfRule type="expression" dxfId="2785" priority="590">
      <formula>$F101="Fermeture"</formula>
    </cfRule>
  </conditionalFormatting>
  <conditionalFormatting sqref="A127">
    <cfRule type="expression" dxfId="2784" priority="255">
      <formula>$C127="Option"</formula>
    </cfRule>
  </conditionalFormatting>
  <conditionalFormatting sqref="A132:A136">
    <cfRule type="expression" dxfId="2783" priority="969">
      <formula>$F132="Fermeture"</formula>
    </cfRule>
    <cfRule type="expression" dxfId="2782" priority="970">
      <formula>$F132="Modification"</formula>
    </cfRule>
    <cfRule type="expression" dxfId="2781" priority="971">
      <formula>$F132="Création"</formula>
    </cfRule>
  </conditionalFormatting>
  <conditionalFormatting sqref="A132:A139">
    <cfRule type="expression" dxfId="2780" priority="1063">
      <formula>$C132="Option"</formula>
    </cfRule>
  </conditionalFormatting>
  <conditionalFormatting sqref="A135">
    <cfRule type="expression" dxfId="2779" priority="952">
      <formula>$F135="Création"</formula>
    </cfRule>
    <cfRule type="expression" dxfId="2778" priority="950">
      <formula>$F135="Fermeture"</formula>
    </cfRule>
    <cfRule type="expression" dxfId="2777" priority="951">
      <formula>$F135="Modification"</formula>
    </cfRule>
  </conditionalFormatting>
  <conditionalFormatting sqref="A135:A137 A140:A141 D12:E42 G12:N42 G44:N48 D44:E84 M137:N139 A152 A158:A159 G153:N163 D153:E196 A174:A177 G162:K173 G168:N192 A181:A1002 G192:K196 G198:K199 D198:E1002 G50:N83 A1:A7 D1:E9 G1:N9 E10 K10:N11 L162:N176 L191:N199 G199:N1002">
    <cfRule type="expression" dxfId="2776" priority="1157">
      <formula>$C1="Option"</formula>
    </cfRule>
  </conditionalFormatting>
  <conditionalFormatting sqref="A136:A152 A155 A157:A158 C157:C158">
    <cfRule type="expression" dxfId="2775" priority="1059">
      <formula>$F136="Création"</formula>
    </cfRule>
    <cfRule type="expression" dxfId="2774" priority="1058">
      <formula>$F136="Modification"</formula>
    </cfRule>
    <cfRule type="expression" dxfId="2773" priority="1057">
      <formula>$F136="Fermeture"</formula>
    </cfRule>
  </conditionalFormatting>
  <conditionalFormatting sqref="A137:A139 M137:N139">
    <cfRule type="expression" dxfId="2772" priority="1067">
      <formula>$F137="Modification"</formula>
    </cfRule>
    <cfRule type="expression" dxfId="2771" priority="1068">
      <formula>$F137="Création"</formula>
    </cfRule>
    <cfRule type="expression" dxfId="2770" priority="1066">
      <formula>$F137="Fermeture"</formula>
    </cfRule>
  </conditionalFormatting>
  <conditionalFormatting sqref="A149:A151">
    <cfRule type="expression" dxfId="2769" priority="917">
      <formula>$F149="Fermeture"</formula>
    </cfRule>
    <cfRule type="expression" dxfId="2768" priority="918">
      <formula>$F149="Modification"</formula>
    </cfRule>
    <cfRule type="expression" dxfId="2767" priority="919">
      <formula>$F149="Création"</formula>
    </cfRule>
    <cfRule type="expression" dxfId="2766" priority="915">
      <formula>$C149="Option"</formula>
    </cfRule>
  </conditionalFormatting>
  <conditionalFormatting sqref="A153:A154">
    <cfRule type="expression" dxfId="2765" priority="104">
      <formula>$C153="Option"</formula>
    </cfRule>
  </conditionalFormatting>
  <conditionalFormatting sqref="A154 K154:N154">
    <cfRule type="expression" dxfId="2764" priority="97">
      <formula>$F154="Création"</formula>
    </cfRule>
    <cfRule type="expression" dxfId="2763" priority="96">
      <formula>$F154="Modification"</formula>
    </cfRule>
  </conditionalFormatting>
  <conditionalFormatting sqref="A155 A157:A158 A136:A152">
    <cfRule type="expression" dxfId="2762" priority="1056">
      <formula>$C136="Option"</formula>
    </cfRule>
  </conditionalFormatting>
  <conditionalFormatting sqref="A155 K155 A156:K157">
    <cfRule type="expression" dxfId="2761" priority="1054">
      <formula>$F155="Modification"</formula>
    </cfRule>
    <cfRule type="expression" dxfId="2760" priority="1055">
      <formula>$F155="Création"</formula>
    </cfRule>
  </conditionalFormatting>
  <conditionalFormatting sqref="A155:A157">
    <cfRule type="expression" dxfId="2759" priority="870">
      <formula>$F155="Création"</formula>
    </cfRule>
    <cfRule type="expression" dxfId="2758" priority="867">
      <formula>$C155="Option"</formula>
    </cfRule>
    <cfRule type="expression" dxfId="2757" priority="868">
      <formula>$F155="Fermeture"</formula>
    </cfRule>
    <cfRule type="expression" dxfId="2756" priority="869">
      <formula>$F155="Modification"</formula>
    </cfRule>
    <cfRule type="expression" dxfId="2755" priority="1051">
      <formula>$C155="Option"</formula>
    </cfRule>
  </conditionalFormatting>
  <conditionalFormatting sqref="A157:A166">
    <cfRule type="expression" dxfId="2754" priority="864">
      <formula>$F157="Fermeture"</formula>
    </cfRule>
    <cfRule type="expression" dxfId="2753" priority="865">
      <formula>$F157="Modification"</formula>
    </cfRule>
    <cfRule type="expression" dxfId="2752" priority="866">
      <formula>$F157="Création"</formula>
    </cfRule>
    <cfRule type="expression" dxfId="2751" priority="863">
      <formula>$C157="Option"</formula>
    </cfRule>
  </conditionalFormatting>
  <conditionalFormatting sqref="A159:A163">
    <cfRule type="expression" dxfId="2750" priority="1044">
      <formula>$C159="Option"</formula>
    </cfRule>
  </conditionalFormatting>
  <conditionalFormatting sqref="A163:A167 A168:C168">
    <cfRule type="expression" dxfId="2749" priority="1041">
      <formula>$F163="Fermeture"</formula>
    </cfRule>
    <cfRule type="expression" dxfId="2748" priority="1042">
      <formula>$F163="Modification"</formula>
    </cfRule>
    <cfRule type="expression" dxfId="2747" priority="1043">
      <formula>$F163="Création"</formula>
    </cfRule>
  </conditionalFormatting>
  <conditionalFormatting sqref="A163:A170">
    <cfRule type="expression" dxfId="2746" priority="1040">
      <formula>$C163="Option"</formula>
    </cfRule>
  </conditionalFormatting>
  <conditionalFormatting sqref="A166 K166 A167:K168">
    <cfRule type="expression" dxfId="2745" priority="824">
      <formula>$F166="Création"</formula>
    </cfRule>
    <cfRule type="expression" dxfId="2744" priority="823">
      <formula>$F166="Modification"</formula>
    </cfRule>
  </conditionalFormatting>
  <conditionalFormatting sqref="A166:A168">
    <cfRule type="expression" dxfId="2743" priority="820">
      <formula>$C166="Option"</formula>
    </cfRule>
  </conditionalFormatting>
  <conditionalFormatting sqref="A168:A173 A175:A176">
    <cfRule type="expression" dxfId="2742" priority="1036">
      <formula>$C168="Option"</formula>
    </cfRule>
  </conditionalFormatting>
  <conditionalFormatting sqref="A170:A174">
    <cfRule type="expression" dxfId="2741" priority="701">
      <formula>$C170="Option"</formula>
    </cfRule>
  </conditionalFormatting>
  <conditionalFormatting sqref="A173 K173 A174:K175">
    <cfRule type="expression" dxfId="2740" priority="1035">
      <formula>$F173="Création"</formula>
    </cfRule>
    <cfRule type="expression" dxfId="2739" priority="1034">
      <formula>$F173="Modification"</formula>
    </cfRule>
  </conditionalFormatting>
  <conditionalFormatting sqref="A173:A191">
    <cfRule type="expression" dxfId="2738" priority="1005">
      <formula>$C173="Option"</formula>
    </cfRule>
  </conditionalFormatting>
  <conditionalFormatting sqref="A177:A181">
    <cfRule type="expression" dxfId="2737" priority="1012">
      <formula>$C177="Option"</formula>
    </cfRule>
  </conditionalFormatting>
  <conditionalFormatting sqref="A22:B26">
    <cfRule type="expression" dxfId="2736" priority="1151">
      <formula>$F22="Fermeture"</formula>
    </cfRule>
  </conditionalFormatting>
  <conditionalFormatting sqref="A86:B86">
    <cfRule type="expression" dxfId="2735" priority="2">
      <formula>$F86="Fermeture"</formula>
    </cfRule>
    <cfRule type="expression" dxfId="2734" priority="3">
      <formula>$F86="Modification"</formula>
    </cfRule>
    <cfRule type="expression" dxfId="2733" priority="4">
      <formula>$F86="Création"</formula>
    </cfRule>
  </conditionalFormatting>
  <conditionalFormatting sqref="A27:C42 A44:C78 A77:A84 A80:C80 A82:C82 A84:C85 A87:C87 A130:C130 A131:A137 A139:A140 C77:C84">
    <cfRule type="expression" dxfId="2732" priority="1148">
      <formula>$F27="Fermeture"</formula>
    </cfRule>
  </conditionalFormatting>
  <conditionalFormatting sqref="A27:C42 A44:C78 A77:A84 C77:C84 A80:C80 A82:C82 A84:C85 A87:C87 A130:C130 A131:A137 A139:A140">
    <cfRule type="expression" dxfId="2731" priority="1150">
      <formula>$F27="Création"</formula>
    </cfRule>
    <cfRule type="expression" dxfId="2730" priority="1149">
      <formula>$F27="Modification"</formula>
    </cfRule>
  </conditionalFormatting>
  <conditionalFormatting sqref="A127:C127">
    <cfRule type="expression" dxfId="2729" priority="256">
      <formula>$F127="Fermeture"</formula>
    </cfRule>
    <cfRule type="expression" dxfId="2728" priority="257">
      <formula>$F127="Modification"</formula>
    </cfRule>
    <cfRule type="expression" dxfId="2727" priority="258">
      <formula>$F127="Création"</formula>
    </cfRule>
  </conditionalFormatting>
  <conditionalFormatting sqref="A153:C154">
    <cfRule type="expression" dxfId="2726" priority="109">
      <formula>$F153="Création"</formula>
    </cfRule>
    <cfRule type="expression" dxfId="2725" priority="107">
      <formula>$F153="Fermeture"</formula>
    </cfRule>
    <cfRule type="expression" dxfId="2724" priority="108">
      <formula>$F153="Modification"</formula>
    </cfRule>
  </conditionalFormatting>
  <conditionalFormatting sqref="A159:C159 A160:A163">
    <cfRule type="expression" dxfId="2723" priority="1047">
      <formula>$F159="Création"</formula>
    </cfRule>
    <cfRule type="expression" dxfId="2722" priority="1046">
      <formula>$F159="Modification"</formula>
    </cfRule>
    <cfRule type="expression" dxfId="2721" priority="1045">
      <formula>$F159="Fermeture"</formula>
    </cfRule>
  </conditionalFormatting>
  <conditionalFormatting sqref="A168:C168 A168:A173 A175:A176 C175:C176 C168:C169">
    <cfRule type="expression" dxfId="2720" priority="1037">
      <formula>$F168="Fermeture"</formula>
    </cfRule>
  </conditionalFormatting>
  <conditionalFormatting sqref="A168:C168 C168:C169 A168:A173 A175:A176 C175:C176">
    <cfRule type="expression" dxfId="2719" priority="1039">
      <formula>$F168="Création"</formula>
    </cfRule>
    <cfRule type="expression" dxfId="2718" priority="1038">
      <formula>$F168="Modification"</formula>
    </cfRule>
  </conditionalFormatting>
  <conditionalFormatting sqref="A170:C170 A171:A174">
    <cfRule type="expression" dxfId="2717" priority="704">
      <formula>$F170="Création"</formula>
    </cfRule>
    <cfRule type="expression" dxfId="2716" priority="703">
      <formula>$F170="Modification"</formula>
    </cfRule>
    <cfRule type="expression" dxfId="2715" priority="702">
      <formula>$F170="Fermeture"</formula>
    </cfRule>
  </conditionalFormatting>
  <conditionalFormatting sqref="A176:C191">
    <cfRule type="expression" dxfId="2714" priority="1008">
      <formula>$F176="Création"</formula>
    </cfRule>
    <cfRule type="expression" dxfId="2713" priority="1007">
      <formula>$F176="Modification"</formula>
    </cfRule>
    <cfRule type="expression" dxfId="2712" priority="1006">
      <formula>$F176="Fermeture"</formula>
    </cfRule>
  </conditionalFormatting>
  <conditionalFormatting sqref="A177:C177 A178:A181">
    <cfRule type="expression" dxfId="2711" priority="1015">
      <formula>$F177="Création"</formula>
    </cfRule>
    <cfRule type="expression" dxfId="2710" priority="1014">
      <formula>$F177="Modification"</formula>
    </cfRule>
    <cfRule type="expression" dxfId="2709" priority="1013">
      <formula>$F177="Fermeture"</formula>
    </cfRule>
  </conditionalFormatting>
  <conditionalFormatting sqref="A85:M85">
    <cfRule type="expression" dxfId="2708" priority="411">
      <formula>$F85="Création"</formula>
    </cfRule>
    <cfRule type="expression" dxfId="2707" priority="410">
      <formula>$F85="Modification"</formula>
    </cfRule>
    <cfRule type="expression" dxfId="2706" priority="409">
      <formula>$F85="Fermeture"</formula>
    </cfRule>
  </conditionalFormatting>
  <conditionalFormatting sqref="A42:N44">
    <cfRule type="expression" dxfId="2705" priority="1130">
      <formula>$F42="Modification"</formula>
    </cfRule>
    <cfRule type="expression" dxfId="2704" priority="1131">
      <formula>$F42="Création"</formula>
    </cfRule>
  </conditionalFormatting>
  <conditionalFormatting sqref="A1:O7 C8:O9 C10 E10 K10:O11 A12:O12 A13:H13 J13:O16 A14:F14 A15:H15 A16:F16 A17:O21 C22:N25 A22:A26 A26:N26 D27:O32 D33:N37 D38:O42 O42:O44 D44:O47 D47:N48 D48:M50 D50:O83 D84:M84 O131:O140 A135:A137 M137:O139 A140:A141 L140:O142 A152 D153:O157 L155:O158 B157:K157 D157:K158 A158:O159 D158:N161 B160:K160 D160:O163 D162:K166 L162:O176 B163:K163 D164:N168 D168:K173 A169:O170 B171:K171 D171:O191 B174:K174 A174:A176 A176:O177 B178:K178 B181:K181 A181:A199 L184:O199 B186:J186 D191:K196 A192:O192 B193:J193 D198:K199 A199:O1000">
    <cfRule type="expression" dxfId="2703" priority="1162">
      <formula>$F1="Création"</formula>
    </cfRule>
    <cfRule type="expression" dxfId="2702" priority="1161">
      <formula>$F1="Modification"</formula>
    </cfRule>
  </conditionalFormatting>
  <conditionalFormatting sqref="A1:O7 C8:O9 K10:O11 A12:O12 J13:O16 A17:O21 C22:N25 A26:N26 D27:O32 D33:N37 D38:O42 D44:O47 D47:N48 D50:O83 M137:O139 L140:O142 D153:O157 L155:O158 A158:O159 D158:N161 D160:O163 L162:O176 D164:N168 A169:O170 D171:O191 A176:O177 L184:O199 A192:O192 A199:O1000 E10 A13:H13 A14:F14 A15:H15 A16:F16 D48:M50 D84:M84 A135:A137 A140:A141 A152 B157:K157 D157:K158 B160:K160 D162:K166 B163:K163 D168:K173 B171:K171 B174:K174 A174:A176 B178:K178 B181:K181 A181:A199 B186:J186 D191:K196 B193:J193 D198:K199 O131:O140 C10">
    <cfRule type="expression" dxfId="2701" priority="1160">
      <formula>$F1="Fermeture"</formula>
    </cfRule>
  </conditionalFormatting>
  <conditionalFormatting sqref="A42:O44">
    <cfRule type="expression" dxfId="2700" priority="1129">
      <formula>$F42="Fermeture"</formula>
    </cfRule>
  </conditionalFormatting>
  <conditionalFormatting sqref="A153:O154">
    <cfRule type="expression" dxfId="2699" priority="91">
      <formula>$F153="Fermeture"</formula>
    </cfRule>
    <cfRule type="expression" dxfId="2698" priority="92">
      <formula>$F153="Modification"</formula>
    </cfRule>
    <cfRule type="expression" dxfId="2697" priority="93">
      <formula>$F153="Création"</formula>
    </cfRule>
  </conditionalFormatting>
  <conditionalFormatting sqref="B22:B26">
    <cfRule type="expression" dxfId="2696" priority="1152">
      <formula>$F22="Modification"</formula>
    </cfRule>
    <cfRule type="expression" dxfId="2695" priority="1153">
      <formula>$F22="Création"</formula>
    </cfRule>
  </conditionalFormatting>
  <conditionalFormatting sqref="B77:B81">
    <cfRule type="expression" dxfId="2694" priority="962">
      <formula>$F77="Fermeture"</formula>
    </cfRule>
    <cfRule type="expression" dxfId="2693" priority="963">
      <formula>$F77="Modification"</formula>
    </cfRule>
    <cfRule type="expression" dxfId="2692" priority="964">
      <formula>$F77="Création"</formula>
    </cfRule>
  </conditionalFormatting>
  <conditionalFormatting sqref="B81:B85 B87">
    <cfRule type="expression" dxfId="2691" priority="959">
      <formula>$F81="Fermeture"</formula>
    </cfRule>
    <cfRule type="expression" dxfId="2690" priority="960">
      <formula>$F81="Modification"</formula>
    </cfRule>
    <cfRule type="expression" dxfId="2689" priority="961">
      <formula>$F81="Création"</formula>
    </cfRule>
  </conditionalFormatting>
  <conditionalFormatting sqref="B83">
    <cfRule type="expression" dxfId="2688" priority="954">
      <formula>$F83="Modification"</formula>
    </cfRule>
    <cfRule type="expression" dxfId="2687" priority="953">
      <formula>$F83="Fermeture"</formula>
    </cfRule>
    <cfRule type="expression" dxfId="2686" priority="955">
      <formula>$F83="Création"</formula>
    </cfRule>
  </conditionalFormatting>
  <conditionalFormatting sqref="B97:B99">
    <cfRule type="expression" dxfId="2685" priority="565">
      <formula>$F97="Fermeture"</formula>
    </cfRule>
    <cfRule type="expression" dxfId="2684" priority="566">
      <formula>$F97="Modification"</formula>
    </cfRule>
    <cfRule type="expression" dxfId="2683" priority="567">
      <formula>$F97="Création"</formula>
    </cfRule>
    <cfRule type="expression" dxfId="2682" priority="568">
      <formula>$F97="Fermeture"</formula>
    </cfRule>
    <cfRule type="expression" dxfId="2681" priority="569">
      <formula>$F97="Modification"</formula>
    </cfRule>
    <cfRule type="expression" dxfId="2680" priority="570">
      <formula>$F97="Création"</formula>
    </cfRule>
  </conditionalFormatting>
  <conditionalFormatting sqref="B110:B111">
    <cfRule type="expression" dxfId="2679" priority="519">
      <formula>$F110="Création"</formula>
    </cfRule>
    <cfRule type="expression" dxfId="2678" priority="518">
      <formula>$F110="Modification"</formula>
    </cfRule>
    <cfRule type="expression" dxfId="2677" priority="517">
      <formula>$F110="Fermeture"</formula>
    </cfRule>
  </conditionalFormatting>
  <conditionalFormatting sqref="B115:B116">
    <cfRule type="expression" dxfId="2676" priority="203">
      <formula>$F115="Fermeture"</formula>
    </cfRule>
    <cfRule type="expression" dxfId="2675" priority="205">
      <formula>$F115="Création"</formula>
    </cfRule>
    <cfRule type="expression" dxfId="2674" priority="204">
      <formula>$F115="Modification"</formula>
    </cfRule>
  </conditionalFormatting>
  <conditionalFormatting sqref="B115:B123">
    <cfRule type="expression" dxfId="2673" priority="505">
      <formula>$F115="Création"</formula>
    </cfRule>
    <cfRule type="expression" dxfId="2672" priority="504">
      <formula>$F115="Modification"</formula>
    </cfRule>
    <cfRule type="expression" dxfId="2671" priority="503">
      <formula>$F115="Fermeture"</formula>
    </cfRule>
  </conditionalFormatting>
  <conditionalFormatting sqref="B117:B126">
    <cfRule type="expression" dxfId="2670" priority="491">
      <formula>$F117="Création"</formula>
    </cfRule>
    <cfRule type="expression" dxfId="2669" priority="490">
      <formula>$F117="Modification"</formula>
    </cfRule>
    <cfRule type="expression" dxfId="2668" priority="489">
      <formula>$F117="Fermeture"</formula>
    </cfRule>
  </conditionalFormatting>
  <conditionalFormatting sqref="B117:B127">
    <cfRule type="expression" dxfId="2667" priority="480">
      <formula>$F117="Fermeture"</formula>
    </cfRule>
    <cfRule type="expression" dxfId="2666" priority="481">
      <formula>$F117="Modification"</formula>
    </cfRule>
    <cfRule type="expression" dxfId="2665" priority="482">
      <formula>$F117="Création"</formula>
    </cfRule>
  </conditionalFormatting>
  <conditionalFormatting sqref="B119:B128">
    <cfRule type="expression" dxfId="2664" priority="453">
      <formula>$F119="Fermeture"</formula>
    </cfRule>
    <cfRule type="expression" dxfId="2663" priority="454">
      <formula>$F119="Modification"</formula>
    </cfRule>
    <cfRule type="expression" dxfId="2662" priority="455">
      <formula>$F119="Création"</formula>
    </cfRule>
  </conditionalFormatting>
  <conditionalFormatting sqref="B119:B129">
    <cfRule type="expression" dxfId="2661" priority="443">
      <formula>$F119="Fermeture"</formula>
    </cfRule>
    <cfRule type="expression" dxfId="2660" priority="444">
      <formula>$F119="Modification"</formula>
    </cfRule>
    <cfRule type="expression" dxfId="2659" priority="445">
      <formula>$F119="Création"</formula>
    </cfRule>
  </conditionalFormatting>
  <conditionalFormatting sqref="B121:B130">
    <cfRule type="expression" dxfId="2658" priority="456">
      <formula>$F121="Fermeture"</formula>
    </cfRule>
    <cfRule type="expression" dxfId="2657" priority="457">
      <formula>$F121="Modification"</formula>
    </cfRule>
    <cfRule type="expression" dxfId="2656" priority="458">
      <formula>$F121="Création"</formula>
    </cfRule>
  </conditionalFormatting>
  <conditionalFormatting sqref="B127">
    <cfRule type="expression" dxfId="2655" priority="228">
      <formula>$F127="Création"</formula>
    </cfRule>
    <cfRule type="expression" dxfId="2654" priority="227">
      <formula>$F127="Modification"</formula>
    </cfRule>
    <cfRule type="expression" dxfId="2653" priority="226">
      <formula>$F127="Fermeture"</formula>
    </cfRule>
  </conditionalFormatting>
  <conditionalFormatting sqref="B130">
    <cfRule type="expression" dxfId="2652" priority="283">
      <formula>$F130="Modification"</formula>
    </cfRule>
    <cfRule type="expression" dxfId="2651" priority="154">
      <formula>$F130="Création"</formula>
    </cfRule>
    <cfRule type="expression" dxfId="2650" priority="282">
      <formula>$F130="Fermeture"</formula>
    </cfRule>
    <cfRule type="expression" dxfId="2649" priority="152">
      <formula>$F130="Fermeture"</formula>
    </cfRule>
    <cfRule type="expression" dxfId="2648" priority="153">
      <formula>$F130="Modification"</formula>
    </cfRule>
    <cfRule type="expression" dxfId="2647" priority="284">
      <formula>$F130="Création"</formula>
    </cfRule>
  </conditionalFormatting>
  <conditionalFormatting sqref="B155">
    <cfRule type="expression" dxfId="2646" priority="830">
      <formula>$F155="Création"</formula>
    </cfRule>
    <cfRule type="expression" dxfId="2645" priority="829">
      <formula>$F155="Modification"</formula>
    </cfRule>
    <cfRule type="expression" dxfId="2644" priority="828">
      <formula>$F155="Fermeture"</formula>
    </cfRule>
  </conditionalFormatting>
  <conditionalFormatting sqref="B156:B157">
    <cfRule type="expression" dxfId="2643" priority="842">
      <formula>$F156="Modification"</formula>
    </cfRule>
    <cfRule type="expression" dxfId="2642" priority="843">
      <formula>$F156="Création"</formula>
    </cfRule>
    <cfRule type="expression" dxfId="2641" priority="841">
      <formula>$F156="Fermeture"</formula>
    </cfRule>
  </conditionalFormatting>
  <conditionalFormatting sqref="B157:B158">
    <cfRule type="expression" dxfId="2640" priority="1050">
      <formula>$F157="Création"</formula>
    </cfRule>
    <cfRule type="expression" dxfId="2639" priority="1049">
      <formula>$F157="Modification"</formula>
    </cfRule>
    <cfRule type="expression" dxfId="2638" priority="1048">
      <formula>$F157="Fermeture"</formula>
    </cfRule>
  </conditionalFormatting>
  <conditionalFormatting sqref="B160">
    <cfRule type="expression" dxfId="2637" priority="897">
      <formula>$F160="Modification"</formula>
    </cfRule>
    <cfRule type="expression" dxfId="2636" priority="896">
      <formula>$F160="Fermeture"</formula>
    </cfRule>
    <cfRule type="expression" dxfId="2635" priority="898">
      <formula>$F160="Création"</formula>
    </cfRule>
  </conditionalFormatting>
  <conditionalFormatting sqref="B160:B161">
    <cfRule type="expression" dxfId="2634" priority="886">
      <formula>$F160="Fermeture"</formula>
    </cfRule>
    <cfRule type="expression" dxfId="2633" priority="887">
      <formula>$F160="Modification"</formula>
    </cfRule>
    <cfRule type="expression" dxfId="2632" priority="888">
      <formula>$F160="Création"</formula>
    </cfRule>
  </conditionalFormatting>
  <conditionalFormatting sqref="B162:B163">
    <cfRule type="expression" dxfId="2631" priority="901">
      <formula>$F162="Création"</formula>
    </cfRule>
    <cfRule type="expression" dxfId="2630" priority="900">
      <formula>$F162="Modification"</formula>
    </cfRule>
    <cfRule type="expression" dxfId="2629" priority="899">
      <formula>$F162="Fermeture"</formula>
    </cfRule>
  </conditionalFormatting>
  <conditionalFormatting sqref="B168:B169">
    <cfRule type="expression" dxfId="2628" priority="819">
      <formula>$F168="Création"</formula>
    </cfRule>
    <cfRule type="expression" dxfId="2627" priority="818">
      <formula>$F168="Modification"</formula>
    </cfRule>
    <cfRule type="expression" dxfId="2626" priority="817">
      <formula>$F168="Fermeture"</formula>
    </cfRule>
  </conditionalFormatting>
  <conditionalFormatting sqref="B171">
    <cfRule type="expression" dxfId="2625" priority="667">
      <formula>$F171="Création"</formula>
    </cfRule>
    <cfRule type="expression" dxfId="2624" priority="666">
      <formula>$F171="Modification"</formula>
    </cfRule>
    <cfRule type="expression" dxfId="2623" priority="665">
      <formula>$F171="Fermeture"</formula>
    </cfRule>
  </conditionalFormatting>
  <conditionalFormatting sqref="B171:B172">
    <cfRule type="expression" dxfId="2622" priority="657">
      <formula>$F171="Création"</formula>
    </cfRule>
    <cfRule type="expression" dxfId="2621" priority="656">
      <formula>$F171="Modification"</formula>
    </cfRule>
    <cfRule type="expression" dxfId="2620" priority="655">
      <formula>$F171="Fermeture"</formula>
    </cfRule>
  </conditionalFormatting>
  <conditionalFormatting sqref="B173:B174">
    <cfRule type="expression" dxfId="2619" priority="670">
      <formula>$F173="Création"</formula>
    </cfRule>
    <cfRule type="expression" dxfId="2618" priority="669">
      <formula>$F173="Modification"</formula>
    </cfRule>
    <cfRule type="expression" dxfId="2617" priority="668">
      <formula>$F173="Fermeture"</formula>
    </cfRule>
  </conditionalFormatting>
  <conditionalFormatting sqref="B174">
    <cfRule type="expression" dxfId="2616" priority="681">
      <formula>$F174="Fermeture"</formula>
    </cfRule>
    <cfRule type="expression" dxfId="2615" priority="682">
      <formula>$F174="Modification"</formula>
    </cfRule>
    <cfRule type="expression" dxfId="2614" priority="683">
      <formula>$F174="Création"</formula>
    </cfRule>
  </conditionalFormatting>
  <conditionalFormatting sqref="B175:B176">
    <cfRule type="expression" dxfId="2613" priority="1029">
      <formula>$F175="Modification"</formula>
    </cfRule>
    <cfRule type="expression" dxfId="2612" priority="1028">
      <formula>$F175="Fermeture"</formula>
    </cfRule>
    <cfRule type="expression" dxfId="2611" priority="1030">
      <formula>$F175="Création"</formula>
    </cfRule>
  </conditionalFormatting>
  <conditionalFormatting sqref="B178">
    <cfRule type="expression" dxfId="2610" priority="779">
      <formula>$F178="Fermeture"</formula>
    </cfRule>
    <cfRule type="expression" dxfId="2609" priority="781">
      <formula>$F178="Création"</formula>
    </cfRule>
    <cfRule type="expression" dxfId="2608" priority="780">
      <formula>$F178="Modification"</formula>
    </cfRule>
  </conditionalFormatting>
  <conditionalFormatting sqref="B178:B179">
    <cfRule type="expression" dxfId="2607" priority="770">
      <formula>$F178="Modification"</formula>
    </cfRule>
    <cfRule type="expression" dxfId="2606" priority="769">
      <formula>$F178="Fermeture"</formula>
    </cfRule>
    <cfRule type="expression" dxfId="2605" priority="771">
      <formula>$F178="Création"</formula>
    </cfRule>
  </conditionalFormatting>
  <conditionalFormatting sqref="B180:B181">
    <cfRule type="expression" dxfId="2604" priority="782">
      <formula>$F180="Fermeture"</formula>
    </cfRule>
    <cfRule type="expression" dxfId="2603" priority="784">
      <formula>$F180="Création"</formula>
    </cfRule>
    <cfRule type="expression" dxfId="2602" priority="783">
      <formula>$F180="Modification"</formula>
    </cfRule>
  </conditionalFormatting>
  <conditionalFormatting sqref="B181">
    <cfRule type="expression" dxfId="2601" priority="795">
      <formula>$F181="Fermeture"</formula>
    </cfRule>
    <cfRule type="expression" dxfId="2600" priority="797">
      <formula>$F181="Création"</formula>
    </cfRule>
    <cfRule type="expression" dxfId="2599" priority="796">
      <formula>$F181="Modification"</formula>
    </cfRule>
  </conditionalFormatting>
  <conditionalFormatting sqref="B185:B186">
    <cfRule type="expression" dxfId="2598" priority="609">
      <formula>$F185="Fermeture"</formula>
    </cfRule>
    <cfRule type="expression" dxfId="2597" priority="610">
      <formula>$F185="Modification"</formula>
    </cfRule>
    <cfRule type="expression" dxfId="2596" priority="611">
      <formula>$F185="Création"</formula>
    </cfRule>
  </conditionalFormatting>
  <conditionalFormatting sqref="B191:B192">
    <cfRule type="expression" dxfId="2595" priority="692">
      <formula>$F191="Modification"</formula>
    </cfRule>
    <cfRule type="expression" dxfId="2594" priority="693">
      <formula>$F191="Création"</formula>
    </cfRule>
    <cfRule type="expression" dxfId="2593" priority="691">
      <formula>$F191="Fermeture"</formula>
    </cfRule>
  </conditionalFormatting>
  <conditionalFormatting sqref="B192:B193">
    <cfRule type="expression" dxfId="2592" priority="724">
      <formula>$F192="Modification"</formula>
    </cfRule>
    <cfRule type="expression" dxfId="2591" priority="725">
      <formula>$F192="Création"</formula>
    </cfRule>
    <cfRule type="expression" dxfId="2590" priority="723">
      <formula>$F192="Fermeture"</formula>
    </cfRule>
  </conditionalFormatting>
  <conditionalFormatting sqref="B198:B199">
    <cfRule type="expression" dxfId="2589" priority="996">
      <formula>$F198="Modification"</formula>
    </cfRule>
    <cfRule type="expression" dxfId="2588" priority="995">
      <formula>$F198="Fermeture"</formula>
    </cfRule>
    <cfRule type="expression" dxfId="2587" priority="997">
      <formula>$F198="Création"</formula>
    </cfRule>
  </conditionalFormatting>
  <conditionalFormatting sqref="B87:C96">
    <cfRule type="expression" dxfId="2586" priority="259">
      <formula>$F87="Fermeture"</formula>
    </cfRule>
    <cfRule type="expression" dxfId="2585" priority="260">
      <formula>$F87="Modification"</formula>
    </cfRule>
    <cfRule type="expression" dxfId="2584" priority="261">
      <formula>$F87="Création"</formula>
    </cfRule>
  </conditionalFormatting>
  <conditionalFormatting sqref="B98:C103">
    <cfRule type="expression" dxfId="2583" priority="543">
      <formula>$F98="Création"</formula>
    </cfRule>
  </conditionalFormatting>
  <conditionalFormatting sqref="B98:C104">
    <cfRule type="expression" dxfId="2582" priority="542">
      <formula>$F98="Modification"</formula>
    </cfRule>
    <cfRule type="expression" dxfId="2581" priority="541">
      <formula>$F98="Fermeture"</formula>
    </cfRule>
  </conditionalFormatting>
  <conditionalFormatting sqref="B104:C107">
    <cfRule type="expression" dxfId="2580" priority="532">
      <formula>$F104="Modification"</formula>
    </cfRule>
    <cfRule type="expression" dxfId="2579" priority="533">
      <formula>$F104="Création"</formula>
    </cfRule>
    <cfRule type="expression" dxfId="2578" priority="531">
      <formula>$F104="Fermeture"</formula>
    </cfRule>
  </conditionalFormatting>
  <conditionalFormatting sqref="B107:C111 B115:C118">
    <cfRule type="expression" dxfId="2577" priority="526">
      <formula>$F107="Création"</formula>
    </cfRule>
    <cfRule type="expression" dxfId="2576" priority="525">
      <formula>$F107="Modification"</formula>
    </cfRule>
    <cfRule type="expression" dxfId="2575" priority="524">
      <formula>$F107="Fermeture"</formula>
    </cfRule>
  </conditionalFormatting>
  <conditionalFormatting sqref="B112:C114">
    <cfRule type="expression" dxfId="2574" priority="124">
      <formula>$F112="Fermeture"</formula>
    </cfRule>
    <cfRule type="expression" dxfId="2573" priority="125">
      <formula>$F112="Modification"</formula>
    </cfRule>
    <cfRule type="expression" dxfId="2572" priority="126">
      <formula>$F112="Création"</formula>
    </cfRule>
  </conditionalFormatting>
  <conditionalFormatting sqref="B115:C124">
    <cfRule type="expression" dxfId="2571" priority="512">
      <formula>$F115="Création"</formula>
    </cfRule>
    <cfRule type="expression" dxfId="2570" priority="511">
      <formula>$F115="Modification"</formula>
    </cfRule>
    <cfRule type="expression" dxfId="2569" priority="510">
      <formula>$F115="Fermeture"</formula>
    </cfRule>
  </conditionalFormatting>
  <conditionalFormatting sqref="B115:C126">
    <cfRule type="expression" dxfId="2568" priority="498">
      <formula>$F115="Création"</formula>
    </cfRule>
    <cfRule type="expression" dxfId="2567" priority="497">
      <formula>$F115="Modification"</formula>
    </cfRule>
    <cfRule type="expression" dxfId="2566" priority="496">
      <formula>$F115="Fermeture"</formula>
    </cfRule>
  </conditionalFormatting>
  <conditionalFormatting sqref="B116:C130">
    <cfRule type="expression" dxfId="2565" priority="475">
      <formula>$F116="Création"</formula>
    </cfRule>
    <cfRule type="expression" dxfId="2564" priority="474">
      <formula>$F116="Modification"</formula>
    </cfRule>
    <cfRule type="expression" dxfId="2563" priority="473">
      <formula>$F116="Fermeture"</formula>
    </cfRule>
  </conditionalFormatting>
  <conditionalFormatting sqref="B117:C129">
    <cfRule type="expression" dxfId="2562" priority="486">
      <formula>$F117="Fermeture"</formula>
    </cfRule>
    <cfRule type="expression" dxfId="2561" priority="488">
      <formula>$F117="Création"</formula>
    </cfRule>
    <cfRule type="expression" dxfId="2560" priority="487">
      <formula>$F117="Modification"</formula>
    </cfRule>
  </conditionalFormatting>
  <conditionalFormatting sqref="B119:C128 C121:C130">
    <cfRule type="expression" dxfId="2559" priority="464">
      <formula>$F119="Modification"</formula>
    </cfRule>
    <cfRule type="expression" dxfId="2558" priority="465">
      <formula>$F119="Création"</formula>
    </cfRule>
  </conditionalFormatting>
  <conditionalFormatting sqref="B119:C128 C127:C130">
    <cfRule type="expression" dxfId="2557" priority="463">
      <formula>$F119="Fermeture"</formula>
    </cfRule>
  </conditionalFormatting>
  <conditionalFormatting sqref="B119:C129">
    <cfRule type="expression" dxfId="2556" priority="468">
      <formula>$F119="Création"</formula>
    </cfRule>
    <cfRule type="expression" dxfId="2555" priority="466">
      <formula>$F119="Fermeture"</formula>
    </cfRule>
    <cfRule type="expression" dxfId="2554" priority="467">
      <formula>$F119="Modification"</formula>
    </cfRule>
  </conditionalFormatting>
  <conditionalFormatting sqref="B119:C130">
    <cfRule type="expression" dxfId="2553" priority="451">
      <formula>$F119="Modification"</formula>
    </cfRule>
    <cfRule type="expression" dxfId="2552" priority="450">
      <formula>$F119="Fermeture"</formula>
    </cfRule>
    <cfRule type="expression" dxfId="2551" priority="452">
      <formula>$F119="Création"</formula>
    </cfRule>
  </conditionalFormatting>
  <conditionalFormatting sqref="B122:C130">
    <cfRule type="expression" dxfId="2550" priority="437">
      <formula>$F122="Modification"</formula>
    </cfRule>
    <cfRule type="expression" dxfId="2549" priority="436">
      <formula>$F122="Fermeture"</formula>
    </cfRule>
    <cfRule type="expression" dxfId="2548" priority="438">
      <formula>$F122="Création"</formula>
    </cfRule>
    <cfRule type="expression" dxfId="2547" priority="435">
      <formula>$F122="Création"</formula>
    </cfRule>
    <cfRule type="expression" dxfId="2546" priority="434">
      <formula>$F122="Modification"</formula>
    </cfRule>
    <cfRule type="expression" dxfId="2545" priority="433">
      <formula>$F122="Fermeture"</formula>
    </cfRule>
  </conditionalFormatting>
  <conditionalFormatting sqref="B124:C130">
    <cfRule type="expression" dxfId="2544" priority="176">
      <formula>$F124="Création"</formula>
    </cfRule>
    <cfRule type="expression" dxfId="2543" priority="175">
      <formula>$F124="Modification"</formula>
    </cfRule>
    <cfRule type="expression" dxfId="2542" priority="174">
      <formula>$F124="Fermeture"</formula>
    </cfRule>
  </conditionalFormatting>
  <conditionalFormatting sqref="B127:C130">
    <cfRule type="expression" dxfId="2541" priority="274">
      <formula>$F127="Création"</formula>
    </cfRule>
    <cfRule type="expression" dxfId="2540" priority="273">
      <formula>$F127="Modification"</formula>
    </cfRule>
    <cfRule type="expression" dxfId="2539" priority="142">
      <formula>$F127="Fermeture"</formula>
    </cfRule>
    <cfRule type="expression" dxfId="2538" priority="272">
      <formula>$F127="Fermeture"</formula>
    </cfRule>
    <cfRule type="expression" dxfId="2537" priority="143">
      <formula>$F127="Modification"</formula>
    </cfRule>
    <cfRule type="expression" dxfId="2536" priority="144">
      <formula>$F127="Création"</formula>
    </cfRule>
  </conditionalFormatting>
  <conditionalFormatting sqref="B130:C130">
    <cfRule type="expression" dxfId="2535" priority="202">
      <formula>$F130="Création"</formula>
    </cfRule>
    <cfRule type="expression" dxfId="2534" priority="201">
      <formula>$F130="Modification"</formula>
    </cfRule>
    <cfRule type="expression" dxfId="2533" priority="200">
      <formula>$F130="Fermeture"</formula>
    </cfRule>
  </conditionalFormatting>
  <conditionalFormatting sqref="B153:C154">
    <cfRule type="expression" dxfId="2532" priority="77">
      <formula>$F153="Création"</formula>
    </cfRule>
    <cfRule type="expression" dxfId="2531" priority="76">
      <formula>$F153="Modification"</formula>
    </cfRule>
    <cfRule type="expression" dxfId="2530" priority="75">
      <formula>$F153="Fermeture"</formula>
    </cfRule>
  </conditionalFormatting>
  <conditionalFormatting sqref="B155:C155">
    <cfRule type="expression" dxfId="2529" priority="933">
      <formula>$F155="Fermeture"</formula>
    </cfRule>
    <cfRule type="expression" dxfId="2528" priority="934">
      <formula>$F155="Modification"</formula>
    </cfRule>
    <cfRule type="expression" dxfId="2527" priority="935">
      <formula>$F155="Création"</formula>
    </cfRule>
  </conditionalFormatting>
  <conditionalFormatting sqref="B155:C157">
    <cfRule type="expression" dxfId="2526" priority="835">
      <formula>$F155="Fermeture"</formula>
    </cfRule>
    <cfRule type="expression" dxfId="2525" priority="837">
      <formula>$F155="Création"</formula>
    </cfRule>
    <cfRule type="expression" dxfId="2524" priority="836">
      <formula>$F155="Modification"</formula>
    </cfRule>
  </conditionalFormatting>
  <conditionalFormatting sqref="B158:C166">
    <cfRule type="expression" dxfId="2523" priority="810">
      <formula>$F158="Création"</formula>
    </cfRule>
    <cfRule type="expression" dxfId="2522" priority="808">
      <formula>$F158="Fermeture"</formula>
    </cfRule>
    <cfRule type="expression" dxfId="2521" priority="809">
      <formula>$F158="Modification"</formula>
    </cfRule>
  </conditionalFormatting>
  <conditionalFormatting sqref="B160:C160 C162:C163">
    <cfRule type="expression" dxfId="2520" priority="907">
      <formula>$F160="Modification"</formula>
    </cfRule>
    <cfRule type="expression" dxfId="2519" priority="908">
      <formula>$F160="Création"</formula>
    </cfRule>
  </conditionalFormatting>
  <conditionalFormatting sqref="B160:C163">
    <cfRule type="expression" dxfId="2518" priority="895">
      <formula>$F160="Création"</formula>
    </cfRule>
    <cfRule type="expression" dxfId="2517" priority="894">
      <formula>$F160="Modification"</formula>
    </cfRule>
    <cfRule type="expression" dxfId="2516" priority="893">
      <formula>$F160="Fermeture"</formula>
    </cfRule>
  </conditionalFormatting>
  <conditionalFormatting sqref="B162:C166">
    <cfRule type="expression" dxfId="2515" priority="806">
      <formula>$F162="Modification"</formula>
    </cfRule>
    <cfRule type="expression" dxfId="2514" priority="805">
      <formula>$F162="Fermeture"</formula>
    </cfRule>
    <cfRule type="expression" dxfId="2513" priority="807">
      <formula>$F162="Création"</formula>
    </cfRule>
  </conditionalFormatting>
  <conditionalFormatting sqref="B164:C167">
    <cfRule type="expression" dxfId="2512" priority="883">
      <formula>$F164="Fermeture"</formula>
    </cfRule>
    <cfRule type="expression" dxfId="2511" priority="885">
      <formula>$F164="Création"</formula>
    </cfRule>
    <cfRule type="expression" dxfId="2510" priority="884">
      <formula>$F164="Modification"</formula>
    </cfRule>
  </conditionalFormatting>
  <conditionalFormatting sqref="B169:C173">
    <cfRule type="expression" dxfId="2509" priority="876">
      <formula>$F169="Création"</formula>
    </cfRule>
    <cfRule type="expression" dxfId="2508" priority="875">
      <formula>$F169="Modification"</formula>
    </cfRule>
    <cfRule type="expression" dxfId="2507" priority="874">
      <formula>$F169="Fermeture"</formula>
    </cfRule>
    <cfRule type="expression" dxfId="2506" priority="873">
      <formula>$F169="Création"</formula>
    </cfRule>
    <cfRule type="expression" dxfId="2505" priority="871">
      <formula>$F169="Fermeture"</formula>
    </cfRule>
    <cfRule type="expression" dxfId="2504" priority="872">
      <formula>$F169="Modification"</formula>
    </cfRule>
  </conditionalFormatting>
  <conditionalFormatting sqref="B171:C171 C173:C174">
    <cfRule type="expression" dxfId="2503" priority="676">
      <formula>$F171="Modification"</formula>
    </cfRule>
    <cfRule type="expression" dxfId="2502" priority="677">
      <formula>$F171="Création"</formula>
    </cfRule>
  </conditionalFormatting>
  <conditionalFormatting sqref="B171:C172">
    <cfRule type="expression" dxfId="2501" priority="680">
      <formula>$F171="Création"</formula>
    </cfRule>
    <cfRule type="expression" dxfId="2500" priority="678">
      <formula>$F171="Fermeture"</formula>
    </cfRule>
    <cfRule type="expression" dxfId="2499" priority="679">
      <formula>$F171="Modification"</formula>
    </cfRule>
  </conditionalFormatting>
  <conditionalFormatting sqref="B171:C176">
    <cfRule type="expression" dxfId="2498" priority="662">
      <formula>$F171="Fermeture"</formula>
    </cfRule>
    <cfRule type="expression" dxfId="2497" priority="663">
      <formula>$F171="Modification"</formula>
    </cfRule>
    <cfRule type="expression" dxfId="2496" priority="664">
      <formula>$F171="Création"</formula>
    </cfRule>
  </conditionalFormatting>
  <conditionalFormatting sqref="B178:C178 C180:C181">
    <cfRule type="expression" dxfId="2495" priority="791">
      <formula>$F178="Création"</formula>
    </cfRule>
    <cfRule type="expression" dxfId="2494" priority="790">
      <formula>$F178="Modification"</formula>
    </cfRule>
  </conditionalFormatting>
  <conditionalFormatting sqref="B178:C179">
    <cfRule type="expression" dxfId="2493" priority="794">
      <formula>$F178="Création"</formula>
    </cfRule>
    <cfRule type="expression" dxfId="2492" priority="793">
      <formula>$F178="Modification"</formula>
    </cfRule>
    <cfRule type="expression" dxfId="2491" priority="792">
      <formula>$F178="Fermeture"</formula>
    </cfRule>
  </conditionalFormatting>
  <conditionalFormatting sqref="B178:C181">
    <cfRule type="expression" dxfId="2490" priority="778">
      <formula>$F178="Création"</formula>
    </cfRule>
    <cfRule type="expression" dxfId="2489" priority="776">
      <formula>$F178="Fermeture"</formula>
    </cfRule>
    <cfRule type="expression" dxfId="2488" priority="777">
      <formula>$F178="Modification"</formula>
    </cfRule>
  </conditionalFormatting>
  <conditionalFormatting sqref="B182:C183">
    <cfRule type="expression" dxfId="2487" priority="1011">
      <formula>$F182="Création"</formula>
    </cfRule>
    <cfRule type="expression" dxfId="2486" priority="1010">
      <formula>$F182="Modification"</formula>
    </cfRule>
    <cfRule type="expression" dxfId="2485" priority="1009">
      <formula>$F182="Fermeture"</formula>
    </cfRule>
  </conditionalFormatting>
  <conditionalFormatting sqref="B184:C189">
    <cfRule type="expression" dxfId="2484" priority="604">
      <formula>$F184="Modification"</formula>
    </cfRule>
    <cfRule type="expression" dxfId="2483" priority="603">
      <formula>$F184="Fermeture"</formula>
    </cfRule>
    <cfRule type="expression" dxfId="2482" priority="605">
      <formula>$F184="Création"</formula>
    </cfRule>
  </conditionalFormatting>
  <conditionalFormatting sqref="B185:C189">
    <cfRule type="expression" dxfId="2481" priority="593">
      <formula>$F185="Création"</formula>
    </cfRule>
    <cfRule type="expression" dxfId="2480" priority="591">
      <formula>$F185="Fermeture"</formula>
    </cfRule>
    <cfRule type="expression" dxfId="2479" priority="594">
      <formula>$F185="Fermeture"</formula>
    </cfRule>
    <cfRule type="expression" dxfId="2478" priority="595">
      <formula>$F185="Modification"</formula>
    </cfRule>
    <cfRule type="expression" dxfId="2477" priority="596">
      <formula>$F185="Création"</formula>
    </cfRule>
    <cfRule type="expression" dxfId="2476" priority="592">
      <formula>$F185="Modification"</formula>
    </cfRule>
  </conditionalFormatting>
  <conditionalFormatting sqref="B191:C191 C191:C192 C198:C199">
    <cfRule type="expression" dxfId="2475" priority="1003">
      <formula>$F191="Modification"</formula>
    </cfRule>
    <cfRule type="expression" dxfId="2474" priority="1004">
      <formula>$F191="Création"</formula>
    </cfRule>
  </conditionalFormatting>
  <conditionalFormatting sqref="B191:C196">
    <cfRule type="expression" dxfId="2473" priority="717">
      <formula>$F191="Fermeture"</formula>
    </cfRule>
  </conditionalFormatting>
  <conditionalFormatting sqref="B192:C196">
    <cfRule type="expression" dxfId="2472" priority="719">
      <formula>$F192="Création"</formula>
    </cfRule>
    <cfRule type="expression" dxfId="2471" priority="718">
      <formula>$F192="Modification"</formula>
    </cfRule>
    <cfRule type="expression" dxfId="2470" priority="710">
      <formula>$F192="Création"</formula>
    </cfRule>
    <cfRule type="expression" dxfId="2469" priority="709">
      <formula>$F192="Modification"</formula>
    </cfRule>
    <cfRule type="expression" dxfId="2468" priority="708">
      <formula>$F192="Fermeture"</formula>
    </cfRule>
    <cfRule type="expression" dxfId="2467" priority="707">
      <formula>$F192="Création"</formula>
    </cfRule>
    <cfRule type="expression" dxfId="2466" priority="706">
      <formula>$F192="Modification"</formula>
    </cfRule>
    <cfRule type="expression" dxfId="2465" priority="705">
      <formula>$F192="Fermeture"</formula>
    </cfRule>
  </conditionalFormatting>
  <conditionalFormatting sqref="B105:J107">
    <cfRule type="expression" dxfId="2464" priority="390">
      <formula>$F105="Création"</formula>
    </cfRule>
    <cfRule type="expression" dxfId="2463" priority="388">
      <formula>$F105="Fermeture"</formula>
    </cfRule>
    <cfRule type="expression" dxfId="2462" priority="389">
      <formula>$F105="Modification"</formula>
    </cfRule>
  </conditionalFormatting>
  <conditionalFormatting sqref="B106:J106">
    <cfRule type="expression" dxfId="2461" priority="563">
      <formula>$F106="Modification"</formula>
    </cfRule>
    <cfRule type="expression" dxfId="2460" priority="564">
      <formula>$F106="Création"</formula>
    </cfRule>
    <cfRule type="expression" dxfId="2459" priority="562">
      <formula>$F106="Fermeture"</formula>
    </cfRule>
  </conditionalFormatting>
  <conditionalFormatting sqref="B106:J108">
    <cfRule type="expression" dxfId="2458" priority="338">
      <formula>$F106="Création"</formula>
    </cfRule>
    <cfRule type="expression" dxfId="2457" priority="336">
      <formula>$F106="Fermeture"</formula>
    </cfRule>
    <cfRule type="expression" dxfId="2456" priority="337">
      <formula>$F106="Modification"</formula>
    </cfRule>
  </conditionalFormatting>
  <conditionalFormatting sqref="B107:J107">
    <cfRule type="expression" dxfId="2455" priority="322">
      <formula>$F107="Fermeture"</formula>
    </cfRule>
    <cfRule type="expression" dxfId="2454" priority="323">
      <formula>$F107="Modification"</formula>
    </cfRule>
    <cfRule type="expression" dxfId="2453" priority="324">
      <formula>$F107="Création"</formula>
    </cfRule>
  </conditionalFormatting>
  <conditionalFormatting sqref="B185:J185">
    <cfRule type="expression" dxfId="2452" priority="614">
      <formula>$F185="Modification"</formula>
    </cfRule>
    <cfRule type="expression" dxfId="2451" priority="613">
      <formula>$F185="Fermeture"</formula>
    </cfRule>
    <cfRule type="expression" dxfId="2450" priority="615">
      <formula>$F185="Création"</formula>
    </cfRule>
  </conditionalFormatting>
  <conditionalFormatting sqref="B192:J192">
    <cfRule type="expression" dxfId="2449" priority="727">
      <formula>$F192="Fermeture"</formula>
    </cfRule>
    <cfRule type="expression" dxfId="2448" priority="728">
      <formula>$F192="Modification"</formula>
    </cfRule>
    <cfRule type="expression" dxfId="2447" priority="729">
      <formula>$F192="Création"</formula>
    </cfRule>
  </conditionalFormatting>
  <conditionalFormatting sqref="B102:K102">
    <cfRule type="expression" dxfId="2446" priority="571">
      <formula>$F102="Création"</formula>
    </cfRule>
  </conditionalFormatting>
  <conditionalFormatting sqref="B103:K104">
    <cfRule type="expression" dxfId="2445" priority="339">
      <formula>$F103="Création"</formula>
    </cfRule>
  </conditionalFormatting>
  <conditionalFormatting sqref="B110:K110">
    <cfRule type="expression" dxfId="2444" priority="419">
      <formula>$F110="Création"</formula>
    </cfRule>
    <cfRule type="expression" dxfId="2443" priority="418">
      <formula>$F110="Modification"</formula>
    </cfRule>
    <cfRule type="expression" dxfId="2442" priority="417">
      <formula>$F110="Fermeture"</formula>
    </cfRule>
  </conditionalFormatting>
  <conditionalFormatting sqref="B111:K111">
    <cfRule type="expression" dxfId="2441" priority="382">
      <formula>$F111="Fermeture"</formula>
    </cfRule>
    <cfRule type="expression" dxfId="2440" priority="353">
      <formula>$F111="Création"</formula>
    </cfRule>
    <cfRule type="expression" dxfId="2439" priority="352">
      <formula>$F111="Modification"</formula>
    </cfRule>
    <cfRule type="expression" dxfId="2438" priority="351">
      <formula>$F111="Fermeture"</formula>
    </cfRule>
    <cfRule type="expression" dxfId="2437" priority="383">
      <formula>$F111="Modification"</formula>
    </cfRule>
    <cfRule type="expression" dxfId="2436" priority="521">
      <formula>$F111="Fermeture"</formula>
    </cfRule>
    <cfRule type="expression" dxfId="2435" priority="522">
      <formula>$F111="Modification"</formula>
    </cfRule>
    <cfRule type="expression" dxfId="2434" priority="523">
      <formula>$F111="Création"</formula>
    </cfRule>
    <cfRule type="expression" dxfId="2433" priority="384">
      <formula>$F111="Création"</formula>
    </cfRule>
  </conditionalFormatting>
  <conditionalFormatting sqref="B115:K115">
    <cfRule type="expression" dxfId="2432" priority="198">
      <formula>$F115="Modification"</formula>
    </cfRule>
    <cfRule type="expression" dxfId="2431" priority="199">
      <formula>$F115="Création"</formula>
    </cfRule>
    <cfRule type="expression" dxfId="2430" priority="197">
      <formula>$F115="Fermeture"</formula>
    </cfRule>
    <cfRule type="expression" dxfId="2429" priority="187">
      <formula>$F115="Création"</formula>
    </cfRule>
    <cfRule type="expression" dxfId="2428" priority="186">
      <formula>$F115="Modification"</formula>
    </cfRule>
    <cfRule type="expression" dxfId="2427" priority="185">
      <formula>$F115="Fermeture"</formula>
    </cfRule>
  </conditionalFormatting>
  <conditionalFormatting sqref="B115:K116">
    <cfRule type="expression" dxfId="2426" priority="191">
      <formula>$F115="Création"</formula>
    </cfRule>
    <cfRule type="expression" dxfId="2425" priority="190">
      <formula>$F115="Modification"</formula>
    </cfRule>
    <cfRule type="expression" dxfId="2424" priority="189">
      <formula>$F115="Fermeture"</formula>
    </cfRule>
  </conditionalFormatting>
  <conditionalFormatting sqref="B115:K123">
    <cfRule type="expression" dxfId="2423" priority="507">
      <formula>$F115="Fermeture"</formula>
    </cfRule>
    <cfRule type="expression" dxfId="2422" priority="508">
      <formula>$F115="Modification"</formula>
    </cfRule>
    <cfRule type="expression" dxfId="2421" priority="509">
      <formula>$F115="Création"</formula>
    </cfRule>
  </conditionalFormatting>
  <conditionalFormatting sqref="B116:K126 D119:K129">
    <cfRule type="expression" dxfId="2420" priority="502">
      <formula>$F116="Création"</formula>
    </cfRule>
    <cfRule type="expression" dxfId="2419" priority="500">
      <formula>$F116="Fermeture"</formula>
    </cfRule>
    <cfRule type="expression" dxfId="2418" priority="501">
      <formula>$F116="Modification"</formula>
    </cfRule>
  </conditionalFormatting>
  <conditionalFormatting sqref="B117:K127">
    <cfRule type="expression" dxfId="2417" priority="485">
      <formula>$F117="Création"</formula>
    </cfRule>
    <cfRule type="expression" dxfId="2416" priority="484">
      <formula>$F117="Modification"</formula>
    </cfRule>
    <cfRule type="expression" dxfId="2415" priority="483">
      <formula>$F117="Fermeture"</formula>
    </cfRule>
  </conditionalFormatting>
  <conditionalFormatting sqref="B119:K128 D121:K130">
    <cfRule type="expression" dxfId="2414" priority="479">
      <formula>$F119="Création"</formula>
    </cfRule>
    <cfRule type="expression" dxfId="2413" priority="478">
      <formula>$F119="Modification"</formula>
    </cfRule>
    <cfRule type="expression" dxfId="2412" priority="477">
      <formula>$F119="Fermeture"</formula>
    </cfRule>
  </conditionalFormatting>
  <conditionalFormatting sqref="B119:K129">
    <cfRule type="expression" dxfId="2411" priority="448">
      <formula>$F119="Modification"</formula>
    </cfRule>
    <cfRule type="expression" dxfId="2410" priority="449">
      <formula>$F119="Création"</formula>
    </cfRule>
    <cfRule type="expression" dxfId="2409" priority="447">
      <formula>$F119="Fermeture"</formula>
    </cfRule>
  </conditionalFormatting>
  <conditionalFormatting sqref="B125:K126">
    <cfRule type="expression" dxfId="2408" priority="238">
      <formula>$F125="Fermeture"</formula>
    </cfRule>
    <cfRule type="expression" dxfId="2407" priority="239">
      <formula>$F125="Modification"</formula>
    </cfRule>
    <cfRule type="expression" dxfId="2406" priority="240">
      <formula>$F125="Création"</formula>
    </cfRule>
  </conditionalFormatting>
  <conditionalFormatting sqref="B140:K142">
    <cfRule type="expression" dxfId="2405" priority="37">
      <formula>$F140="Création"</formula>
    </cfRule>
    <cfRule type="expression" dxfId="2404" priority="36">
      <formula>$F140="Modification"</formula>
    </cfRule>
    <cfRule type="expression" dxfId="2403" priority="35">
      <formula>$F140="Fermeture"</formula>
    </cfRule>
  </conditionalFormatting>
  <conditionalFormatting sqref="B153:K154">
    <cfRule type="expression" dxfId="2402" priority="79">
      <formula>$F153="Fermeture"</formula>
    </cfRule>
    <cfRule type="expression" dxfId="2401" priority="80">
      <formula>$F153="Modification"</formula>
    </cfRule>
    <cfRule type="expression" dxfId="2400" priority="57">
      <formula>$F153="Fermeture"</formula>
    </cfRule>
    <cfRule type="expression" dxfId="2399" priority="58">
      <formula>$F153="Modification"</formula>
    </cfRule>
    <cfRule type="expression" dxfId="2398" priority="59">
      <formula>$F153="Création"</formula>
    </cfRule>
    <cfRule type="expression" dxfId="2397" priority="81">
      <formula>$F153="Création"</formula>
    </cfRule>
  </conditionalFormatting>
  <conditionalFormatting sqref="B155:K155">
    <cfRule type="expression" dxfId="2396" priority="832">
      <formula>$F155="Fermeture"</formula>
    </cfRule>
    <cfRule type="expression" dxfId="2395" priority="834">
      <formula>$F155="Création"</formula>
    </cfRule>
    <cfRule type="expression" dxfId="2394" priority="833">
      <formula>$F155="Modification"</formula>
    </cfRule>
  </conditionalFormatting>
  <conditionalFormatting sqref="B155:K156">
    <cfRule type="expression" dxfId="2393" priority="847">
      <formula>$F155="Création"</formula>
    </cfRule>
    <cfRule type="expression" dxfId="2392" priority="846">
      <formula>$F155="Modification"</formula>
    </cfRule>
    <cfRule type="expression" dxfId="2391" priority="845">
      <formula>$F155="Fermeture"</formula>
    </cfRule>
  </conditionalFormatting>
  <conditionalFormatting sqref="B160:K161">
    <cfRule type="expression" dxfId="2390" priority="892">
      <formula>$F160="Création"</formula>
    </cfRule>
    <cfRule type="expression" dxfId="2389" priority="891">
      <formula>$F160="Modification"</formula>
    </cfRule>
    <cfRule type="expression" dxfId="2388" priority="890">
      <formula>$F160="Fermeture"</formula>
    </cfRule>
  </conditionalFormatting>
  <conditionalFormatting sqref="B171:K172">
    <cfRule type="expression" dxfId="2387" priority="659">
      <formula>$F171="Fermeture"</formula>
    </cfRule>
    <cfRule type="expression" dxfId="2386" priority="661">
      <formula>$F171="Création"</formula>
    </cfRule>
    <cfRule type="expression" dxfId="2385" priority="660">
      <formula>$F171="Modification"</formula>
    </cfRule>
  </conditionalFormatting>
  <conditionalFormatting sqref="B178:K179">
    <cfRule type="expression" dxfId="2384" priority="775">
      <formula>$F178="Création"</formula>
    </cfRule>
    <cfRule type="expression" dxfId="2383" priority="774">
      <formula>$F178="Modification"</formula>
    </cfRule>
    <cfRule type="expression" dxfId="2382" priority="773">
      <formula>$F178="Fermeture"</formula>
    </cfRule>
  </conditionalFormatting>
  <conditionalFormatting sqref="B137:L139">
    <cfRule type="expression" dxfId="2381" priority="40">
      <formula>$F137="Modification"</formula>
    </cfRule>
    <cfRule type="expression" dxfId="2380" priority="41">
      <formula>$F137="Création"</formula>
    </cfRule>
    <cfRule type="expression" dxfId="2379" priority="39">
      <formula>$F137="Fermeture"</formula>
    </cfRule>
  </conditionalFormatting>
  <conditionalFormatting sqref="B131:N136">
    <cfRule type="expression" dxfId="2378" priority="46">
      <formula>$F131="Création"</formula>
    </cfRule>
    <cfRule type="expression" dxfId="2377" priority="45">
      <formula>$F131="Modification"</formula>
    </cfRule>
    <cfRule type="expression" dxfId="2376" priority="44">
      <formula>$F131="Fermeture"</formula>
    </cfRule>
  </conditionalFormatting>
  <conditionalFormatting sqref="B143:N152">
    <cfRule type="expression" dxfId="2375" priority="17">
      <formula>$F143="Modification"</formula>
    </cfRule>
    <cfRule type="expression" dxfId="2374" priority="16">
      <formula>$F143="Fermeture"</formula>
    </cfRule>
    <cfRule type="expression" dxfId="2373" priority="18">
      <formula>$F143="Création"</formula>
    </cfRule>
  </conditionalFormatting>
  <conditionalFormatting sqref="C156:C157">
    <cfRule type="expression" dxfId="2372" priority="849">
      <formula>$F156="Modification"</formula>
    </cfRule>
    <cfRule type="expression" dxfId="2371" priority="850">
      <formula>$F156="Création"</formula>
    </cfRule>
    <cfRule type="expression" dxfId="2370" priority="848">
      <formula>$F156="Fermeture"</formula>
    </cfRule>
  </conditionalFormatting>
  <conditionalFormatting sqref="C162:C163 B160:C160">
    <cfRule type="expression" dxfId="2369" priority="906">
      <formula>$F160="Fermeture"</formula>
    </cfRule>
  </conditionalFormatting>
  <conditionalFormatting sqref="C173:C174 B171:C171">
    <cfRule type="expression" dxfId="2368" priority="675">
      <formula>$F171="Fermeture"</formula>
    </cfRule>
  </conditionalFormatting>
  <conditionalFormatting sqref="C174">
    <cfRule type="expression" dxfId="2367" priority="690">
      <formula>$F174="Création"</formula>
    </cfRule>
    <cfRule type="expression" dxfId="2366" priority="689">
      <formula>$F174="Modification"</formula>
    </cfRule>
    <cfRule type="expression" dxfId="2365" priority="688">
      <formula>$F174="Fermeture"</formula>
    </cfRule>
  </conditionalFormatting>
  <conditionalFormatting sqref="C180:C181 B178:C178">
    <cfRule type="expression" dxfId="2364" priority="789">
      <formula>$F178="Fermeture"</formula>
    </cfRule>
  </conditionalFormatting>
  <conditionalFormatting sqref="C181">
    <cfRule type="expression" dxfId="2363" priority="802">
      <formula>$F181="Fermeture"</formula>
    </cfRule>
    <cfRule type="expression" dxfId="2362" priority="803">
      <formula>$F181="Modification"</formula>
    </cfRule>
    <cfRule type="expression" dxfId="2361" priority="804">
      <formula>$F181="Création"</formula>
    </cfRule>
  </conditionalFormatting>
  <conditionalFormatting sqref="C185:C186">
    <cfRule type="expression" dxfId="2360" priority="616">
      <formula>$F185="Fermeture"</formula>
    </cfRule>
    <cfRule type="expression" dxfId="2359" priority="617">
      <formula>$F185="Modification"</formula>
    </cfRule>
    <cfRule type="expression" dxfId="2358" priority="618">
      <formula>$F185="Création"</formula>
    </cfRule>
  </conditionalFormatting>
  <conditionalFormatting sqref="C192:C193">
    <cfRule type="expression" dxfId="2357" priority="732">
      <formula>$F192="Création"</formula>
    </cfRule>
    <cfRule type="expression" dxfId="2356" priority="731">
      <formula>$F192="Modification"</formula>
    </cfRule>
    <cfRule type="expression" dxfId="2355" priority="730">
      <formula>$F192="Fermeture"</formula>
    </cfRule>
  </conditionalFormatting>
  <conditionalFormatting sqref="C198:C199 C191:C192">
    <cfRule type="expression" dxfId="2354" priority="1002">
      <formula>$F191="Fermeture"</formula>
    </cfRule>
  </conditionalFormatting>
  <conditionalFormatting sqref="C86:D86">
    <cfRule type="expression" dxfId="2353" priority="6">
      <formula>$F86="Fermeture"</formula>
    </cfRule>
    <cfRule type="expression" dxfId="2352" priority="7">
      <formula>$F86="Modification"</formula>
    </cfRule>
    <cfRule type="expression" dxfId="2351" priority="8">
      <formula>$F86="Création"</formula>
    </cfRule>
  </conditionalFormatting>
  <conditionalFormatting sqref="D42:E44 G42:N44">
    <cfRule type="expression" dxfId="2350" priority="1127">
      <formula>$C42="Option"</formula>
    </cfRule>
  </conditionalFormatting>
  <conditionalFormatting sqref="D85:E85 G98:K104">
    <cfRule type="expression" dxfId="2349" priority="544">
      <formula>$C85="Option"</formula>
    </cfRule>
  </conditionalFormatting>
  <conditionalFormatting sqref="D85:E87">
    <cfRule type="expression" dxfId="2348" priority="5">
      <formula>$C85="Option"</formula>
    </cfRule>
  </conditionalFormatting>
  <conditionalFormatting sqref="D87:E108 G104:J108">
    <cfRule type="expression" dxfId="2347" priority="537">
      <formula>$C87="Option"</formula>
    </cfRule>
  </conditionalFormatting>
  <conditionalFormatting sqref="D107:E111 G107:K111 D115:E118 G115:K118">
    <cfRule type="expression" dxfId="2346" priority="527">
      <formula>$C107="Option"</formula>
    </cfRule>
  </conditionalFormatting>
  <conditionalFormatting sqref="D110:E111 G110:M111">
    <cfRule type="expression" dxfId="2345" priority="416">
      <formula>$C110="Option"</formula>
    </cfRule>
  </conditionalFormatting>
  <conditionalFormatting sqref="D111:E111 G111:K111">
    <cfRule type="expression" dxfId="2344" priority="381">
      <formula>$C111="Option"</formula>
    </cfRule>
  </conditionalFormatting>
  <conditionalFormatting sqref="D111:E115 G112:N114">
    <cfRule type="expression" dxfId="2343" priority="127">
      <formula>$C111="Option"</formula>
    </cfRule>
  </conditionalFormatting>
  <conditionalFormatting sqref="D115:E115 G115:K115">
    <cfRule type="expression" dxfId="2342" priority="196">
      <formula>$C115="Option"</formula>
    </cfRule>
  </conditionalFormatting>
  <conditionalFormatting sqref="D115:E116 G115:K116">
    <cfRule type="expression" dxfId="2341" priority="188">
      <formula>$C115="Option"</formula>
    </cfRule>
  </conditionalFormatting>
  <conditionalFormatting sqref="D115:E123 G115:K123">
    <cfRule type="expression" dxfId="2340" priority="506">
      <formula>$C115="Option"</formula>
    </cfRule>
  </conditionalFormatting>
  <conditionalFormatting sqref="D116:E129 G116:K129">
    <cfRule type="expression" dxfId="2339" priority="499">
      <formula>$C116="Option"</formula>
    </cfRule>
  </conditionalFormatting>
  <conditionalFormatting sqref="D117:E130 G117:K130">
    <cfRule type="expression" dxfId="2338" priority="476">
      <formula>$C117="Option"</formula>
    </cfRule>
  </conditionalFormatting>
  <conditionalFormatting sqref="D119:E129 G119:K129">
    <cfRule type="expression" dxfId="2337" priority="446">
      <formula>$C119="Option"</formula>
    </cfRule>
  </conditionalFormatting>
  <conditionalFormatting sqref="D122:E130 G122:K130">
    <cfRule type="expression" dxfId="2336" priority="439">
      <formula>$C122="Option"</formula>
    </cfRule>
  </conditionalFormatting>
  <conditionalFormatting sqref="D125:E126 G125:K126">
    <cfRule type="expression" dxfId="2335" priority="237">
      <formula>$C125="Option"</formula>
    </cfRule>
    <cfRule type="expression" dxfId="2334" priority="251">
      <formula>$C125="Option"</formula>
    </cfRule>
  </conditionalFormatting>
  <conditionalFormatting sqref="D126:E126 G126:K126">
    <cfRule type="expression" dxfId="2333" priority="233">
      <formula>$C126="Option"</formula>
    </cfRule>
  </conditionalFormatting>
  <conditionalFormatting sqref="D126:E127">
    <cfRule type="expression" dxfId="2332" priority="215">
      <formula>$C126="Option"</formula>
    </cfRule>
  </conditionalFormatting>
  <conditionalFormatting sqref="D127:E130 G128:K129">
    <cfRule type="expression" dxfId="2331" priority="177">
      <formula>$C127="Option"</formula>
    </cfRule>
  </conditionalFormatting>
  <conditionalFormatting sqref="D128:E129 G128:K129">
    <cfRule type="expression" dxfId="2330" priority="412">
      <formula>$C128="Option"</formula>
    </cfRule>
    <cfRule type="expression" dxfId="2329" priority="163">
      <formula>$C128="Option"</formula>
    </cfRule>
  </conditionalFormatting>
  <conditionalFormatting sqref="D129:E129 G129:K129">
    <cfRule type="expression" dxfId="2328" priority="159">
      <formula>$C129="Option"</formula>
    </cfRule>
    <cfRule type="expression" dxfId="2327" priority="377">
      <formula>$C129="Option"</formula>
    </cfRule>
  </conditionalFormatting>
  <conditionalFormatting sqref="D129:E130">
    <cfRule type="expression" dxfId="2326" priority="271">
      <formula>$C129="Option"</formula>
    </cfRule>
    <cfRule type="expression" dxfId="2325" priority="141">
      <formula>$C129="Option"</formula>
    </cfRule>
  </conditionalFormatting>
  <conditionalFormatting sqref="D153:E153 G153:K153">
    <cfRule type="expression" dxfId="2324" priority="64">
      <formula>$C153="Option"</formula>
    </cfRule>
    <cfRule type="expression" dxfId="2323" priority="68">
      <formula>$C153="Option"</formula>
    </cfRule>
  </conditionalFormatting>
  <conditionalFormatting sqref="D153:E154 G153:K154">
    <cfRule type="expression" dxfId="2322" priority="78">
      <formula>$C153="Option"</formula>
    </cfRule>
    <cfRule type="expression" dxfId="2321" priority="56">
      <formula>$C153="Option"</formula>
    </cfRule>
  </conditionalFormatting>
  <conditionalFormatting sqref="D153:E154 G153:K155">
    <cfRule type="expression" dxfId="2320" priority="85">
      <formula>$C153="Option"</formula>
    </cfRule>
  </conditionalFormatting>
  <conditionalFormatting sqref="D155:E156 G155:K156">
    <cfRule type="expression" dxfId="2319" priority="844">
      <formula>$C155="Option"</formula>
    </cfRule>
  </conditionalFormatting>
  <conditionalFormatting sqref="D160:E161 G160:K161">
    <cfRule type="expression" dxfId="2318" priority="889">
      <formula>$C160="Option"</formula>
    </cfRule>
  </conditionalFormatting>
  <conditionalFormatting sqref="D171:E172 G171:K172">
    <cfRule type="expression" dxfId="2317" priority="658">
      <formula>$C171="Option"</formula>
    </cfRule>
  </conditionalFormatting>
  <conditionalFormatting sqref="D178:E179 G178:K179">
    <cfRule type="expression" dxfId="2316" priority="772">
      <formula>$C178="Option"</formula>
    </cfRule>
  </conditionalFormatting>
  <conditionalFormatting sqref="D185:E185 G185:J185">
    <cfRule type="expression" dxfId="2315" priority="612">
      <formula>$C185="Option"</formula>
    </cfRule>
  </conditionalFormatting>
  <conditionalFormatting sqref="D104:J106">
    <cfRule type="expression" dxfId="2314" priority="368">
      <formula>$F104="Fermeture"</formula>
    </cfRule>
    <cfRule type="expression" dxfId="2313" priority="370">
      <formula>$F104="Création"</formula>
    </cfRule>
    <cfRule type="expression" dxfId="2312" priority="369">
      <formula>$F104="Modification"</formula>
    </cfRule>
  </conditionalFormatting>
  <conditionalFormatting sqref="D105:J105">
    <cfRule type="expression" dxfId="2311" priority="539">
      <formula>$F105="Modification"</formula>
    </cfRule>
    <cfRule type="expression" dxfId="2310" priority="540">
      <formula>$F105="Création"</formula>
    </cfRule>
    <cfRule type="expression" dxfId="2309" priority="538">
      <formula>$F105="Fermeture"</formula>
    </cfRule>
  </conditionalFormatting>
  <conditionalFormatting sqref="D105:J106">
    <cfRule type="expression" dxfId="2308" priority="321">
      <formula>$F105="Création"</formula>
    </cfRule>
    <cfRule type="expression" dxfId="2307" priority="320">
      <formula>$F105="Modification"</formula>
    </cfRule>
    <cfRule type="expression" dxfId="2306" priority="319">
      <formula>$F105="Fermeture"</formula>
    </cfRule>
  </conditionalFormatting>
  <conditionalFormatting sqref="D106:J106">
    <cfRule type="expression" dxfId="2305" priority="399">
      <formula>$F106="Fermeture"</formula>
    </cfRule>
    <cfRule type="expression" dxfId="2304" priority="400">
      <formula>$F106="Modification"</formula>
    </cfRule>
    <cfRule type="expression" dxfId="2303" priority="401">
      <formula>$F106="Création"</formula>
    </cfRule>
  </conditionalFormatting>
  <conditionalFormatting sqref="D107:J107">
    <cfRule type="expression" dxfId="2302" priority="335">
      <formula>$F107="Création"</formula>
    </cfRule>
    <cfRule type="expression" dxfId="2301" priority="334">
      <formula>$F107="Modification"</formula>
    </cfRule>
    <cfRule type="expression" dxfId="2300" priority="333">
      <formula>$F107="Fermeture"</formula>
    </cfRule>
  </conditionalFormatting>
  <conditionalFormatting sqref="D98:K103">
    <cfRule type="expression" dxfId="2299" priority="547">
      <formula>$F98="Création"</formula>
    </cfRule>
  </conditionalFormatting>
  <conditionalFormatting sqref="D98:K104">
    <cfRule type="expression" dxfId="2298" priority="546">
      <formula>$F98="Modification"</formula>
    </cfRule>
    <cfRule type="expression" dxfId="2297" priority="545">
      <formula>$F98="Fermeture"</formula>
    </cfRule>
  </conditionalFormatting>
  <conditionalFormatting sqref="D107:K111 D115:K118">
    <cfRule type="expression" dxfId="2296" priority="530">
      <formula>$F107="Création"</formula>
    </cfRule>
    <cfRule type="expression" dxfId="2295" priority="529">
      <formula>$F107="Modification"</formula>
    </cfRule>
    <cfRule type="expression" dxfId="2294" priority="528">
      <formula>$F107="Fermeture"</formula>
    </cfRule>
  </conditionalFormatting>
  <conditionalFormatting sqref="D115:K124">
    <cfRule type="expression" dxfId="2293" priority="516">
      <formula>$F115="Création"</formula>
    </cfRule>
    <cfRule type="expression" dxfId="2292" priority="515">
      <formula>$F115="Modification"</formula>
    </cfRule>
    <cfRule type="expression" dxfId="2291" priority="514">
      <formula>$F115="Fermeture"</formula>
    </cfRule>
  </conditionalFormatting>
  <conditionalFormatting sqref="D122:K130">
    <cfRule type="expression" dxfId="2290" priority="440">
      <formula>$F122="Fermeture"</formula>
    </cfRule>
    <cfRule type="expression" dxfId="2289" priority="441">
      <formula>$F122="Modification"</formula>
    </cfRule>
    <cfRule type="expression" dxfId="2288" priority="442">
      <formula>$F122="Création"</formula>
    </cfRule>
  </conditionalFormatting>
  <conditionalFormatting sqref="D125:K126">
    <cfRule type="expression" dxfId="2287" priority="252">
      <formula>$F125="Fermeture"</formula>
    </cfRule>
    <cfRule type="expression" dxfId="2286" priority="254">
      <formula>$F125="Création"</formula>
    </cfRule>
    <cfRule type="expression" dxfId="2285" priority="253">
      <formula>$F125="Modification"</formula>
    </cfRule>
  </conditionalFormatting>
  <conditionalFormatting sqref="D126:K126">
    <cfRule type="expression" dxfId="2284" priority="236">
      <formula>$F126="Création"</formula>
    </cfRule>
    <cfRule type="expression" dxfId="2283" priority="235">
      <formula>$F126="Modification"</formula>
    </cfRule>
    <cfRule type="expression" dxfId="2282" priority="234">
      <formula>$F126="Fermeture"</formula>
    </cfRule>
    <cfRule type="expression" dxfId="2281" priority="232">
      <formula>$F126="Création"</formula>
    </cfRule>
    <cfRule type="expression" dxfId="2280" priority="231">
      <formula>$F126="Modification"</formula>
    </cfRule>
    <cfRule type="expression" dxfId="2279" priority="230">
      <formula>$F126="Fermeture"</formula>
    </cfRule>
  </conditionalFormatting>
  <conditionalFormatting sqref="D128:K129">
    <cfRule type="expression" dxfId="2278" priority="178">
      <formula>$F128="Fermeture"</formula>
    </cfRule>
    <cfRule type="expression" dxfId="2277" priority="415">
      <formula>$F128="Création"</formula>
    </cfRule>
    <cfRule type="expression" dxfId="2276" priority="166">
      <formula>$F128="Création"</formula>
    </cfRule>
    <cfRule type="expression" dxfId="2275" priority="165">
      <formula>$F128="Modification"</formula>
    </cfRule>
    <cfRule type="expression" dxfId="2274" priority="179">
      <formula>$F128="Modification"</formula>
    </cfRule>
    <cfRule type="expression" dxfId="2273" priority="180">
      <formula>$F128="Création"</formula>
    </cfRule>
    <cfRule type="expression" dxfId="2272" priority="414">
      <formula>$F128="Modification"</formula>
    </cfRule>
    <cfRule type="expression" dxfId="2271" priority="413">
      <formula>$F128="Fermeture"</formula>
    </cfRule>
    <cfRule type="expression" dxfId="2270" priority="164">
      <formula>$F128="Fermeture"</formula>
    </cfRule>
  </conditionalFormatting>
  <conditionalFormatting sqref="D129:K129">
    <cfRule type="expression" dxfId="2269" priority="379">
      <formula>$F129="Modification"</formula>
    </cfRule>
    <cfRule type="expression" dxfId="2268" priority="347">
      <formula>$F129="Fermeture"</formula>
    </cfRule>
    <cfRule type="expression" dxfId="2267" priority="348">
      <formula>$F129="Modification"</formula>
    </cfRule>
    <cfRule type="expression" dxfId="2266" priority="162">
      <formula>$F129="Création"</formula>
    </cfRule>
    <cfRule type="expression" dxfId="2265" priority="161">
      <formula>$F129="Modification"</formula>
    </cfRule>
    <cfRule type="expression" dxfId="2264" priority="160">
      <formula>$F129="Fermeture"</formula>
    </cfRule>
    <cfRule type="expression" dxfId="2263" priority="349">
      <formula>$F129="Création"</formula>
    </cfRule>
    <cfRule type="expression" dxfId="2262" priority="158">
      <formula>$F129="Création"</formula>
    </cfRule>
    <cfRule type="expression" dxfId="2261" priority="157">
      <formula>$F129="Modification"</formula>
    </cfRule>
    <cfRule type="expression" dxfId="2260" priority="156">
      <formula>$F129="Fermeture"</formula>
    </cfRule>
    <cfRule type="expression" dxfId="2259" priority="378">
      <formula>$F129="Fermeture"</formula>
    </cfRule>
    <cfRule type="expression" dxfId="2258" priority="380">
      <formula>$F129="Création"</formula>
    </cfRule>
  </conditionalFormatting>
  <conditionalFormatting sqref="D153:K153">
    <cfRule type="expression" dxfId="2257" priority="71">
      <formula>$F153="Création"</formula>
    </cfRule>
    <cfRule type="expression" dxfId="2256" priority="70">
      <formula>$F153="Modification"</formula>
    </cfRule>
    <cfRule type="expression" dxfId="2255" priority="69">
      <formula>$F153="Fermeture"</formula>
    </cfRule>
    <cfRule type="expression" dxfId="2254" priority="53">
      <formula>$F153="Fermeture"</formula>
    </cfRule>
    <cfRule type="expression" dxfId="2253" priority="54">
      <formula>$F153="Modification"</formula>
    </cfRule>
    <cfRule type="expression" dxfId="2252" priority="55">
      <formula>$F153="Création"</formula>
    </cfRule>
    <cfRule type="expression" dxfId="2251" priority="65">
      <formula>$F153="Fermeture"</formula>
    </cfRule>
    <cfRule type="expression" dxfId="2250" priority="67">
      <formula>$F153="Création"</formula>
    </cfRule>
    <cfRule type="expression" dxfId="2249" priority="66">
      <formula>$F153="Modification"</formula>
    </cfRule>
  </conditionalFormatting>
  <conditionalFormatting sqref="D153:K154">
    <cfRule type="expression" dxfId="2248" priority="87">
      <formula>$F153="Modification"</formula>
    </cfRule>
    <cfRule type="expression" dxfId="2247" priority="88">
      <formula>$F153="Création"</formula>
    </cfRule>
    <cfRule type="expression" dxfId="2246" priority="86">
      <formula>$F153="Fermeture"</formula>
    </cfRule>
  </conditionalFormatting>
  <conditionalFormatting sqref="D85:M85 D87:K96">
    <cfRule type="expression" dxfId="2245" priority="552">
      <formula>$F85="Fermeture"</formula>
    </cfRule>
    <cfRule type="expression" dxfId="2244" priority="553">
      <formula>$F85="Modification"</formula>
    </cfRule>
    <cfRule type="expression" dxfId="2243" priority="554">
      <formula>$F85="Création"</formula>
    </cfRule>
  </conditionalFormatting>
  <conditionalFormatting sqref="D127:M127">
    <cfRule type="expression" dxfId="2242" priority="220">
      <formula>$F127="Fermeture"</formula>
    </cfRule>
    <cfRule type="expression" dxfId="2241" priority="222">
      <formula>$F127="Création"</formula>
    </cfRule>
    <cfRule type="expression" dxfId="2240" priority="221">
      <formula>$F127="Modification"</formula>
    </cfRule>
  </conditionalFormatting>
  <conditionalFormatting sqref="D130:M130">
    <cfRule type="expression" dxfId="2239" priority="278">
      <formula>$F130="Création"</formula>
    </cfRule>
    <cfRule type="expression" dxfId="2238" priority="146">
      <formula>$F130="Fermeture"</formula>
    </cfRule>
    <cfRule type="expression" dxfId="2237" priority="147">
      <formula>$F130="Modification"</formula>
    </cfRule>
    <cfRule type="expression" dxfId="2236" priority="148">
      <formula>$F130="Création"</formula>
    </cfRule>
    <cfRule type="expression" dxfId="2235" priority="277">
      <formula>$F130="Modification"</formula>
    </cfRule>
    <cfRule type="expression" dxfId="2234" priority="276">
      <formula>$F130="Fermeture"</formula>
    </cfRule>
  </conditionalFormatting>
  <conditionalFormatting sqref="D112:N114">
    <cfRule type="expression" dxfId="2233" priority="129">
      <formula>$F112="Fermeture"</formula>
    </cfRule>
    <cfRule type="expression" dxfId="2232" priority="131">
      <formula>$F112="Création"</formula>
    </cfRule>
    <cfRule type="expression" dxfId="2231" priority="130">
      <formula>$F112="Modification"</formula>
    </cfRule>
  </conditionalFormatting>
  <conditionalFormatting sqref="D87:O87">
    <cfRule type="expression" dxfId="2230" priority="343">
      <formula>$F87="Fermeture"</formula>
    </cfRule>
    <cfRule type="expression" dxfId="2229" priority="344">
      <formula>$F87="Modification"</formula>
    </cfRule>
    <cfRule type="expression" dxfId="2228" priority="345">
      <formula>$F87="Création"</formula>
    </cfRule>
  </conditionalFormatting>
  <conditionalFormatting sqref="D127:O127">
    <cfRule type="expression" dxfId="2227" priority="210">
      <formula>$F127="Création"</formula>
    </cfRule>
    <cfRule type="expression" dxfId="2226" priority="209">
      <formula>$F127="Modification"</formula>
    </cfRule>
    <cfRule type="expression" dxfId="2225" priority="208">
      <formula>$F127="Fermeture"</formula>
    </cfRule>
  </conditionalFormatting>
  <conditionalFormatting sqref="D130:O130">
    <cfRule type="expression" dxfId="2224" priority="134">
      <formula>$F130="Fermeture"</formula>
    </cfRule>
    <cfRule type="expression" dxfId="2223" priority="264">
      <formula>$F130="Fermeture"</formula>
    </cfRule>
    <cfRule type="expression" dxfId="2222" priority="265">
      <formula>$F130="Modification"</formula>
    </cfRule>
    <cfRule type="expression" dxfId="2221" priority="266">
      <formula>$F130="Création"</formula>
    </cfRule>
    <cfRule type="expression" dxfId="2220" priority="136">
      <formula>$F130="Création"</formula>
    </cfRule>
    <cfRule type="expression" dxfId="2219" priority="135">
      <formula>$F130="Modification"</formula>
    </cfRule>
  </conditionalFormatting>
  <conditionalFormatting sqref="E86:O86">
    <cfRule type="expression" dxfId="2218" priority="13">
      <formula>$F86="Création"</formula>
    </cfRule>
    <cfRule type="expression" dxfId="2217" priority="11">
      <formula>$F86="Fermeture"</formula>
    </cfRule>
    <cfRule type="expression" dxfId="2216" priority="12">
      <formula>$F86="Modification"</formula>
    </cfRule>
  </conditionalFormatting>
  <conditionalFormatting sqref="G192:J192">
    <cfRule type="expression" dxfId="2215" priority="726">
      <formula>$C192="Option"</formula>
    </cfRule>
  </conditionalFormatting>
  <conditionalFormatting sqref="G111:K111">
    <cfRule type="expression" dxfId="2214" priority="350">
      <formula>$C111="Option"</formula>
    </cfRule>
  </conditionalFormatting>
  <conditionalFormatting sqref="G115:K115">
    <cfRule type="expression" dxfId="2213" priority="184">
      <formula>$C115="Option"</formula>
    </cfRule>
  </conditionalFormatting>
  <conditionalFormatting sqref="G115:K124 D115:E126">
    <cfRule type="expression" dxfId="2212" priority="513">
      <formula>$C115="Option"</formula>
    </cfRule>
  </conditionalFormatting>
  <conditionalFormatting sqref="G126:K126">
    <cfRule type="expression" dxfId="2211" priority="229">
      <formula>$C126="Option"</formula>
    </cfRule>
  </conditionalFormatting>
  <conditionalFormatting sqref="G129:K129">
    <cfRule type="expression" dxfId="2210" priority="155">
      <formula>$C129="Option"</formula>
    </cfRule>
    <cfRule type="expression" dxfId="2209" priority="346">
      <formula>$C129="Option"</formula>
    </cfRule>
  </conditionalFormatting>
  <conditionalFormatting sqref="G153:K153">
    <cfRule type="expression" dxfId="2208" priority="52">
      <formula>$C153="Option"</formula>
    </cfRule>
  </conditionalFormatting>
  <conditionalFormatting sqref="G85:M85">
    <cfRule type="expression" dxfId="2207" priority="408">
      <formula>$C85="Option"</formula>
    </cfRule>
  </conditionalFormatting>
  <conditionalFormatting sqref="G127:M127">
    <cfRule type="expression" dxfId="2206" priority="219">
      <formula>$C127="Option"</formula>
    </cfRule>
  </conditionalFormatting>
  <conditionalFormatting sqref="G130:M130">
    <cfRule type="expression" dxfId="2205" priority="145">
      <formula>$C130="Option"</formula>
    </cfRule>
    <cfRule type="expression" dxfId="2204" priority="275">
      <formula>$C130="Option"</formula>
    </cfRule>
  </conditionalFormatting>
  <conditionalFormatting sqref="G48:N50">
    <cfRule type="expression" dxfId="2203" priority="978">
      <formula>$C48="Option"</formula>
    </cfRule>
  </conditionalFormatting>
  <conditionalFormatting sqref="G86:N87">
    <cfRule type="expression" dxfId="2202" priority="9">
      <formula>$C86="Option"</formula>
    </cfRule>
  </conditionalFormatting>
  <conditionalFormatting sqref="G87:N99 G84:M85">
    <cfRule type="expression" dxfId="2201" priority="551">
      <formula>$C84="Option"</formula>
    </cfRule>
  </conditionalFormatting>
  <conditionalFormatting sqref="G127:N127">
    <cfRule type="expression" dxfId="2200" priority="206">
      <formula>$C127="Option"</formula>
    </cfRule>
  </conditionalFormatting>
  <conditionalFormatting sqref="G130:N130">
    <cfRule type="expression" dxfId="2199" priority="262">
      <formula>$C130="Option"</formula>
    </cfRule>
  </conditionalFormatting>
  <conditionalFormatting sqref="G130:N152 D130:E153">
    <cfRule type="expression" dxfId="2198" priority="14">
      <formula>$C130="Option"</formula>
    </cfRule>
  </conditionalFormatting>
  <conditionalFormatting sqref="G153:N154 D153:E155 A153:A154">
    <cfRule type="expression" dxfId="2197" priority="89">
      <formula>$C153="Option"</formula>
    </cfRule>
  </conditionalFormatting>
  <conditionalFormatting sqref="K117 B118:K127">
    <cfRule type="expression" dxfId="2196" priority="495">
      <formula>$F117="Création"</formula>
    </cfRule>
    <cfRule type="expression" dxfId="2195" priority="494">
      <formula>$F117="Modification"</formula>
    </cfRule>
    <cfRule type="expression" dxfId="2194" priority="493">
      <formula>$F117="Fermeture"</formula>
    </cfRule>
  </conditionalFormatting>
  <conditionalFormatting sqref="K117 D118:E127 G118:K127">
    <cfRule type="expression" dxfId="2193" priority="492">
      <formula>$C117="Option"</formula>
    </cfRule>
  </conditionalFormatting>
  <conditionalFormatting sqref="K119 B120:K130">
    <cfRule type="expression" dxfId="2192" priority="461">
      <formula>$F119="Modification"</formula>
    </cfRule>
    <cfRule type="expression" dxfId="2191" priority="462">
      <formula>$F119="Création"</formula>
    </cfRule>
    <cfRule type="expression" dxfId="2190" priority="460">
      <formula>$F119="Fermeture"</formula>
    </cfRule>
  </conditionalFormatting>
  <conditionalFormatting sqref="K119 D120:E130 G120:K130">
    <cfRule type="expression" dxfId="2189" priority="459">
      <formula>$C119="Option"</formula>
    </cfRule>
  </conditionalFormatting>
  <conditionalFormatting sqref="K120 B121:K130">
    <cfRule type="expression" dxfId="2188" priority="472">
      <formula>$F120="Création"</formula>
    </cfRule>
    <cfRule type="expression" dxfId="2187" priority="471">
      <formula>$F120="Modification"</formula>
    </cfRule>
    <cfRule type="expression" dxfId="2186" priority="470">
      <formula>$F120="Fermeture"</formula>
    </cfRule>
  </conditionalFormatting>
  <conditionalFormatting sqref="K120 D121:E130 G121:K130">
    <cfRule type="expression" dxfId="2185" priority="469">
      <formula>$C120="Option"</formula>
    </cfRule>
  </conditionalFormatting>
  <conditionalFormatting sqref="K155 A156:K157 A155">
    <cfRule type="expression" dxfId="2184" priority="1053">
      <formula>$F155="Fermeture"</formula>
    </cfRule>
  </conditionalFormatting>
  <conditionalFormatting sqref="K155 D156:E157 G156:K157">
    <cfRule type="expression" dxfId="2183" priority="1052">
      <formula>$C155="Option"</formula>
    </cfRule>
  </conditionalFormatting>
  <conditionalFormatting sqref="K160 B161:K162">
    <cfRule type="expression" dxfId="2182" priority="903">
      <formula>$F160="Fermeture"</formula>
    </cfRule>
    <cfRule type="expression" dxfId="2181" priority="904">
      <formula>$F160="Modification"</formula>
    </cfRule>
    <cfRule type="expression" dxfId="2180" priority="905">
      <formula>$F160="Création"</formula>
    </cfRule>
  </conditionalFormatting>
  <conditionalFormatting sqref="K160 D161:E162 G161:K162">
    <cfRule type="expression" dxfId="2179" priority="902">
      <formula>$C160="Option"</formula>
    </cfRule>
  </conditionalFormatting>
  <conditionalFormatting sqref="K166 A167:K168 A166">
    <cfRule type="expression" dxfId="2178" priority="822">
      <formula>$F166="Fermeture"</formula>
    </cfRule>
  </conditionalFormatting>
  <conditionalFormatting sqref="K166 D167:E168 G167:K168">
    <cfRule type="expression" dxfId="2177" priority="821">
      <formula>$C166="Option"</formula>
    </cfRule>
  </conditionalFormatting>
  <conditionalFormatting sqref="K171 B172:K173">
    <cfRule type="expression" dxfId="2176" priority="672">
      <formula>$F171="Fermeture"</formula>
    </cfRule>
    <cfRule type="expression" dxfId="2175" priority="673">
      <formula>$F171="Modification"</formula>
    </cfRule>
    <cfRule type="expression" dxfId="2174" priority="674">
      <formula>$F171="Création"</formula>
    </cfRule>
  </conditionalFormatting>
  <conditionalFormatting sqref="K171 D172:E173 G172:K173">
    <cfRule type="expression" dxfId="2173" priority="671">
      <formula>$C171="Option"</formula>
    </cfRule>
  </conditionalFormatting>
  <conditionalFormatting sqref="K172 B173:K174">
    <cfRule type="expression" dxfId="2172" priority="687">
      <formula>$F172="Création"</formula>
    </cfRule>
    <cfRule type="expression" dxfId="2171" priority="686">
      <formula>$F172="Modification"</formula>
    </cfRule>
    <cfRule type="expression" dxfId="2170" priority="685">
      <formula>$F172="Fermeture"</formula>
    </cfRule>
  </conditionalFormatting>
  <conditionalFormatting sqref="K172 D173:E174 G173:K174">
    <cfRule type="expression" dxfId="2169" priority="684">
      <formula>$C172="Option"</formula>
    </cfRule>
  </conditionalFormatting>
  <conditionalFormatting sqref="K173 A174:K175 A173">
    <cfRule type="expression" dxfId="2168" priority="1033">
      <formula>$F173="Fermeture"</formula>
    </cfRule>
  </conditionalFormatting>
  <conditionalFormatting sqref="K173 D174:E175 G174:K175">
    <cfRule type="expression" dxfId="2167" priority="1032">
      <formula>$C173="Option"</formula>
    </cfRule>
  </conditionalFormatting>
  <conditionalFormatting sqref="K178 B179:K180">
    <cfRule type="expression" dxfId="2166" priority="787">
      <formula>$F178="Modification"</formula>
    </cfRule>
    <cfRule type="expression" dxfId="2165" priority="788">
      <formula>$F178="Création"</formula>
    </cfRule>
    <cfRule type="expression" dxfId="2164" priority="786">
      <formula>$F178="Fermeture"</formula>
    </cfRule>
  </conditionalFormatting>
  <conditionalFormatting sqref="K178 D179:E180 G179:K180">
    <cfRule type="expression" dxfId="2163" priority="785">
      <formula>$C178="Option"</formula>
    </cfRule>
  </conditionalFormatting>
  <conditionalFormatting sqref="K179 B180:K181">
    <cfRule type="expression" dxfId="2162" priority="801">
      <formula>$F179="Création"</formula>
    </cfRule>
    <cfRule type="expression" dxfId="2161" priority="799">
      <formula>$F179="Fermeture"</formula>
    </cfRule>
    <cfRule type="expression" dxfId="2160" priority="800">
      <formula>$F179="Modification"</formula>
    </cfRule>
  </conditionalFormatting>
  <conditionalFormatting sqref="K179 D180:E181 G180:K181">
    <cfRule type="expression" dxfId="2159" priority="798">
      <formula>$C179="Option"</formula>
    </cfRule>
  </conditionalFormatting>
  <conditionalFormatting sqref="K189 B190:K191">
    <cfRule type="expression" dxfId="2158" priority="695">
      <formula>$F189="Fermeture"</formula>
    </cfRule>
    <cfRule type="expression" dxfId="2157" priority="696">
      <formula>$F189="Modification"</formula>
    </cfRule>
    <cfRule type="expression" dxfId="2156" priority="697">
      <formula>$F189="Création"</formula>
    </cfRule>
  </conditionalFormatting>
  <conditionalFormatting sqref="K189 G190:K191 D190:E192">
    <cfRule type="expression" dxfId="2155" priority="694">
      <formula>$C189="Option"</formula>
    </cfRule>
  </conditionalFormatting>
  <conditionalFormatting sqref="K196 B197:K198">
    <cfRule type="expression" dxfId="2154" priority="1001">
      <formula>$F196="Création"</formula>
    </cfRule>
    <cfRule type="expression" dxfId="2153" priority="1000">
      <formula>$F196="Modification"</formula>
    </cfRule>
    <cfRule type="expression" dxfId="2152" priority="999">
      <formula>$F196="Fermeture"</formula>
    </cfRule>
  </conditionalFormatting>
  <conditionalFormatting sqref="K196 D197:E198 G197:K198">
    <cfRule type="expression" dxfId="2151" priority="998">
      <formula>$C196="Option"</formula>
    </cfRule>
  </conditionalFormatting>
  <conditionalFormatting sqref="K154:N154 A154">
    <cfRule type="expression" dxfId="2150" priority="95">
      <formula>$F154="Fermeture"</formula>
    </cfRule>
  </conditionalFormatting>
  <conditionalFormatting sqref="K154:N154">
    <cfRule type="expression" dxfId="2149" priority="94">
      <formula>$C154="Option"</formula>
    </cfRule>
  </conditionalFormatting>
  <conditionalFormatting sqref="L98:N102 G102:N108 D102:E109 G109:M109 G125:N126 D128:E129 G128:N129 L115:N130">
    <cfRule type="expression" dxfId="2148" priority="581">
      <formula>$C98="Option"</formula>
    </cfRule>
  </conditionalFormatting>
  <conditionalFormatting sqref="L99:N99">
    <cfRule type="expression" dxfId="2147" priority="587">
      <formula>#REF!="Option"</formula>
    </cfRule>
  </conditionalFormatting>
  <conditionalFormatting sqref="L100:N101">
    <cfRule type="expression" dxfId="2146" priority="341">
      <formula>#REF!="Option"</formula>
    </cfRule>
  </conditionalFormatting>
  <conditionalFormatting sqref="L101:N101">
    <cfRule type="expression" dxfId="2145" priority="586">
      <formula>$C99="Option"</formula>
    </cfRule>
  </conditionalFormatting>
  <conditionalFormatting sqref="L102:N103">
    <cfRule type="expression" dxfId="2144" priority="340">
      <formula>$C100="Option"</formula>
    </cfRule>
  </conditionalFormatting>
  <conditionalFormatting sqref="L87:O96 A95:O98 C97:O99 O84:O85">
    <cfRule type="expression" dxfId="2143" priority="578">
      <formula>$F84="Fermeture"</formula>
    </cfRule>
  </conditionalFormatting>
  <conditionalFormatting sqref="L98:O103 A100:A102 A102:O105 C104:O107 A104:A132 B105:O108 B109:M109 O109:O114 L110:M111 L115:O130 B125:K126 B128:K129">
    <cfRule type="expression" dxfId="2142" priority="585">
      <formula>$F98="Création"</formula>
    </cfRule>
    <cfRule type="expression" dxfId="2141" priority="584">
      <formula>$F98="Modification"</formula>
    </cfRule>
  </conditionalFormatting>
  <conditionalFormatting sqref="L98:O103 A102:O108 L115:O130 A109:M109 A125:K126 A128:K129 A100:A102 A108:A132 L110:M111 O109:O114">
    <cfRule type="expression" dxfId="2140" priority="583">
      <formula>$F98="Fermeture"</formula>
    </cfRule>
  </conditionalFormatting>
  <conditionalFormatting sqref="N1:N42 N44:N48 N50:N83 N137:N142 N153:N1000 N87">
    <cfRule type="expression" dxfId="2139" priority="1159">
      <formula>$M1="Porteuse"</formula>
    </cfRule>
  </conditionalFormatting>
  <conditionalFormatting sqref="N42:N44">
    <cfRule type="expression" dxfId="2138" priority="1128">
      <formula>$M42="Porteuse"</formula>
    </cfRule>
  </conditionalFormatting>
  <conditionalFormatting sqref="N48:N50">
    <cfRule type="expression" dxfId="2137" priority="982">
      <formula>$F48="Création"</formula>
    </cfRule>
    <cfRule type="expression" dxfId="2136" priority="981">
      <formula>$F48="Modification"</formula>
    </cfRule>
    <cfRule type="expression" dxfId="2135" priority="980">
      <formula>$F48="Fermeture"</formula>
    </cfRule>
    <cfRule type="expression" dxfId="2134" priority="979">
      <formula>$M48="Porteuse"</formula>
    </cfRule>
  </conditionalFormatting>
  <conditionalFormatting sqref="N84">
    <cfRule type="expression" dxfId="2133" priority="308">
      <formula>$F84="Fermeture"</formula>
    </cfRule>
    <cfRule type="expression" dxfId="2132" priority="309">
      <formula>$F84="Modification"</formula>
    </cfRule>
    <cfRule type="expression" dxfId="2131" priority="310">
      <formula>$F84="Création"</formula>
    </cfRule>
  </conditionalFormatting>
  <conditionalFormatting sqref="N84:N85">
    <cfRule type="expression" dxfId="2130" priority="301">
      <formula>$C84="Option"</formula>
    </cfRule>
    <cfRule type="expression" dxfId="2129" priority="302">
      <formula>$M84="Porteuse"</formula>
    </cfRule>
  </conditionalFormatting>
  <conditionalFormatting sqref="N86">
    <cfRule type="expression" dxfId="2128" priority="10">
      <formula>$M86="Porteuse"</formula>
    </cfRule>
  </conditionalFormatting>
  <conditionalFormatting sqref="N87:N99">
    <cfRule type="expression" dxfId="2127" priority="577">
      <formula>$M87="Porteuse"</formula>
    </cfRule>
  </conditionalFormatting>
  <conditionalFormatting sqref="N97:N99">
    <cfRule type="expression" dxfId="2126" priority="576">
      <formula>$C96="Option"</formula>
    </cfRule>
  </conditionalFormatting>
  <conditionalFormatting sqref="N98:N108 N115:N130">
    <cfRule type="expression" dxfId="2125" priority="582">
      <formula>$M98="Porteuse"</formula>
    </cfRule>
  </conditionalFormatting>
  <conditionalFormatting sqref="N109:N110">
    <cfRule type="expression" dxfId="2124" priority="115">
      <formula>$M109="Porteuse"</formula>
    </cfRule>
    <cfRule type="expression" dxfId="2123" priority="116">
      <formula>$F109="Fermeture"</formula>
    </cfRule>
    <cfRule type="expression" dxfId="2122" priority="117">
      <formula>$F109="Modification"</formula>
    </cfRule>
    <cfRule type="expression" dxfId="2121" priority="118">
      <formula>$F109="Création"</formula>
    </cfRule>
  </conditionalFormatting>
  <conditionalFormatting sqref="N109:N111">
    <cfRule type="expression" dxfId="2120" priority="110">
      <formula>$C109="Option"</formula>
    </cfRule>
  </conditionalFormatting>
  <conditionalFormatting sqref="N111">
    <cfRule type="expression" dxfId="2119" priority="111">
      <formula>$F111="Fermeture"</formula>
    </cfRule>
    <cfRule type="expression" dxfId="2118" priority="112">
      <formula>$F111="Modification"</formula>
    </cfRule>
    <cfRule type="expression" dxfId="2117" priority="113">
      <formula>$F111="Création"</formula>
    </cfRule>
  </conditionalFormatting>
  <conditionalFormatting sqref="N111:N114">
    <cfRule type="expression" dxfId="2116" priority="128">
      <formula>$M111="Porteuse"</formula>
    </cfRule>
  </conditionalFormatting>
  <conditionalFormatting sqref="N127">
    <cfRule type="expression" dxfId="2115" priority="207">
      <formula>$M127="Porteuse"</formula>
    </cfRule>
  </conditionalFormatting>
  <conditionalFormatting sqref="N130">
    <cfRule type="expression" dxfId="2114" priority="263">
      <formula>$M130="Porteuse"</formula>
    </cfRule>
  </conditionalFormatting>
  <conditionalFormatting sqref="N130:N139">
    <cfRule type="expression" dxfId="2113" priority="43">
      <formula>$M130="Porteuse"</formula>
    </cfRule>
  </conditionalFormatting>
  <conditionalFormatting sqref="N143:N152">
    <cfRule type="expression" dxfId="2112" priority="15">
      <formula>$M143="Porteuse"</formula>
    </cfRule>
  </conditionalFormatting>
  <conditionalFormatting sqref="N153:N154">
    <cfRule type="expression" dxfId="2111" priority="90">
      <formula>$M153="Porteuse"</formula>
    </cfRule>
  </conditionalFormatting>
  <conditionalFormatting sqref="N154">
    <cfRule type="expression" dxfId="2110" priority="105">
      <formula>$M154="Porteuse"</formula>
    </cfRule>
  </conditionalFormatting>
  <conditionalFormatting sqref="N85:O85">
    <cfRule type="expression" dxfId="2109" priority="305">
      <formula>$F85="Création"</formula>
    </cfRule>
    <cfRule type="expression" dxfId="2108" priority="304">
      <formula>$F85="Modification"</formula>
    </cfRule>
    <cfRule type="expression" dxfId="2107" priority="303">
      <formula>$F85="Fermeture"</formula>
    </cfRule>
  </conditionalFormatting>
  <conditionalFormatting sqref="O22:O26">
    <cfRule type="expression" dxfId="2106" priority="1111">
      <formula>$F22="Fermeture"</formula>
    </cfRule>
    <cfRule type="expression" dxfId="2105" priority="1112">
      <formula>$F22="Modification"</formula>
    </cfRule>
    <cfRule type="expression" dxfId="2104" priority="1113">
      <formula>$F22="Création"</formula>
    </cfRule>
  </conditionalFormatting>
  <conditionalFormatting sqref="O33:O37">
    <cfRule type="expression" dxfId="2103" priority="1144">
      <formula>$F33="Fermeture"</formula>
    </cfRule>
    <cfRule type="expression" dxfId="2102" priority="1145">
      <formula>$F33="Modification"</formula>
    </cfRule>
    <cfRule type="expression" dxfId="2101" priority="1146">
      <formula>$F33="Création"</formula>
    </cfRule>
  </conditionalFormatting>
  <conditionalFormatting sqref="O47:O51">
    <cfRule type="expression" dxfId="2100" priority="985">
      <formula>$F47="Création"</formula>
    </cfRule>
    <cfRule type="expression" dxfId="2099" priority="983">
      <formula>$F47="Fermeture"</formula>
    </cfRule>
    <cfRule type="expression" dxfId="2098" priority="984">
      <formula>$F47="Modification"</formula>
    </cfRule>
  </conditionalFormatting>
  <conditionalFormatting sqref="O84:O85 L87:O96 A95:O98 C97:O99 A97:A100">
    <cfRule type="expression" dxfId="2097" priority="580">
      <formula>$F84="Création"</formula>
    </cfRule>
    <cfRule type="expression" dxfId="2096" priority="579">
      <formula>$F84="Modification"</formula>
    </cfRule>
  </conditionalFormatting>
  <conditionalFormatting sqref="O127">
    <cfRule type="expression" dxfId="2095" priority="224">
      <formula>$F127="Modification"</formula>
    </cfRule>
    <cfRule type="expression" dxfId="2094" priority="225">
      <formula>$F127="Création"</formula>
    </cfRule>
    <cfRule type="expression" dxfId="2093" priority="223">
      <formula>$F127="Fermeture"</formula>
    </cfRule>
  </conditionalFormatting>
  <conditionalFormatting sqref="O130">
    <cfRule type="expression" dxfId="2092" priority="151">
      <formula>$F130="Création"</formula>
    </cfRule>
    <cfRule type="expression" dxfId="2091" priority="150">
      <formula>$F130="Modification"</formula>
    </cfRule>
    <cfRule type="expression" dxfId="2090" priority="149">
      <formula>$F130="Fermeture"</formula>
    </cfRule>
  </conditionalFormatting>
  <conditionalFormatting sqref="O130:O132">
    <cfRule type="expression" dxfId="2089" priority="279">
      <formula>$F130="Fermeture"</formula>
    </cfRule>
    <cfRule type="expression" dxfId="2088" priority="280">
      <formula>$F130="Modification"</formula>
    </cfRule>
    <cfRule type="expression" dxfId="2087" priority="281">
      <formula>$F130="Création"</formula>
    </cfRule>
  </conditionalFormatting>
  <conditionalFormatting sqref="O131:O132">
    <cfRule type="expression" dxfId="2086" priority="977">
      <formula>$F131="Création"</formula>
    </cfRule>
    <cfRule type="expression" dxfId="2085" priority="976">
      <formula>$F131="Modification"</formula>
    </cfRule>
    <cfRule type="expression" dxfId="2084" priority="975">
      <formula>$F131="Fermeture"</formula>
    </cfRule>
    <cfRule type="expression" dxfId="2083" priority="974">
      <formula>$F131="Création"</formula>
    </cfRule>
    <cfRule type="expression" dxfId="2082" priority="973">
      <formula>$F131="Modification"</formula>
    </cfRule>
    <cfRule type="expression" dxfId="2081" priority="972">
      <formula>$F131="Fermeture"</formula>
    </cfRule>
  </conditionalFormatting>
  <conditionalFormatting sqref="O143:O154">
    <cfRule type="expression" dxfId="2080" priority="102">
      <formula>$F143="Modification"</formula>
    </cfRule>
    <cfRule type="expression" dxfId="2079" priority="101">
      <formula>$F143="Fermeture"</formula>
    </cfRule>
    <cfRule type="expression" dxfId="2078" priority="103">
      <formula>$F143="Création"</formula>
    </cfRule>
  </conditionalFormatting>
  <conditionalFormatting sqref="O153:O154">
    <cfRule type="expression" dxfId="2077" priority="98">
      <formula>$F153="Fermeture"</formula>
    </cfRule>
    <cfRule type="expression" dxfId="2076" priority="100">
      <formula>$F153="Création"</formula>
    </cfRule>
    <cfRule type="expression" dxfId="2075" priority="99">
      <formula>$F153="Modification"</formula>
    </cfRule>
  </conditionalFormatting>
  <conditionalFormatting sqref="O157:O158">
    <cfRule type="expression" dxfId="2074" priority="862">
      <formula>$F157="Création"</formula>
    </cfRule>
    <cfRule type="expression" dxfId="2073" priority="860">
      <formula>$F157="Fermeture"</formula>
    </cfRule>
    <cfRule type="expression" dxfId="2072" priority="861">
      <formula>$F157="Modification"</formula>
    </cfRule>
  </conditionalFormatting>
  <conditionalFormatting sqref="O158:O159">
    <cfRule type="expression" dxfId="2071" priority="858">
      <formula>$F158="Modification"</formula>
    </cfRule>
    <cfRule type="expression" dxfId="2070" priority="859">
      <formula>$F158="Création"</formula>
    </cfRule>
    <cfRule type="expression" dxfId="2069" priority="857">
      <formula>$F158="Fermeture"</formula>
    </cfRule>
  </conditionalFormatting>
  <conditionalFormatting sqref="O159:O160">
    <cfRule type="expression" dxfId="2068" priority="854">
      <formula>$F159="Fermeture"</formula>
    </cfRule>
    <cfRule type="expression" dxfId="2067" priority="855">
      <formula>$F159="Modification"</formula>
    </cfRule>
    <cfRule type="expression" dxfId="2066" priority="856">
      <formula>$F159="Création"</formula>
    </cfRule>
  </conditionalFormatting>
  <conditionalFormatting sqref="O160:O161">
    <cfRule type="expression" dxfId="2065" priority="852">
      <formula>$F160="Modification"</formula>
    </cfRule>
    <cfRule type="expression" dxfId="2064" priority="851">
      <formula>$F160="Fermeture"</formula>
    </cfRule>
    <cfRule type="expression" dxfId="2063" priority="853">
      <formula>$F160="Création"</formula>
    </cfRule>
  </conditionalFormatting>
  <conditionalFormatting sqref="O163:O164">
    <cfRule type="expression" dxfId="2062" priority="1025">
      <formula>$F163="Fermeture"</formula>
    </cfRule>
    <cfRule type="expression" dxfId="2061" priority="1026">
      <formula>$F163="Modification"</formula>
    </cfRule>
    <cfRule type="expression" dxfId="2060" priority="1027">
      <formula>$F163="Création"</formula>
    </cfRule>
  </conditionalFormatting>
  <conditionalFormatting sqref="O164:O165">
    <cfRule type="expression" dxfId="2059" priority="1024">
      <formula>$F164="Création"</formula>
    </cfRule>
    <cfRule type="expression" dxfId="2058" priority="1022">
      <formula>$F164="Fermeture"</formula>
    </cfRule>
    <cfRule type="expression" dxfId="2057" priority="1023">
      <formula>$F164="Modification"</formula>
    </cfRule>
  </conditionalFormatting>
  <conditionalFormatting sqref="O165:O166">
    <cfRule type="expression" dxfId="2056" priority="1019">
      <formula>$F165="Fermeture"</formula>
    </cfRule>
    <cfRule type="expression" dxfId="2055" priority="1020">
      <formula>$F165="Modification"</formula>
    </cfRule>
    <cfRule type="expression" dxfId="2054" priority="1021">
      <formula>$F165="Création"</formula>
    </cfRule>
  </conditionalFormatting>
  <conditionalFormatting sqref="O166:O168">
    <cfRule type="expression" dxfId="2053" priority="1018">
      <formula>$F166="Création"</formula>
    </cfRule>
    <cfRule type="expression" dxfId="2052" priority="1016">
      <formula>$F166="Fermeture"</formula>
    </cfRule>
    <cfRule type="expression" dxfId="2051" priority="1017">
      <formula>$F166="Modification"</formula>
    </cfRule>
  </conditionalFormatting>
  <conditionalFormatting sqref="O177">
    <cfRule type="expression" dxfId="2050" priority="654">
      <formula>$F177="Création"</formula>
    </cfRule>
    <cfRule type="expression" dxfId="2049" priority="653">
      <formula>$F177="Modification"</formula>
    </cfRule>
    <cfRule type="expression" dxfId="2048" priority="652">
      <formula>$F177="Fermeture"</formula>
    </cfRule>
  </conditionalFormatting>
  <conditionalFormatting sqref="O177:O178">
    <cfRule type="expression" dxfId="2047" priority="647">
      <formula>$F177="Modification"</formula>
    </cfRule>
    <cfRule type="expression" dxfId="2046" priority="646">
      <formula>$F177="Fermeture"</formula>
    </cfRule>
    <cfRule type="expression" dxfId="2045" priority="648">
      <formula>$F177="Création"</formula>
    </cfRule>
  </conditionalFormatting>
  <conditionalFormatting sqref="O178:O179">
    <cfRule type="expression" dxfId="2044" priority="640">
      <formula>$F178="Fermeture"</formula>
    </cfRule>
    <cfRule type="expression" dxfId="2043" priority="642">
      <formula>$F178="Création"</formula>
    </cfRule>
    <cfRule type="expression" dxfId="2042" priority="641">
      <formula>$F178="Modification"</formula>
    </cfRule>
  </conditionalFormatting>
  <conditionalFormatting sqref="O179:O180">
    <cfRule type="expression" dxfId="2041" priority="635">
      <formula>$F179="Modification"</formula>
    </cfRule>
    <cfRule type="expression" dxfId="2040" priority="634">
      <formula>$F179="Fermeture"</formula>
    </cfRule>
    <cfRule type="expression" dxfId="2039" priority="636">
      <formula>$F179="Création"</formula>
    </cfRule>
  </conditionalFormatting>
  <conditionalFormatting sqref="O180:O181">
    <cfRule type="expression" dxfId="2038" priority="628">
      <formula>$F180="Fermeture"</formula>
    </cfRule>
    <cfRule type="expression" dxfId="2037" priority="629">
      <formula>$F180="Modification"</formula>
    </cfRule>
    <cfRule type="expression" dxfId="2036" priority="630">
      <formula>$F180="Création"</formula>
    </cfRule>
  </conditionalFormatting>
  <conditionalFormatting sqref="O181">
    <cfRule type="expression" dxfId="2035" priority="625">
      <formula>$F181="Fermeture"</formula>
    </cfRule>
    <cfRule type="expression" dxfId="2034" priority="626">
      <formula>$F181="Modification"</formula>
    </cfRule>
    <cfRule type="expression" dxfId="2033" priority="627">
      <formula>$F181="Création"</formula>
    </cfRule>
  </conditionalFormatting>
  <conditionalFormatting sqref="O183">
    <cfRule type="expression" dxfId="2032" priority="622">
      <formula>$F183="Fermeture"</formula>
    </cfRule>
    <cfRule type="expression" dxfId="2031" priority="621">
      <formula>$F183="Création"</formula>
    </cfRule>
    <cfRule type="expression" dxfId="2030" priority="620">
      <formula>$F183="Modification"</formula>
    </cfRule>
    <cfRule type="expression" dxfId="2029" priority="619">
      <formula>$F183="Fermeture"</formula>
    </cfRule>
    <cfRule type="expression" dxfId="2028" priority="623">
      <formula>$F183="Modification"</formula>
    </cfRule>
    <cfRule type="expression" dxfId="2027" priority="624">
      <formula>$F183="Création"</formula>
    </cfRule>
  </conditionalFormatting>
  <conditionalFormatting sqref="O184">
    <cfRule type="expression" dxfId="2026" priority="768">
      <formula>$F184="Création"</formula>
    </cfRule>
    <cfRule type="expression" dxfId="2025" priority="767">
      <formula>$F184="Modification"</formula>
    </cfRule>
    <cfRule type="expression" dxfId="2024" priority="766">
      <formula>$F184="Fermeture"</formula>
    </cfRule>
  </conditionalFormatting>
  <conditionalFormatting sqref="O184:O185">
    <cfRule type="expression" dxfId="2023" priority="760">
      <formula>$F184="Fermeture"</formula>
    </cfRule>
    <cfRule type="expression" dxfId="2022" priority="761">
      <formula>$F184="Modification"</formula>
    </cfRule>
    <cfRule type="expression" dxfId="2021" priority="762">
      <formula>$F184="Création"</formula>
    </cfRule>
  </conditionalFormatting>
  <conditionalFormatting sqref="O185:O186">
    <cfRule type="expression" dxfId="2020" priority="754">
      <formula>$F185="Fermeture"</formula>
    </cfRule>
    <cfRule type="expression" dxfId="2019" priority="755">
      <formula>$F185="Modification"</formula>
    </cfRule>
    <cfRule type="expression" dxfId="2018" priority="756">
      <formula>$F185="Création"</formula>
    </cfRule>
  </conditionalFormatting>
  <conditionalFormatting sqref="O186:O187">
    <cfRule type="expression" dxfId="2017" priority="748">
      <formula>$F186="Fermeture"</formula>
    </cfRule>
    <cfRule type="expression" dxfId="2016" priority="749">
      <formula>$F186="Modification"</formula>
    </cfRule>
    <cfRule type="expression" dxfId="2015" priority="750">
      <formula>$F186="Création"</formula>
    </cfRule>
  </conditionalFormatting>
  <conditionalFormatting sqref="O187:O188">
    <cfRule type="expression" dxfId="2014" priority="742">
      <formula>$F187="Fermeture"</formula>
    </cfRule>
    <cfRule type="expression" dxfId="2013" priority="743">
      <formula>$F187="Modification"</formula>
    </cfRule>
    <cfRule type="expression" dxfId="2012" priority="744">
      <formula>$F187="Création"</formula>
    </cfRule>
  </conditionalFormatting>
  <conditionalFormatting sqref="O188">
    <cfRule type="expression" dxfId="2011" priority="741">
      <formula>$F188="Création"</formula>
    </cfRule>
    <cfRule type="expression" dxfId="2010" priority="740">
      <formula>$F188="Modification"</formula>
    </cfRule>
    <cfRule type="expression" dxfId="2009" priority="739">
      <formula>$F188="Fermeture"</formula>
    </cfRule>
  </conditionalFormatting>
  <conditionalFormatting sqref="O190">
    <cfRule type="expression" dxfId="2008" priority="738">
      <formula>$F190="Création"</formula>
    </cfRule>
    <cfRule type="expression" dxfId="2007" priority="737">
      <formula>$F190="Modification"</formula>
    </cfRule>
    <cfRule type="expression" dxfId="2006" priority="736">
      <formula>$F190="Fermeture"</formula>
    </cfRule>
    <cfRule type="expression" dxfId="2005" priority="734">
      <formula>$F190="Modification"</formula>
    </cfRule>
    <cfRule type="expression" dxfId="2004" priority="733">
      <formula>$F190="Fermeture"</formula>
    </cfRule>
    <cfRule type="expression" dxfId="2003" priority="735">
      <formula>$F190="Création"</formula>
    </cfRule>
  </conditionalFormatting>
  <dataValidations count="6">
    <dataValidation type="list" allowBlank="1" showInputMessage="1" showErrorMessage="1" sqref="E19:E301" xr:uid="{DC9B46A2-E804-4EED-818B-D7D40B1A71FA}">
      <formula1>List_Type</formula1>
    </dataValidation>
    <dataValidation type="list" allowBlank="1" showInputMessage="1" showErrorMessage="1" sqref="F19:F301" xr:uid="{9C990732-5DFE-425A-AE30-7A7E3B362F21}">
      <formula1>List_Statut</formula1>
    </dataValidation>
    <dataValidation type="list" allowBlank="1" showInputMessage="1" showErrorMessage="1" sqref="C19:C301" xr:uid="{CE4B2134-92CD-4F6F-8FD1-74117C8E91D4}">
      <formula1>"UE, ECUE, BLOC, OPTION, Parcours Pédagogique"</formula1>
    </dataValidation>
    <dataValidation type="list" allowBlank="1" showInputMessage="1" showErrorMessage="1" sqref="H19:H301" xr:uid="{5CD096CD-45A2-41E9-93E5-C56F3DF40991}">
      <formula1>List_CNU</formula1>
    </dataValidation>
    <dataValidation type="list" allowBlank="1" showInputMessage="1" showErrorMessage="1" sqref="M19:M301" xr:uid="{EE97A668-1F07-4948-84D5-987E33FD6B12}">
      <formula1>List_Mutualisation</formula1>
    </dataValidation>
    <dataValidation type="list" allowBlank="1" showInputMessage="1" showErrorMessage="1" sqref="L19:L301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1"/>
  <sheetViews>
    <sheetView topLeftCell="K22" zoomScale="70" zoomScaleNormal="70" workbookViewId="0">
      <selection activeCell="S41" sqref="S41"/>
    </sheetView>
  </sheetViews>
  <sheetFormatPr baseColWidth="10" defaultColWidth="11.33203125" defaultRowHeight="15" x14ac:dyDescent="0.2"/>
  <cols>
    <col min="1" max="1" width="39" style="13" customWidth="1"/>
    <col min="2" max="2" width="50.6640625" style="13" customWidth="1"/>
    <col min="3" max="3" width="15.33203125" style="17" customWidth="1"/>
    <col min="4" max="4" width="20.83203125" style="13" customWidth="1"/>
    <col min="5" max="5" width="15.3320312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33203125" style="13" customWidth="1"/>
    <col min="15" max="15" width="20.33203125" style="13" customWidth="1"/>
    <col min="16" max="16" width="20.83203125" style="13" bestFit="1" customWidth="1"/>
    <col min="17" max="17" width="20.3320312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33203125" style="29"/>
  </cols>
  <sheetData>
    <row r="1" spans="1:19" x14ac:dyDescent="0.2">
      <c r="A1" s="159"/>
      <c r="B1" s="159"/>
      <c r="C1" s="159"/>
      <c r="D1" s="159"/>
      <c r="E1" s="159"/>
      <c r="F1" s="159"/>
      <c r="G1" s="159"/>
      <c r="H1" s="159"/>
      <c r="I1" s="159"/>
      <c r="J1" s="32"/>
    </row>
    <row r="2" spans="1:19" x14ac:dyDescent="0.2">
      <c r="A2" s="159"/>
      <c r="B2" s="159"/>
      <c r="C2" s="159"/>
      <c r="D2" s="159"/>
      <c r="E2" s="159"/>
      <c r="F2" s="159"/>
      <c r="G2" s="159"/>
      <c r="H2" s="159"/>
      <c r="I2" s="159"/>
      <c r="J2" s="32"/>
    </row>
    <row r="3" spans="1:19" x14ac:dyDescent="0.2">
      <c r="A3" s="159"/>
      <c r="B3" s="159"/>
      <c r="C3" s="159"/>
      <c r="D3" s="159"/>
      <c r="E3" s="159"/>
      <c r="F3" s="159"/>
      <c r="G3" s="159"/>
      <c r="H3" s="159"/>
      <c r="I3" s="159"/>
      <c r="J3" s="32"/>
    </row>
    <row r="4" spans="1:19" x14ac:dyDescent="0.2">
      <c r="A4" s="159"/>
      <c r="B4" s="159"/>
      <c r="C4" s="159"/>
      <c r="D4" s="159"/>
      <c r="E4" s="159"/>
      <c r="F4" s="159"/>
      <c r="G4" s="159"/>
      <c r="H4" s="159"/>
      <c r="I4" s="159"/>
      <c r="J4" s="32"/>
    </row>
    <row r="5" spans="1:19" x14ac:dyDescent="0.2">
      <c r="A5" s="159"/>
      <c r="B5" s="159"/>
      <c r="C5" s="159"/>
      <c r="D5" s="159"/>
      <c r="E5" s="159"/>
      <c r="F5" s="159"/>
      <c r="G5" s="159"/>
      <c r="H5" s="159"/>
      <c r="I5" s="159"/>
      <c r="J5" s="32"/>
    </row>
    <row r="6" spans="1:19" x14ac:dyDescent="0.2">
      <c r="A6" s="159"/>
      <c r="B6" s="159"/>
      <c r="C6" s="159"/>
      <c r="D6" s="159"/>
      <c r="E6" s="159"/>
      <c r="F6" s="159"/>
      <c r="G6" s="159"/>
      <c r="H6" s="159"/>
      <c r="I6" s="159"/>
      <c r="J6" s="32"/>
    </row>
    <row r="7" spans="1:19" ht="14.5" customHeight="1" x14ac:dyDescent="0.2">
      <c r="A7" s="161" t="s">
        <v>289</v>
      </c>
      <c r="B7" s="158" t="str">
        <f>'Fiche Générale'!B3</f>
        <v>Portail_LLAC</v>
      </c>
      <c r="C7" s="161" t="s">
        <v>290</v>
      </c>
      <c r="D7" s="161"/>
      <c r="E7" s="190" t="str">
        <f>'Fiche Générale'!B4</f>
        <v>Langues Etrangères Appliquées</v>
      </c>
      <c r="F7" s="158"/>
      <c r="G7" s="161" t="s">
        <v>291</v>
      </c>
      <c r="H7" s="191">
        <f>'Fiche Générale'!B5</f>
        <v>0</v>
      </c>
      <c r="I7" s="191"/>
      <c r="J7" s="33"/>
      <c r="K7" s="18"/>
    </row>
    <row r="8" spans="1:19" ht="14.5" customHeight="1" x14ac:dyDescent="0.2">
      <c r="A8" s="161"/>
      <c r="B8" s="158"/>
      <c r="C8" s="161"/>
      <c r="D8" s="161"/>
      <c r="E8" s="190"/>
      <c r="F8" s="158"/>
      <c r="G8" s="161"/>
      <c r="H8" s="191"/>
      <c r="I8" s="191"/>
      <c r="J8" s="33"/>
      <c r="K8" s="18"/>
    </row>
    <row r="9" spans="1:19" ht="14.5" customHeight="1" x14ac:dyDescent="0.2">
      <c r="A9" s="161"/>
      <c r="B9" s="158"/>
      <c r="C9" s="161"/>
      <c r="D9" s="161"/>
      <c r="E9" s="190"/>
      <c r="F9" s="158"/>
      <c r="G9" s="161"/>
      <c r="H9" s="191"/>
      <c r="I9" s="191"/>
      <c r="J9" s="33"/>
      <c r="K9" s="18"/>
    </row>
    <row r="10" spans="1:19" ht="14.5" customHeight="1" x14ac:dyDescent="0.2">
      <c r="A10" s="161"/>
      <c r="B10" s="158"/>
      <c r="C10" s="174" t="s">
        <v>180</v>
      </c>
      <c r="D10" s="174"/>
      <c r="E10" s="193" t="str">
        <f>'Fiche Générale'!B9</f>
        <v>LEA Anglais - Allemand</v>
      </c>
      <c r="F10" s="193"/>
      <c r="G10" s="193"/>
      <c r="H10" s="193"/>
      <c r="I10" s="193"/>
      <c r="J10" s="33"/>
      <c r="K10" s="18"/>
    </row>
    <row r="11" spans="1:19" ht="14.5" customHeight="1" x14ac:dyDescent="0.2">
      <c r="A11" s="161"/>
      <c r="B11" s="158"/>
      <c r="C11" s="174"/>
      <c r="D11" s="174"/>
      <c r="E11" s="193"/>
      <c r="F11" s="193"/>
      <c r="G11" s="193"/>
      <c r="H11" s="193"/>
      <c r="I11" s="193"/>
      <c r="J11" s="33"/>
      <c r="K11" s="18"/>
    </row>
    <row r="12" spans="1:19" x14ac:dyDescent="0.2">
      <c r="C12" s="13"/>
      <c r="I12" s="36"/>
      <c r="J12" s="36"/>
      <c r="M12" s="154" t="s">
        <v>292</v>
      </c>
      <c r="N12" s="155"/>
      <c r="O12" s="203"/>
      <c r="P12" s="154" t="s">
        <v>293</v>
      </c>
      <c r="Q12" s="155"/>
      <c r="R12" s="155"/>
      <c r="S12" s="203"/>
    </row>
    <row r="13" spans="1:19" x14ac:dyDescent="0.2">
      <c r="A13" s="200" t="s">
        <v>181</v>
      </c>
      <c r="B13" s="116" t="str">
        <f>'S3 Maquette'!B13</f>
        <v>2ème année de Portail</v>
      </c>
      <c r="C13" s="116"/>
      <c r="D13" s="200" t="s">
        <v>294</v>
      </c>
      <c r="E13" s="213">
        <f>'S3 Maquette'!E13</f>
        <v>0</v>
      </c>
      <c r="F13" s="213"/>
      <c r="G13" s="213"/>
      <c r="I13" s="36"/>
      <c r="J13" s="36"/>
      <c r="M13" s="156"/>
      <c r="N13" s="157"/>
      <c r="O13" s="204"/>
      <c r="P13" s="156"/>
      <c r="Q13" s="157"/>
      <c r="R13" s="157"/>
      <c r="S13" s="204"/>
    </row>
    <row r="14" spans="1:19" x14ac:dyDescent="0.2">
      <c r="A14" s="202"/>
      <c r="B14" s="116"/>
      <c r="C14" s="116"/>
      <c r="D14" s="202"/>
      <c r="E14" s="213"/>
      <c r="F14" s="213"/>
      <c r="G14" s="213"/>
      <c r="I14" s="36"/>
      <c r="J14" s="36"/>
      <c r="M14" s="153" t="s">
        <v>295</v>
      </c>
      <c r="N14" s="154" t="s">
        <v>296</v>
      </c>
      <c r="O14" s="203"/>
      <c r="P14" s="159"/>
      <c r="Q14" s="207"/>
      <c r="R14" s="214"/>
      <c r="S14" s="200"/>
    </row>
    <row r="15" spans="1:19" x14ac:dyDescent="0.2">
      <c r="A15" s="200" t="s">
        <v>297</v>
      </c>
      <c r="B15" s="119" t="str">
        <f>'S3 Maquette'!B15</f>
        <v>Semestre 3</v>
      </c>
      <c r="C15" s="120"/>
      <c r="D15" s="200" t="s">
        <v>298</v>
      </c>
      <c r="E15" s="213">
        <f>'S3 Maquette'!E15:F16</f>
        <v>0</v>
      </c>
      <c r="F15" s="213"/>
      <c r="G15" s="213"/>
      <c r="I15" s="36"/>
      <c r="J15" s="36"/>
      <c r="M15" s="153"/>
      <c r="N15" s="210"/>
      <c r="O15" s="211"/>
      <c r="P15" s="159"/>
      <c r="Q15" s="208"/>
      <c r="R15" s="214"/>
      <c r="S15" s="201"/>
    </row>
    <row r="16" spans="1:19" x14ac:dyDescent="0.2">
      <c r="A16" s="202"/>
      <c r="B16" s="122"/>
      <c r="C16" s="123"/>
      <c r="D16" s="202"/>
      <c r="E16" s="213"/>
      <c r="F16" s="213"/>
      <c r="G16" s="213"/>
      <c r="I16" s="36"/>
      <c r="J16" s="36"/>
      <c r="M16" s="153"/>
      <c r="N16" s="210"/>
      <c r="O16" s="211"/>
      <c r="P16" s="159"/>
      <c r="Q16" s="208"/>
      <c r="R16" s="214"/>
      <c r="S16" s="201"/>
    </row>
    <row r="17" spans="1:23" x14ac:dyDescent="0.2">
      <c r="L17" s="14"/>
      <c r="M17" s="153"/>
      <c r="N17" s="156"/>
      <c r="O17" s="204"/>
      <c r="P17" s="159"/>
      <c r="Q17" s="209"/>
      <c r="R17" s="214"/>
      <c r="S17" s="202"/>
    </row>
    <row r="18" spans="1:23" ht="59.5" customHeight="1" x14ac:dyDescent="0.2">
      <c r="A18" s="3" t="s">
        <v>299</v>
      </c>
      <c r="B18" s="35" t="s">
        <v>300</v>
      </c>
      <c r="C18" s="3" t="s">
        <v>5</v>
      </c>
      <c r="D18" s="3" t="s">
        <v>301</v>
      </c>
      <c r="E18" s="3" t="s">
        <v>302</v>
      </c>
      <c r="F18" s="3" t="s">
        <v>303</v>
      </c>
      <c r="G18" s="3" t="s">
        <v>304</v>
      </c>
      <c r="H18" s="3" t="s">
        <v>305</v>
      </c>
      <c r="I18" s="3" t="s">
        <v>306</v>
      </c>
      <c r="J18" s="3" t="s">
        <v>307</v>
      </c>
      <c r="K18" s="3" t="s">
        <v>308</v>
      </c>
      <c r="L18" s="3" t="s">
        <v>309</v>
      </c>
      <c r="M18" s="3" t="s">
        <v>310</v>
      </c>
      <c r="N18" s="3" t="s">
        <v>300</v>
      </c>
      <c r="O18" s="3" t="s">
        <v>311</v>
      </c>
      <c r="P18" s="3" t="s">
        <v>312</v>
      </c>
      <c r="Q18" s="3" t="s">
        <v>300</v>
      </c>
      <c r="R18" s="3" t="s">
        <v>311</v>
      </c>
      <c r="S18" s="4" t="s">
        <v>313</v>
      </c>
      <c r="T18" s="4" t="s">
        <v>314</v>
      </c>
      <c r="W18"/>
    </row>
    <row r="19" spans="1:23" ht="30.75" customHeight="1" x14ac:dyDescent="0.2">
      <c r="A19" s="8" t="str">
        <f>'S3 Maquette'!B19</f>
        <v>Compétences transversales S3</v>
      </c>
      <c r="B19" s="39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8" t="str">
        <f>'S3 Maquette'!B20</f>
        <v>Compétences informationnelles 2</v>
      </c>
      <c r="B20" s="39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8" t="str">
        <f>'S3 Maquette'!B21</f>
        <v>Compétences pré-professionnalisation 2</v>
      </c>
      <c r="B21" s="39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8" t="str">
        <f>'S3 Maquette'!B22</f>
        <v>Langue Vivante-3</v>
      </c>
      <c r="B22" s="39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'S3 Maquette'!B23</f>
        <v>Min 1 Max 1</v>
      </c>
      <c r="B23" s="39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75" customHeight="1" x14ac:dyDescent="0.2">
      <c r="A24" s="8" t="str">
        <f>'S3 Maquette'!B24</f>
        <v>Anglais 3</v>
      </c>
      <c r="B24" s="39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75" customHeight="1" x14ac:dyDescent="0.2">
      <c r="A25" s="8" t="str">
        <f>'S3 Maquette'!B25</f>
        <v>Espagnol</v>
      </c>
      <c r="B25" s="39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75" customHeight="1" x14ac:dyDescent="0.2">
      <c r="A26" s="8" t="str">
        <f>'S3 Maquette'!B26</f>
        <v>Italien</v>
      </c>
      <c r="B26" s="39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75" customHeight="1" x14ac:dyDescent="0.2">
      <c r="A27" s="42" t="str">
        <f>'S3 Maquette'!B27</f>
        <v>Choix du parcours (général ou mobilité) : 1 parcours au choix</v>
      </c>
      <c r="B27" s="42" t="str">
        <f>'S3 Maquette'!C27</f>
        <v>OPTION</v>
      </c>
      <c r="C27" s="40">
        <f>'S3 Maquette'!F27</f>
        <v>0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 x14ac:dyDescent="0.2">
      <c r="A28" s="96" t="str">
        <f>'S3 Maquette'!B28</f>
        <v>LEA général Anglais - Allemand</v>
      </c>
      <c r="B28" s="96" t="str">
        <f>'S3 Maquette'!C28</f>
        <v>Parcours Pédagogique</v>
      </c>
      <c r="C28" s="97">
        <f>'S3 Maquette'!F28</f>
        <v>0</v>
      </c>
      <c r="D28" s="72"/>
      <c r="E28" s="72"/>
      <c r="F28" s="72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9"/>
      <c r="W28"/>
    </row>
    <row r="29" spans="1:23" ht="30.75" customHeight="1" x14ac:dyDescent="0.2">
      <c r="A29" s="42" t="str">
        <f>'S3 Maquette'!B29</f>
        <v>Langue A: Anglais Non débutant 3</v>
      </c>
      <c r="B29" s="42" t="str">
        <f>'S3 Maquette'!C29</f>
        <v>UE</v>
      </c>
      <c r="C29" s="40">
        <f>'S3 Maquette'!F29</f>
        <v>0</v>
      </c>
      <c r="D29" s="100">
        <v>1</v>
      </c>
      <c r="E29" s="19" t="s">
        <v>315</v>
      </c>
      <c r="F29" s="38" t="s">
        <v>315</v>
      </c>
      <c r="G29" s="38" t="s">
        <v>315</v>
      </c>
      <c r="H29" s="38" t="s">
        <v>315</v>
      </c>
      <c r="I29" s="38" t="s">
        <v>318</v>
      </c>
      <c r="J29" s="38"/>
      <c r="K29" s="110" t="s">
        <v>8</v>
      </c>
      <c r="L29" s="110"/>
      <c r="M29" s="110">
        <v>5</v>
      </c>
      <c r="N29" s="110"/>
      <c r="O29" s="110"/>
      <c r="P29" s="110" t="s">
        <v>316</v>
      </c>
      <c r="Q29" s="110"/>
      <c r="R29" s="110"/>
      <c r="S29" s="111" t="s">
        <v>317</v>
      </c>
      <c r="T29" s="43"/>
      <c r="W29"/>
    </row>
    <row r="30" spans="1:23" ht="30.75" customHeight="1" x14ac:dyDescent="0.2">
      <c r="A30" s="42" t="str">
        <f>'S3 Maquette'!B30</f>
        <v>Culture 3 ANGLAIS</v>
      </c>
      <c r="B30" s="42" t="str">
        <f>'S3 Maquette'!C30</f>
        <v>ECUE</v>
      </c>
      <c r="C30" s="40">
        <f>'S3 Maquette'!F30</f>
        <v>0</v>
      </c>
      <c r="D30" s="100">
        <v>1</v>
      </c>
      <c r="E30" s="19" t="s">
        <v>315</v>
      </c>
      <c r="F30" s="38" t="s">
        <v>315</v>
      </c>
      <c r="G30" s="38" t="s">
        <v>315</v>
      </c>
      <c r="H30" s="38" t="s">
        <v>315</v>
      </c>
      <c r="I30" s="38" t="s">
        <v>315</v>
      </c>
      <c r="J30" s="38"/>
      <c r="K30" s="38" t="s">
        <v>8</v>
      </c>
      <c r="L30" s="38"/>
      <c r="M30" s="38">
        <v>2</v>
      </c>
      <c r="N30" s="38"/>
      <c r="O30" s="38"/>
      <c r="P30" s="114" t="s">
        <v>316</v>
      </c>
      <c r="Q30" s="38"/>
      <c r="R30" s="38"/>
      <c r="S30" s="113" t="s">
        <v>589</v>
      </c>
      <c r="T30" s="43"/>
      <c r="W30"/>
    </row>
    <row r="31" spans="1:23" ht="30.75" customHeight="1" x14ac:dyDescent="0.2">
      <c r="A31" s="42" t="str">
        <f>'S3 Maquette'!B31</f>
        <v>Langue et traduction 3 ANGLAIS</v>
      </c>
      <c r="B31" s="42" t="str">
        <f>'S3 Maquette'!C31</f>
        <v>ECUE</v>
      </c>
      <c r="C31" s="40">
        <f>'S3 Maquette'!F31</f>
        <v>0</v>
      </c>
      <c r="D31" s="100">
        <v>1</v>
      </c>
      <c r="E31" s="19" t="s">
        <v>315</v>
      </c>
      <c r="F31" s="38" t="s">
        <v>315</v>
      </c>
      <c r="G31" s="38" t="s">
        <v>315</v>
      </c>
      <c r="H31" s="38" t="s">
        <v>315</v>
      </c>
      <c r="I31" s="38" t="s">
        <v>315</v>
      </c>
      <c r="J31" s="38"/>
      <c r="K31" s="38" t="s">
        <v>8</v>
      </c>
      <c r="L31" s="38"/>
      <c r="M31" s="38">
        <v>2</v>
      </c>
      <c r="N31" s="38"/>
      <c r="O31" s="38"/>
      <c r="P31" s="114" t="s">
        <v>316</v>
      </c>
      <c r="Q31" s="38"/>
      <c r="R31" s="38"/>
      <c r="S31" s="113" t="s">
        <v>589</v>
      </c>
      <c r="T31" s="43"/>
      <c r="W31"/>
    </row>
    <row r="32" spans="1:23" ht="30.75" customHeight="1" x14ac:dyDescent="0.2">
      <c r="A32" s="42" t="str">
        <f>'S3 Maquette'!B32</f>
        <v>Langue de spécialité et expression orale 3 ANGLAIS</v>
      </c>
      <c r="B32" s="42" t="str">
        <f>'S3 Maquette'!C32</f>
        <v>ECUE</v>
      </c>
      <c r="C32" s="40">
        <f>'S3 Maquette'!F32</f>
        <v>0</v>
      </c>
      <c r="D32" s="100">
        <v>1</v>
      </c>
      <c r="E32" s="19" t="s">
        <v>315</v>
      </c>
      <c r="F32" s="38" t="s">
        <v>315</v>
      </c>
      <c r="G32" s="38" t="s">
        <v>315</v>
      </c>
      <c r="H32" s="38" t="s">
        <v>315</v>
      </c>
      <c r="I32" s="38" t="s">
        <v>315</v>
      </c>
      <c r="J32" s="38"/>
      <c r="K32" s="38" t="s">
        <v>8</v>
      </c>
      <c r="L32" s="38"/>
      <c r="M32" s="115" t="s">
        <v>587</v>
      </c>
      <c r="N32" s="38"/>
      <c r="O32" s="38"/>
      <c r="P32" s="114" t="s">
        <v>316</v>
      </c>
      <c r="Q32" s="38"/>
      <c r="R32" s="38"/>
      <c r="S32" s="113" t="s">
        <v>589</v>
      </c>
      <c r="T32" s="43"/>
      <c r="W32"/>
    </row>
    <row r="33" spans="1:23" ht="30.75" customHeight="1" x14ac:dyDescent="0.2">
      <c r="A33" s="42" t="str">
        <f>'S3 Maquette'!B33</f>
        <v>Langue B: Allemand Non débutant 3</v>
      </c>
      <c r="B33" s="42" t="str">
        <f>'S3 Maquette'!C33</f>
        <v>UE</v>
      </c>
      <c r="C33" s="40">
        <f>'S3 Maquette'!F33</f>
        <v>0</v>
      </c>
      <c r="D33" s="100">
        <v>1</v>
      </c>
      <c r="E33" s="19" t="s">
        <v>315</v>
      </c>
      <c r="F33" s="38" t="s">
        <v>315</v>
      </c>
      <c r="G33" s="38" t="s">
        <v>315</v>
      </c>
      <c r="H33" s="38" t="s">
        <v>315</v>
      </c>
      <c r="I33" s="38" t="s">
        <v>318</v>
      </c>
      <c r="J33" s="38"/>
      <c r="K33" s="110" t="s">
        <v>8</v>
      </c>
      <c r="L33" s="110"/>
      <c r="M33" s="110">
        <v>6</v>
      </c>
      <c r="N33" s="110"/>
      <c r="O33" s="110"/>
      <c r="P33" s="110" t="s">
        <v>316</v>
      </c>
      <c r="Q33" s="110"/>
      <c r="R33" s="110"/>
      <c r="S33" s="111" t="s">
        <v>319</v>
      </c>
      <c r="T33" s="43"/>
      <c r="W33"/>
    </row>
    <row r="34" spans="1:23" ht="30.75" customHeight="1" x14ac:dyDescent="0.2">
      <c r="A34" s="42" t="str">
        <f>'S3 Maquette'!B34</f>
        <v>Culture 3 ALLEMAND</v>
      </c>
      <c r="B34" s="42" t="str">
        <f>'S3 Maquette'!C34</f>
        <v>ECUE</v>
      </c>
      <c r="C34" s="40">
        <f>'S3 Maquette'!F34</f>
        <v>0</v>
      </c>
      <c r="D34" s="100">
        <v>1</v>
      </c>
      <c r="E34" s="19" t="s">
        <v>315</v>
      </c>
      <c r="F34" s="38" t="s">
        <v>315</v>
      </c>
      <c r="G34" s="38" t="s">
        <v>315</v>
      </c>
      <c r="H34" s="38" t="s">
        <v>315</v>
      </c>
      <c r="I34" s="38" t="s">
        <v>315</v>
      </c>
      <c r="J34" s="38"/>
      <c r="K34" s="38" t="s">
        <v>8</v>
      </c>
      <c r="L34" s="38"/>
      <c r="M34" s="115" t="s">
        <v>587</v>
      </c>
      <c r="N34" s="38"/>
      <c r="O34" s="38"/>
      <c r="P34" s="114" t="s">
        <v>316</v>
      </c>
      <c r="Q34" s="38"/>
      <c r="R34" s="38"/>
      <c r="S34" s="113" t="s">
        <v>589</v>
      </c>
      <c r="T34" s="43"/>
      <c r="W34"/>
    </row>
    <row r="35" spans="1:23" ht="30.75" customHeight="1" x14ac:dyDescent="0.2">
      <c r="A35" s="42" t="str">
        <f>'S3 Maquette'!B35</f>
        <v>Traduction et analyse de documents 3 ALLEMAND</v>
      </c>
      <c r="B35" s="42" t="str">
        <f>'S3 Maquette'!C35</f>
        <v>ECUE</v>
      </c>
      <c r="C35" s="40">
        <f>'S3 Maquette'!F35</f>
        <v>0</v>
      </c>
      <c r="D35" s="100">
        <v>1</v>
      </c>
      <c r="E35" s="19" t="s">
        <v>315</v>
      </c>
      <c r="F35" s="38" t="s">
        <v>315</v>
      </c>
      <c r="G35" s="38" t="s">
        <v>315</v>
      </c>
      <c r="H35" s="38" t="s">
        <v>315</v>
      </c>
      <c r="I35" s="38" t="s">
        <v>315</v>
      </c>
      <c r="J35" s="38"/>
      <c r="K35" s="38" t="s">
        <v>8</v>
      </c>
      <c r="L35" s="38"/>
      <c r="M35" s="38">
        <v>2</v>
      </c>
      <c r="N35" s="38"/>
      <c r="O35" s="38"/>
      <c r="P35" s="114" t="s">
        <v>316</v>
      </c>
      <c r="Q35" s="38"/>
      <c r="R35" s="38"/>
      <c r="S35" s="113" t="s">
        <v>589</v>
      </c>
      <c r="T35" s="43"/>
      <c r="W35"/>
    </row>
    <row r="36" spans="1:23" ht="30.75" customHeight="1" x14ac:dyDescent="0.2">
      <c r="A36" s="42" t="str">
        <f>'S3 Maquette'!B36</f>
        <v>Grammaire: théorie et pratique 3 ALLEMAND</v>
      </c>
      <c r="B36" s="42" t="str">
        <f>'S3 Maquette'!C36</f>
        <v>ECUE</v>
      </c>
      <c r="C36" s="40">
        <f>'S3 Maquette'!F36</f>
        <v>0</v>
      </c>
      <c r="D36" s="100">
        <v>1</v>
      </c>
      <c r="E36" s="19" t="s">
        <v>315</v>
      </c>
      <c r="F36" s="38" t="s">
        <v>315</v>
      </c>
      <c r="G36" s="38" t="s">
        <v>315</v>
      </c>
      <c r="H36" s="38" t="s">
        <v>315</v>
      </c>
      <c r="I36" s="38" t="s">
        <v>315</v>
      </c>
      <c r="J36" s="38"/>
      <c r="K36" s="38" t="s">
        <v>8</v>
      </c>
      <c r="L36" s="38"/>
      <c r="M36" s="38">
        <v>3</v>
      </c>
      <c r="N36" s="38"/>
      <c r="O36" s="38"/>
      <c r="P36" s="114" t="s">
        <v>316</v>
      </c>
      <c r="Q36" s="38"/>
      <c r="R36" s="38"/>
      <c r="S36" s="113" t="s">
        <v>589</v>
      </c>
      <c r="T36" s="43"/>
      <c r="W36"/>
    </row>
    <row r="37" spans="1:23" ht="30.75" customHeight="1" x14ac:dyDescent="0.2">
      <c r="A37" s="42" t="str">
        <f>'S3 Maquette'!B37</f>
        <v>Matières d'application 3</v>
      </c>
      <c r="B37" s="42" t="str">
        <f>'S3 Maquette'!C37</f>
        <v>UE</v>
      </c>
      <c r="C37" s="40">
        <f>'S3 Maquette'!F37</f>
        <v>0</v>
      </c>
      <c r="D37" s="100">
        <v>1</v>
      </c>
      <c r="E37" s="19" t="s">
        <v>315</v>
      </c>
      <c r="F37" s="38" t="s">
        <v>315</v>
      </c>
      <c r="G37" s="38" t="s">
        <v>315</v>
      </c>
      <c r="H37" s="38" t="s">
        <v>315</v>
      </c>
      <c r="I37" s="38" t="s">
        <v>315</v>
      </c>
      <c r="J37" s="38"/>
      <c r="K37" s="110" t="s">
        <v>8</v>
      </c>
      <c r="L37" s="110"/>
      <c r="M37" s="110">
        <v>8</v>
      </c>
      <c r="N37" s="110"/>
      <c r="O37" s="110"/>
      <c r="P37" s="110" t="s">
        <v>316</v>
      </c>
      <c r="Q37" s="110"/>
      <c r="R37" s="110"/>
      <c r="S37" s="111" t="s">
        <v>500</v>
      </c>
      <c r="T37" s="43"/>
      <c r="W37"/>
    </row>
    <row r="38" spans="1:23" ht="30.75" customHeight="1" x14ac:dyDescent="0.2">
      <c r="A38" s="42" t="str">
        <f>'S3 Maquette'!B38</f>
        <v xml:space="preserve">Interculturalité, médiation culturelle et publics étrangers </v>
      </c>
      <c r="B38" s="42" t="str">
        <f>'S3 Maquette'!C38</f>
        <v>ECUE</v>
      </c>
      <c r="C38" s="40">
        <f>'S3 Maquette'!F38</f>
        <v>0</v>
      </c>
      <c r="D38" s="100">
        <v>1</v>
      </c>
      <c r="E38" s="19" t="s">
        <v>315</v>
      </c>
      <c r="F38" s="38" t="s">
        <v>315</v>
      </c>
      <c r="G38" s="38" t="s">
        <v>315</v>
      </c>
      <c r="H38" s="38" t="s">
        <v>315</v>
      </c>
      <c r="I38" s="38" t="s">
        <v>315</v>
      </c>
      <c r="J38" s="38"/>
      <c r="K38" s="38" t="s">
        <v>8</v>
      </c>
      <c r="L38" s="38"/>
      <c r="M38" s="38">
        <v>2</v>
      </c>
      <c r="N38" s="38"/>
      <c r="O38" s="38"/>
      <c r="P38" s="114" t="s">
        <v>316</v>
      </c>
      <c r="Q38" s="38"/>
      <c r="R38" s="38"/>
      <c r="S38" s="113" t="s">
        <v>589</v>
      </c>
      <c r="T38" s="43"/>
      <c r="W38"/>
    </row>
    <row r="39" spans="1:23" ht="30.75" customHeight="1" x14ac:dyDescent="0.2">
      <c r="A39" s="42" t="str">
        <f>'S3 Maquette'!B39</f>
        <v>Economie/Economics 3</v>
      </c>
      <c r="B39" s="42" t="str">
        <f>'S3 Maquette'!C39</f>
        <v>ECUE</v>
      </c>
      <c r="C39" s="40">
        <f>'S3 Maquette'!F39</f>
        <v>0</v>
      </c>
      <c r="D39" s="100">
        <v>1</v>
      </c>
      <c r="E39" s="19" t="s">
        <v>315</v>
      </c>
      <c r="F39" s="38" t="s">
        <v>315</v>
      </c>
      <c r="G39" s="38" t="s">
        <v>315</v>
      </c>
      <c r="H39" s="38" t="s">
        <v>315</v>
      </c>
      <c r="I39" s="38" t="s">
        <v>315</v>
      </c>
      <c r="J39" s="38"/>
      <c r="K39" s="38" t="s">
        <v>8</v>
      </c>
      <c r="L39" s="38"/>
      <c r="M39" s="38">
        <v>2</v>
      </c>
      <c r="N39" s="38"/>
      <c r="O39" s="38"/>
      <c r="P39" s="114" t="s">
        <v>316</v>
      </c>
      <c r="Q39" s="38"/>
      <c r="R39" s="38"/>
      <c r="S39" s="113" t="s">
        <v>589</v>
      </c>
      <c r="T39" s="43"/>
      <c r="W39"/>
    </row>
    <row r="40" spans="1:23" ht="30.75" customHeight="1" x14ac:dyDescent="0.2">
      <c r="A40" s="42" t="str">
        <f>'S3 Maquette'!B40</f>
        <v>Traduction-rédaction technique 3</v>
      </c>
      <c r="B40" s="42" t="str">
        <f>'S3 Maquette'!C40</f>
        <v>ECUE</v>
      </c>
      <c r="C40" s="40">
        <f>'S3 Maquette'!F40</f>
        <v>0</v>
      </c>
      <c r="D40" s="100">
        <v>1</v>
      </c>
      <c r="E40" s="19" t="s">
        <v>315</v>
      </c>
      <c r="F40" s="38" t="s">
        <v>315</v>
      </c>
      <c r="G40" s="38" t="s">
        <v>315</v>
      </c>
      <c r="H40" s="38" t="s">
        <v>315</v>
      </c>
      <c r="I40" s="38" t="s">
        <v>315</v>
      </c>
      <c r="J40" s="38"/>
      <c r="K40" s="38" t="s">
        <v>8</v>
      </c>
      <c r="L40" s="38"/>
      <c r="M40" s="38">
        <v>2</v>
      </c>
      <c r="N40" s="38"/>
      <c r="O40" s="38"/>
      <c r="P40" s="114" t="s">
        <v>316</v>
      </c>
      <c r="Q40" s="38"/>
      <c r="R40" s="38"/>
      <c r="S40" s="113" t="s">
        <v>589</v>
      </c>
      <c r="T40" s="43"/>
      <c r="W40"/>
    </row>
    <row r="41" spans="1:23" ht="30.75" customHeight="1" x14ac:dyDescent="0.2">
      <c r="A41" s="42" t="str">
        <f>'S3 Maquette'!B41</f>
        <v>Communication professionnelle 3</v>
      </c>
      <c r="B41" s="42" t="str">
        <f>'S3 Maquette'!C41</f>
        <v>ECUE</v>
      </c>
      <c r="C41" s="40">
        <f>'S3 Maquette'!F41</f>
        <v>0</v>
      </c>
      <c r="D41" s="100">
        <v>1</v>
      </c>
      <c r="E41" s="19" t="s">
        <v>315</v>
      </c>
      <c r="F41" s="38" t="s">
        <v>315</v>
      </c>
      <c r="G41" s="38" t="s">
        <v>315</v>
      </c>
      <c r="H41" s="38" t="s">
        <v>315</v>
      </c>
      <c r="I41" s="38" t="s">
        <v>315</v>
      </c>
      <c r="J41" s="38"/>
      <c r="K41" s="38" t="s">
        <v>8</v>
      </c>
      <c r="L41" s="38"/>
      <c r="M41" s="38">
        <v>2</v>
      </c>
      <c r="N41" s="38"/>
      <c r="O41" s="38"/>
      <c r="P41" s="114" t="s">
        <v>316</v>
      </c>
      <c r="Q41" s="38"/>
      <c r="R41" s="38"/>
      <c r="S41" s="113" t="s">
        <v>589</v>
      </c>
      <c r="T41" s="43"/>
      <c r="W41"/>
    </row>
    <row r="42" spans="1:23" ht="30.75" customHeight="1" x14ac:dyDescent="0.2">
      <c r="A42" s="42" t="str">
        <f>'S3 Maquette'!B42</f>
        <v>Approfondissement ou langue C</v>
      </c>
      <c r="B42" s="42" t="str">
        <f>'S3 Maquette'!C42</f>
        <v>UE</v>
      </c>
      <c r="C42" s="40">
        <f>'S3 Maquette'!F42</f>
        <v>0</v>
      </c>
      <c r="D42" s="100">
        <v>1</v>
      </c>
      <c r="E42" s="19" t="s">
        <v>315</v>
      </c>
      <c r="F42" s="38" t="s">
        <v>315</v>
      </c>
      <c r="G42" s="38" t="s">
        <v>315</v>
      </c>
      <c r="H42" s="38" t="s">
        <v>315</v>
      </c>
      <c r="I42" s="38" t="s">
        <v>315</v>
      </c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 x14ac:dyDescent="0.2">
      <c r="A43" s="42" t="str">
        <f>'S3 Maquette'!B43</f>
        <v>1 UE au choix</v>
      </c>
      <c r="B43" s="42" t="str">
        <f>'S3 Maquette'!C43</f>
        <v>OPTION</v>
      </c>
      <c r="C43" s="40">
        <f>'S3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 x14ac:dyDescent="0.2">
      <c r="A44" s="42" t="str">
        <f>'S3 Maquette'!B44</f>
        <v>Approfondissement Allemand Non débutant 3</v>
      </c>
      <c r="B44" s="42" t="str">
        <f>'S3 Maquette'!C44</f>
        <v>UE</v>
      </c>
      <c r="C44" s="40">
        <f>'S3 Maquette'!F44</f>
        <v>0</v>
      </c>
      <c r="D44" s="100">
        <v>1</v>
      </c>
      <c r="E44" s="215" t="s">
        <v>588</v>
      </c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7"/>
      <c r="W44"/>
    </row>
    <row r="45" spans="1:23" ht="30.75" customHeight="1" x14ac:dyDescent="0.2">
      <c r="A45" s="42" t="str">
        <f>'S3 Maquette'!B45</f>
        <v>Approfondissement Arabe Niveau 3</v>
      </c>
      <c r="B45" s="42" t="str">
        <f>'S3 Maquette'!C45</f>
        <v>UE</v>
      </c>
      <c r="C45" s="40">
        <f>'S3 Maquette'!F45</f>
        <v>0</v>
      </c>
      <c r="D45" s="100">
        <v>1</v>
      </c>
      <c r="E45" s="218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20"/>
      <c r="W45"/>
    </row>
    <row r="46" spans="1:23" ht="30.75" customHeight="1" x14ac:dyDescent="0.2">
      <c r="A46" s="42" t="str">
        <f>'S3 Maquette'!B46</f>
        <v>Approfondissement Chinois NIveau 3</v>
      </c>
      <c r="B46" s="42" t="str">
        <f>'S3 Maquette'!C46</f>
        <v>UE</v>
      </c>
      <c r="C46" s="40">
        <f>'S3 Maquette'!F46</f>
        <v>0</v>
      </c>
      <c r="D46" s="100">
        <v>1</v>
      </c>
      <c r="E46" s="218"/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20"/>
      <c r="W46"/>
    </row>
    <row r="47" spans="1:23" ht="30.75" customHeight="1" x14ac:dyDescent="0.2">
      <c r="A47" s="42" t="str">
        <f>'S3 Maquette'!B47</f>
        <v>Approfondissement Espagnol 3</v>
      </c>
      <c r="B47" s="42" t="str">
        <f>'S3 Maquette'!C47</f>
        <v>UE</v>
      </c>
      <c r="C47" s="40">
        <f>'S3 Maquette'!F47</f>
        <v>0</v>
      </c>
      <c r="D47" s="100">
        <v>1</v>
      </c>
      <c r="E47" s="218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20"/>
      <c r="W47"/>
    </row>
    <row r="48" spans="1:23" ht="30.75" customHeight="1" x14ac:dyDescent="0.2">
      <c r="A48" s="42" t="str">
        <f>'S3 Maquette'!B48</f>
        <v>Langue 3 ESPAGNOL</v>
      </c>
      <c r="B48" s="42" t="str">
        <f>'S3 Maquette'!C48</f>
        <v>ECUE</v>
      </c>
      <c r="C48" s="40">
        <f>'S3 Maquette'!F48</f>
        <v>0</v>
      </c>
      <c r="D48" s="100">
        <v>1</v>
      </c>
      <c r="E48" s="218"/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20"/>
      <c r="W48"/>
    </row>
    <row r="49" spans="1:23" ht="30.75" customHeight="1" x14ac:dyDescent="0.2">
      <c r="A49" s="42" t="str">
        <f>'S3 Maquette'!B49</f>
        <v>Communication écrite et orale 3 ESPAGNOL</v>
      </c>
      <c r="B49" s="42" t="str">
        <f>'S3 Maquette'!C49</f>
        <v>ECUE</v>
      </c>
      <c r="C49" s="40">
        <f>'S3 Maquette'!F49</f>
        <v>0</v>
      </c>
      <c r="D49" s="100">
        <v>1</v>
      </c>
      <c r="E49" s="218"/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20"/>
      <c r="W49"/>
    </row>
    <row r="50" spans="1:23" ht="30.75" customHeight="1" x14ac:dyDescent="0.2">
      <c r="A50" s="42" t="str">
        <f>'S3 Maquette'!B50</f>
        <v>Approfondissement Italien 3</v>
      </c>
      <c r="B50" s="42" t="str">
        <f>'S3 Maquette'!C50</f>
        <v>UE</v>
      </c>
      <c r="C50" s="40">
        <f>'S3 Maquette'!F50</f>
        <v>0</v>
      </c>
      <c r="D50" s="100">
        <v>1</v>
      </c>
      <c r="E50" s="218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20"/>
      <c r="W50"/>
    </row>
    <row r="51" spans="1:23" ht="30.75" customHeight="1" x14ac:dyDescent="0.2">
      <c r="A51" s="42" t="str">
        <f>'S3 Maquette'!B51</f>
        <v>Langue 3 ITALIEN</v>
      </c>
      <c r="B51" s="42" t="str">
        <f>'S3 Maquette'!C51</f>
        <v>ECUE</v>
      </c>
      <c r="C51" s="40">
        <f>'S3 Maquette'!F51</f>
        <v>0</v>
      </c>
      <c r="D51" s="100">
        <v>1</v>
      </c>
      <c r="E51" s="218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20"/>
      <c r="W51"/>
    </row>
    <row r="52" spans="1:23" ht="30.75" customHeight="1" x14ac:dyDescent="0.2">
      <c r="A52" s="42" t="str">
        <f>'S3 Maquette'!B52</f>
        <v>Culture et expression 3 ITALIEN</v>
      </c>
      <c r="B52" s="42" t="str">
        <f>'S3 Maquette'!C52</f>
        <v>ECUE</v>
      </c>
      <c r="C52" s="40">
        <f>'S3 Maquette'!F52</f>
        <v>0</v>
      </c>
      <c r="D52" s="100">
        <v>1</v>
      </c>
      <c r="E52" s="218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20"/>
      <c r="W52"/>
    </row>
    <row r="53" spans="1:23" ht="30.75" customHeight="1" x14ac:dyDescent="0.2">
      <c r="A53" s="42" t="str">
        <f>'S3 Maquette'!B53</f>
        <v>Approfondissement Portugais Niveau 3</v>
      </c>
      <c r="B53" s="42" t="str">
        <f>'S3 Maquette'!C53</f>
        <v>UE</v>
      </c>
      <c r="C53" s="40">
        <f>'S3 Maquette'!F53</f>
        <v>0</v>
      </c>
      <c r="D53" s="100">
        <v>1</v>
      </c>
      <c r="E53" s="218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20"/>
      <c r="W53"/>
    </row>
    <row r="54" spans="1:23" ht="30.75" customHeight="1" x14ac:dyDescent="0.2">
      <c r="A54" s="42" t="str">
        <f>'S3 Maquette'!B54</f>
        <v>Langue 3 PORTUGAIS</v>
      </c>
      <c r="B54" s="42" t="str">
        <f>'S3 Maquette'!C54</f>
        <v>ECUE</v>
      </c>
      <c r="C54" s="40">
        <f>'S3 Maquette'!F54</f>
        <v>0</v>
      </c>
      <c r="D54" s="100">
        <v>1</v>
      </c>
      <c r="E54" s="218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20"/>
      <c r="W54"/>
    </row>
    <row r="55" spans="1:23" ht="30.75" customHeight="1" x14ac:dyDescent="0.2">
      <c r="A55" s="42" t="str">
        <f>'S3 Maquette'!B55</f>
        <v>Culture 3 PORTUGAIS</v>
      </c>
      <c r="B55" s="42" t="str">
        <f>'S3 Maquette'!C55</f>
        <v>ECUE</v>
      </c>
      <c r="C55" s="40">
        <f>'S3 Maquette'!F55</f>
        <v>0</v>
      </c>
      <c r="D55" s="100">
        <v>1</v>
      </c>
      <c r="E55" s="218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20"/>
      <c r="W55"/>
    </row>
    <row r="56" spans="1:23" ht="30.75" customHeight="1" x14ac:dyDescent="0.2">
      <c r="A56" s="42" t="str">
        <f>'S3 Maquette'!B56</f>
        <v>Approfondissement Russe Pré-intermédiaire 3</v>
      </c>
      <c r="B56" s="42" t="str">
        <f>'S3 Maquette'!C56</f>
        <v>UE</v>
      </c>
      <c r="C56" s="40">
        <f>'S3 Maquette'!F56</f>
        <v>0</v>
      </c>
      <c r="D56" s="100">
        <v>1</v>
      </c>
      <c r="E56" s="218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20"/>
      <c r="W56"/>
    </row>
    <row r="57" spans="1:23" ht="30.75" customHeight="1" x14ac:dyDescent="0.2">
      <c r="A57" s="42" t="str">
        <f>'S3 Maquette'!B57</f>
        <v>Grammaire: théorie et pratique RUSSE Pré-intermédiaire 3</v>
      </c>
      <c r="B57" s="42" t="str">
        <f>'S3 Maquette'!C57</f>
        <v>ECUE</v>
      </c>
      <c r="C57" s="40">
        <f>'S3 Maquette'!F57</f>
        <v>0</v>
      </c>
      <c r="D57" s="100">
        <v>1</v>
      </c>
      <c r="E57" s="218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20"/>
      <c r="W57"/>
    </row>
    <row r="58" spans="1:23" ht="30.75" customHeight="1" x14ac:dyDescent="0.2">
      <c r="A58" s="42" t="str">
        <f>'S3 Maquette'!B58</f>
        <v>Approfondissement Matières d'application 3</v>
      </c>
      <c r="B58" s="42" t="str">
        <f>'S3 Maquette'!C58</f>
        <v>UE</v>
      </c>
      <c r="C58" s="40">
        <f>'S3 Maquette'!F58</f>
        <v>0</v>
      </c>
      <c r="D58" s="100">
        <v>1</v>
      </c>
      <c r="E58" s="218"/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19"/>
      <c r="T58" s="220"/>
      <c r="W58"/>
    </row>
    <row r="59" spans="1:23" ht="30.75" customHeight="1" x14ac:dyDescent="0.2">
      <c r="A59" s="42" t="str">
        <f>'S3 Maquette'!B59</f>
        <v>Droit des obligations/Contract law and law of obligations 3</v>
      </c>
      <c r="B59" s="42" t="str">
        <f>'S3 Maquette'!C59</f>
        <v>ECUE</v>
      </c>
      <c r="C59" s="40">
        <f>'S3 Maquette'!F59</f>
        <v>0</v>
      </c>
      <c r="D59" s="100">
        <v>1</v>
      </c>
      <c r="E59" s="218"/>
      <c r="F59" s="219"/>
      <c r="G59" s="219"/>
      <c r="H59" s="219"/>
      <c r="I59" s="219"/>
      <c r="J59" s="219"/>
      <c r="K59" s="219"/>
      <c r="L59" s="219"/>
      <c r="M59" s="219"/>
      <c r="N59" s="219"/>
      <c r="O59" s="219"/>
      <c r="P59" s="219"/>
      <c r="Q59" s="219"/>
      <c r="R59" s="219"/>
      <c r="S59" s="219"/>
      <c r="T59" s="220"/>
      <c r="W59"/>
    </row>
    <row r="60" spans="1:23" ht="30.75" customHeight="1" x14ac:dyDescent="0.2">
      <c r="A60" s="42" t="str">
        <f>'S3 Maquette'!B60</f>
        <v>Langue B: Allemand Non débutant 3</v>
      </c>
      <c r="B60" s="42" t="str">
        <f>'S3 Maquette'!C60</f>
        <v>UE</v>
      </c>
      <c r="C60" s="40">
        <f>'S3 Maquette'!F60</f>
        <v>0</v>
      </c>
      <c r="D60" s="100">
        <v>1</v>
      </c>
      <c r="E60" s="218"/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20"/>
      <c r="W60"/>
    </row>
    <row r="61" spans="1:23" ht="30.75" customHeight="1" x14ac:dyDescent="0.2">
      <c r="A61" s="42" t="str">
        <f>'S3 Maquette'!B61</f>
        <v>Culture 3 ALLEMAND</v>
      </c>
      <c r="B61" s="42" t="str">
        <f>'S3 Maquette'!C61</f>
        <v>ECUE</v>
      </c>
      <c r="C61" s="40">
        <f>'S3 Maquette'!F61</f>
        <v>0</v>
      </c>
      <c r="D61" s="100">
        <v>1</v>
      </c>
      <c r="E61" s="218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20"/>
      <c r="W61"/>
    </row>
    <row r="62" spans="1:23" ht="30.75" customHeight="1" x14ac:dyDescent="0.2">
      <c r="A62" s="42" t="str">
        <f>'S3 Maquette'!B62</f>
        <v>Traduction et analyse de documents 3 ALLEMAND</v>
      </c>
      <c r="B62" s="42" t="str">
        <f>'S3 Maquette'!C62</f>
        <v>ECUE</v>
      </c>
      <c r="C62" s="40">
        <f>'S3 Maquette'!F62</f>
        <v>0</v>
      </c>
      <c r="D62" s="100">
        <v>1</v>
      </c>
      <c r="E62" s="218"/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20"/>
      <c r="W62"/>
    </row>
    <row r="63" spans="1:23" ht="30.75" customHeight="1" x14ac:dyDescent="0.2">
      <c r="A63" s="42" t="str">
        <f>'S3 Maquette'!B63</f>
        <v>Grammaire: théorie et pratique 3 ALLEMAND</v>
      </c>
      <c r="B63" s="42" t="str">
        <f>'S3 Maquette'!C63</f>
        <v>ECUE</v>
      </c>
      <c r="C63" s="40">
        <f>'S3 Maquette'!F63</f>
        <v>0</v>
      </c>
      <c r="D63" s="100">
        <v>1</v>
      </c>
      <c r="E63" s="218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20"/>
      <c r="W63"/>
    </row>
    <row r="64" spans="1:23" ht="30.75" customHeight="1" x14ac:dyDescent="0.2">
      <c r="A64" s="42" t="str">
        <f>'S3 Maquette'!B64</f>
        <v>Langue B: Arabe Niveau 3</v>
      </c>
      <c r="B64" s="42" t="str">
        <f>'S3 Maquette'!C64</f>
        <v>UE</v>
      </c>
      <c r="C64" s="40">
        <f>'S3 Maquette'!F64</f>
        <v>0</v>
      </c>
      <c r="D64" s="100">
        <v>1</v>
      </c>
      <c r="E64" s="218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20"/>
      <c r="W64"/>
    </row>
    <row r="65" spans="1:23" ht="30.75" customHeight="1" x14ac:dyDescent="0.2">
      <c r="A65" s="42" t="str">
        <f>'S3 Maquette'!B65</f>
        <v>Culture 3 ARABE</v>
      </c>
      <c r="B65" s="42" t="str">
        <f>'S3 Maquette'!C65</f>
        <v>ECUE</v>
      </c>
      <c r="C65" s="40">
        <f>'S3 Maquette'!F65</f>
        <v>0</v>
      </c>
      <c r="D65" s="100">
        <v>1</v>
      </c>
      <c r="E65" s="218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20"/>
      <c r="W65"/>
    </row>
    <row r="66" spans="1:23" ht="30.75" customHeight="1" x14ac:dyDescent="0.2">
      <c r="A66" s="42" t="str">
        <f>'S3 Maquette'!B66</f>
        <v>Langue, traduction, expression écrite et orale 3 ARABE</v>
      </c>
      <c r="B66" s="42" t="str">
        <f>'S3 Maquette'!C66</f>
        <v>ECUE</v>
      </c>
      <c r="C66" s="40">
        <f>'S3 Maquette'!F66</f>
        <v>0</v>
      </c>
      <c r="D66" s="100">
        <v>1</v>
      </c>
      <c r="E66" s="218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20"/>
      <c r="W66"/>
    </row>
    <row r="67" spans="1:23" ht="30.75" customHeight="1" x14ac:dyDescent="0.2">
      <c r="A67" s="42" t="str">
        <f>'S3 Maquette'!B67</f>
        <v>Langue de spécialité 3 ARABE</v>
      </c>
      <c r="B67" s="42" t="str">
        <f>'S3 Maquette'!C67</f>
        <v>ECUE</v>
      </c>
      <c r="C67" s="40">
        <f>'S3 Maquette'!F67</f>
        <v>0</v>
      </c>
      <c r="D67" s="100">
        <v>1</v>
      </c>
      <c r="E67" s="218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20"/>
      <c r="W67"/>
    </row>
    <row r="68" spans="1:23" ht="30.75" customHeight="1" x14ac:dyDescent="0.2">
      <c r="A68" s="42" t="str">
        <f>'S3 Maquette'!B68</f>
        <v>Langue B: Chinois Niveau 3</v>
      </c>
      <c r="B68" s="42" t="str">
        <f>'S3 Maquette'!C68</f>
        <v>UE</v>
      </c>
      <c r="C68" s="40">
        <f>'S3 Maquette'!F68</f>
        <v>0</v>
      </c>
      <c r="D68" s="100">
        <v>1</v>
      </c>
      <c r="E68" s="218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20"/>
      <c r="W68"/>
    </row>
    <row r="69" spans="1:23" ht="30.75" customHeight="1" x14ac:dyDescent="0.2">
      <c r="A69" s="42" t="str">
        <f>'S3 Maquette'!B69</f>
        <v>Culture 3 CHINOIS</v>
      </c>
      <c r="B69" s="42" t="str">
        <f>'S3 Maquette'!C69</f>
        <v>ECUE</v>
      </c>
      <c r="C69" s="40">
        <f>'S3 Maquette'!F69</f>
        <v>0</v>
      </c>
      <c r="D69" s="100">
        <v>1</v>
      </c>
      <c r="E69" s="218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20"/>
      <c r="W69"/>
    </row>
    <row r="70" spans="1:23" ht="30.75" customHeight="1" x14ac:dyDescent="0.2">
      <c r="A70" s="42" t="str">
        <f>'S3 Maquette'!B70</f>
        <v>Langue, traduction, expression écrite et orale 3 CHINOIS</v>
      </c>
      <c r="B70" s="42" t="str">
        <f>'S3 Maquette'!C70</f>
        <v>ECUE</v>
      </c>
      <c r="C70" s="40">
        <f>'S3 Maquette'!F70</f>
        <v>0</v>
      </c>
      <c r="D70" s="100">
        <v>1</v>
      </c>
      <c r="E70" s="218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20"/>
      <c r="W70"/>
    </row>
    <row r="71" spans="1:23" ht="30.75" customHeight="1" x14ac:dyDescent="0.2">
      <c r="A71" s="42" t="str">
        <f>'S3 Maquette'!B71</f>
        <v>Langue de spécialité 3 CHINOIS</v>
      </c>
      <c r="B71" s="42" t="str">
        <f>'S3 Maquette'!C71</f>
        <v>ECUE</v>
      </c>
      <c r="C71" s="40">
        <f>'S3 Maquette'!F71</f>
        <v>0</v>
      </c>
      <c r="D71" s="100">
        <v>1</v>
      </c>
      <c r="E71" s="218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20"/>
      <c r="W71"/>
    </row>
    <row r="72" spans="1:23" ht="30.75" customHeight="1" x14ac:dyDescent="0.2">
      <c r="A72" s="42" t="str">
        <f>'S3 Maquette'!B72</f>
        <v>Langue B: Portugais Niveau 3</v>
      </c>
      <c r="B72" s="42" t="str">
        <f>'S3 Maquette'!C72</f>
        <v>UE</v>
      </c>
      <c r="C72" s="40">
        <f>'S3 Maquette'!F72</f>
        <v>0</v>
      </c>
      <c r="D72" s="100">
        <v>1</v>
      </c>
      <c r="E72" s="218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20"/>
      <c r="W72"/>
    </row>
    <row r="73" spans="1:23" ht="30.75" customHeight="1" x14ac:dyDescent="0.2">
      <c r="A73" s="42" t="str">
        <f>'S3 Maquette'!B73</f>
        <v>Culture 3 PORTUGAIS</v>
      </c>
      <c r="B73" s="42" t="str">
        <f>'S3 Maquette'!C73</f>
        <v>ECUE</v>
      </c>
      <c r="C73" s="40">
        <f>'S3 Maquette'!F73</f>
        <v>0</v>
      </c>
      <c r="D73" s="100">
        <v>1</v>
      </c>
      <c r="E73" s="218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20"/>
      <c r="W73"/>
    </row>
    <row r="74" spans="1:23" ht="30.75" customHeight="1" x14ac:dyDescent="0.2">
      <c r="A74" s="42" t="str">
        <f>'S3 Maquette'!B74</f>
        <v>Langue, traduction, expression écrite et orale 3 PORTUGAIS</v>
      </c>
      <c r="B74" s="42" t="str">
        <f>'S3 Maquette'!C74</f>
        <v>ECUE</v>
      </c>
      <c r="C74" s="40">
        <f>'S3 Maquette'!F74</f>
        <v>0</v>
      </c>
      <c r="D74" s="100">
        <v>1</v>
      </c>
      <c r="E74" s="218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20"/>
      <c r="W74"/>
    </row>
    <row r="75" spans="1:23" ht="30.75" customHeight="1" x14ac:dyDescent="0.2">
      <c r="A75" s="42" t="str">
        <f>'S3 Maquette'!B75</f>
        <v>Langue de spécialité 3 PORTUGAIS</v>
      </c>
      <c r="B75" s="42" t="str">
        <f>'S3 Maquette'!C75</f>
        <v>ECUE</v>
      </c>
      <c r="C75" s="40">
        <f>'S3 Maquette'!F75</f>
        <v>0</v>
      </c>
      <c r="D75" s="100">
        <v>1</v>
      </c>
      <c r="E75" s="218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20"/>
      <c r="W75"/>
    </row>
    <row r="76" spans="1:23" ht="30.75" customHeight="1" x14ac:dyDescent="0.2">
      <c r="A76" s="42" t="str">
        <f>'S3 Maquette'!B76</f>
        <v>Langue B: Russe avancé 3</v>
      </c>
      <c r="B76" s="42" t="str">
        <f>'S3 Maquette'!C76</f>
        <v>UE</v>
      </c>
      <c r="C76" s="40">
        <f>'S3 Maquette'!F76</f>
        <v>0</v>
      </c>
      <c r="D76" s="100">
        <v>1</v>
      </c>
      <c r="E76" s="218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20"/>
      <c r="W76"/>
    </row>
    <row r="77" spans="1:23" ht="30.75" customHeight="1" x14ac:dyDescent="0.2">
      <c r="A77" s="42" t="str">
        <f>'S3 Maquette'!B77</f>
        <v>Culture Russe avancé 3</v>
      </c>
      <c r="B77" s="42" t="str">
        <f>'S3 Maquette'!C77</f>
        <v>ECUE</v>
      </c>
      <c r="C77" s="40">
        <f>'S3 Maquette'!F77</f>
        <v>0</v>
      </c>
      <c r="D77" s="100">
        <v>1</v>
      </c>
      <c r="E77" s="218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20"/>
      <c r="W77"/>
    </row>
    <row r="78" spans="1:23" ht="30.75" customHeight="1" x14ac:dyDescent="0.2">
      <c r="A78" s="42" t="str">
        <f>'S3 Maquette'!B78</f>
        <v>Expression Russe avancé 3</v>
      </c>
      <c r="B78" s="42" t="str">
        <f>'S3 Maquette'!C78</f>
        <v>ECUE</v>
      </c>
      <c r="C78" s="40">
        <f>'S3 Maquette'!F78</f>
        <v>0</v>
      </c>
      <c r="D78" s="100">
        <v>1</v>
      </c>
      <c r="E78" s="218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20"/>
      <c r="W78"/>
    </row>
    <row r="79" spans="1:23" ht="30.75" customHeight="1" x14ac:dyDescent="0.2">
      <c r="A79" s="42" t="str">
        <f>'S3 Maquette'!B79</f>
        <v>Grammaire: théorie et pratique Russe avancé 3</v>
      </c>
      <c r="B79" s="42" t="str">
        <f>'S3 Maquette'!C79</f>
        <v>ECUE</v>
      </c>
      <c r="C79" s="40">
        <f>'S3 Maquette'!F79</f>
        <v>0</v>
      </c>
      <c r="D79" s="100">
        <v>1</v>
      </c>
      <c r="E79" s="218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20"/>
      <c r="W79"/>
    </row>
    <row r="80" spans="1:23" ht="30.75" customHeight="1" x14ac:dyDescent="0.2">
      <c r="A80" s="42" t="str">
        <f>'S3 Maquette'!B80</f>
        <v>Langue B: Russe pré-intermédiaire 3</v>
      </c>
      <c r="B80" s="42" t="str">
        <f>'S3 Maquette'!C80</f>
        <v>UE</v>
      </c>
      <c r="C80" s="40">
        <f>'S3 Maquette'!F80</f>
        <v>0</v>
      </c>
      <c r="D80" s="100">
        <v>1</v>
      </c>
      <c r="E80" s="218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20"/>
      <c r="W80"/>
    </row>
    <row r="81" spans="1:23" ht="30.75" customHeight="1" x14ac:dyDescent="0.2">
      <c r="A81" s="42" t="str">
        <f>'S3 Maquette'!B81</f>
        <v>Culture Russe pré-intermédiaire 3</v>
      </c>
      <c r="B81" s="42" t="str">
        <f>'S3 Maquette'!C81</f>
        <v>ECUE</v>
      </c>
      <c r="C81" s="40">
        <f>'S3 Maquette'!F81</f>
        <v>0</v>
      </c>
      <c r="D81" s="100">
        <v>1</v>
      </c>
      <c r="E81" s="218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20"/>
      <c r="W81"/>
    </row>
    <row r="82" spans="1:23" ht="30.75" customHeight="1" x14ac:dyDescent="0.2">
      <c r="A82" s="42" t="str">
        <f>'S3 Maquette'!B82</f>
        <v>Expression écrite et orale Russe pré-intermédiaire 3</v>
      </c>
      <c r="B82" s="42" t="str">
        <f>'S3 Maquette'!C82</f>
        <v>ECUE</v>
      </c>
      <c r="C82" s="40">
        <f>'S3 Maquette'!F82</f>
        <v>0</v>
      </c>
      <c r="D82" s="100">
        <v>1</v>
      </c>
      <c r="E82" s="218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20"/>
      <c r="W82"/>
    </row>
    <row r="83" spans="1:23" ht="30.75" customHeight="1" x14ac:dyDescent="0.2">
      <c r="A83" s="42" t="str">
        <f>'S3 Maquette'!B83</f>
        <v>Grammaire: théorie et pratique RUSSE pré-intermédiaire 3</v>
      </c>
      <c r="B83" s="42" t="str">
        <f>'S3 Maquette'!C83</f>
        <v>ECUE</v>
      </c>
      <c r="C83" s="40">
        <f>'S3 Maquette'!F83</f>
        <v>0</v>
      </c>
      <c r="D83" s="100">
        <v>1</v>
      </c>
      <c r="E83" s="218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20"/>
      <c r="W83"/>
    </row>
    <row r="84" spans="1:23" ht="30.75" customHeight="1" x14ac:dyDescent="0.2">
      <c r="A84" s="42" t="str">
        <f>'S3 Maquette'!B84</f>
        <v>Niçois: pratique de l'oral</v>
      </c>
      <c r="B84" s="42" t="str">
        <f>'S3 Maquette'!C84</f>
        <v>UE</v>
      </c>
      <c r="C84" s="40">
        <f>'S3 Maquette'!F84</f>
        <v>0</v>
      </c>
      <c r="D84" s="100">
        <v>1</v>
      </c>
      <c r="E84" s="218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20"/>
      <c r="W84"/>
    </row>
    <row r="85" spans="1:23" ht="30.75" customHeight="1" x14ac:dyDescent="0.2">
      <c r="A85" s="42" t="str">
        <f>'S3 Maquette'!B85</f>
        <v>Niçois: pratique de l'oral</v>
      </c>
      <c r="B85" s="42" t="str">
        <f>'S3 Maquette'!C85</f>
        <v>ECUE</v>
      </c>
      <c r="C85" s="40">
        <f>'S3 Maquette'!F85</f>
        <v>0</v>
      </c>
      <c r="D85" s="100">
        <v>1</v>
      </c>
      <c r="E85" s="221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3"/>
      <c r="W85"/>
    </row>
    <row r="86" spans="1:23" ht="30.75" customHeight="1" x14ac:dyDescent="0.2">
      <c r="A86" s="42" t="str">
        <f>'S3 Maquette'!B86</f>
        <v>Au choix parmi UE 4 du portail LLAC</v>
      </c>
      <c r="B86" s="42" t="str">
        <f>'S3 Maquette'!C86</f>
        <v>UE</v>
      </c>
      <c r="C86" s="40"/>
      <c r="D86" s="100">
        <v>1</v>
      </c>
      <c r="E86" s="100" t="s">
        <v>315</v>
      </c>
      <c r="F86" s="38" t="s">
        <v>315</v>
      </c>
      <c r="G86" s="100" t="s">
        <v>315</v>
      </c>
      <c r="H86" s="100" t="s">
        <v>315</v>
      </c>
      <c r="I86" s="100" t="s">
        <v>315</v>
      </c>
      <c r="J86" s="100"/>
      <c r="K86" s="101"/>
      <c r="L86" s="101"/>
      <c r="M86" s="102"/>
      <c r="N86" s="102"/>
      <c r="O86" s="102"/>
      <c r="P86" s="102"/>
      <c r="Q86" s="102"/>
      <c r="R86" s="102"/>
      <c r="S86" s="102"/>
      <c r="T86" s="103"/>
      <c r="W86"/>
    </row>
    <row r="87" spans="1:23" ht="30.75" customHeight="1" x14ac:dyDescent="0.2">
      <c r="A87" s="96" t="str">
        <f>'S3 Maquette'!B87</f>
        <v>LEA Mobilité: Allemagne - Parcours Regensburg</v>
      </c>
      <c r="B87" s="96" t="str">
        <f>'S3 Maquette'!C87</f>
        <v>Parcours Pédagogique</v>
      </c>
      <c r="C87" s="97">
        <f>'S3 Maquette'!F87</f>
        <v>0</v>
      </c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9"/>
      <c r="W87"/>
    </row>
    <row r="88" spans="1:23" ht="30.75" customHeight="1" x14ac:dyDescent="0.2">
      <c r="A88" s="42" t="str">
        <f>'S3 Maquette'!B88</f>
        <v>Matières d'application 3</v>
      </c>
      <c r="B88" s="42" t="str">
        <f>'S3 Maquette'!C88</f>
        <v>UE</v>
      </c>
      <c r="C88" s="40">
        <f>'S3 Maquette'!F88</f>
        <v>0</v>
      </c>
      <c r="D88" s="100">
        <v>1</v>
      </c>
      <c r="E88" s="38" t="s">
        <v>315</v>
      </c>
      <c r="F88" s="38" t="s">
        <v>315</v>
      </c>
      <c r="G88" s="38" t="s">
        <v>315</v>
      </c>
      <c r="H88" s="38" t="s">
        <v>315</v>
      </c>
      <c r="I88" s="38" t="s">
        <v>315</v>
      </c>
      <c r="J88" s="38"/>
      <c r="K88" s="38" t="s">
        <v>8</v>
      </c>
      <c r="L88" s="38"/>
      <c r="M88" s="104"/>
      <c r="N88" s="104"/>
      <c r="O88" s="104"/>
      <c r="P88" s="104"/>
      <c r="Q88" s="104"/>
      <c r="R88" s="104"/>
      <c r="S88" s="105"/>
      <c r="T88" s="43"/>
      <c r="W88"/>
    </row>
    <row r="89" spans="1:23" ht="30.75" customHeight="1" x14ac:dyDescent="0.2">
      <c r="A89" s="42" t="str">
        <f>'S3 Maquette'!B89</f>
        <v xml:space="preserve">Interculturalité, médiation culturelle et publics étrangers </v>
      </c>
      <c r="B89" s="42" t="str">
        <f>'S3 Maquette'!C89</f>
        <v>ECUE</v>
      </c>
      <c r="C89" s="40">
        <f>'S3 Maquette'!F89</f>
        <v>0</v>
      </c>
      <c r="D89" s="100">
        <v>1</v>
      </c>
      <c r="E89" s="38" t="s">
        <v>315</v>
      </c>
      <c r="F89" s="38" t="s">
        <v>315</v>
      </c>
      <c r="G89" s="38" t="s">
        <v>315</v>
      </c>
      <c r="H89" s="38" t="s">
        <v>315</v>
      </c>
      <c r="I89" s="38" t="s">
        <v>315</v>
      </c>
      <c r="J89" s="38"/>
      <c r="K89" s="38" t="s">
        <v>8</v>
      </c>
      <c r="L89" s="38"/>
      <c r="M89" s="104"/>
      <c r="N89" s="104"/>
      <c r="O89" s="104"/>
      <c r="P89" s="104"/>
      <c r="Q89" s="104"/>
      <c r="R89" s="104"/>
      <c r="S89" s="104"/>
      <c r="T89" s="43"/>
      <c r="W89"/>
    </row>
    <row r="90" spans="1:23" ht="30.75" customHeight="1" x14ac:dyDescent="0.2">
      <c r="A90" s="42" t="str">
        <f>'S3 Maquette'!B90</f>
        <v>Economie/Economics 3</v>
      </c>
      <c r="B90" s="42" t="str">
        <f>'S3 Maquette'!C90</f>
        <v>ECUE</v>
      </c>
      <c r="C90" s="40">
        <f>'S3 Maquette'!F90</f>
        <v>0</v>
      </c>
      <c r="D90" s="100">
        <v>1</v>
      </c>
      <c r="E90" s="38" t="s">
        <v>315</v>
      </c>
      <c r="F90" s="38" t="s">
        <v>315</v>
      </c>
      <c r="G90" s="38" t="s">
        <v>315</v>
      </c>
      <c r="H90" s="38" t="s">
        <v>315</v>
      </c>
      <c r="I90" s="38" t="s">
        <v>315</v>
      </c>
      <c r="J90" s="38"/>
      <c r="K90" s="38" t="s">
        <v>8</v>
      </c>
      <c r="L90" s="38"/>
      <c r="M90" s="104"/>
      <c r="N90" s="104"/>
      <c r="O90" s="104"/>
      <c r="P90" s="104"/>
      <c r="Q90" s="104"/>
      <c r="R90" s="104"/>
      <c r="S90" s="104"/>
      <c r="T90" s="43"/>
      <c r="W90"/>
    </row>
    <row r="91" spans="1:23" ht="30.75" customHeight="1" x14ac:dyDescent="0.2">
      <c r="A91" s="42" t="str">
        <f>'S3 Maquette'!B91</f>
        <v>Traduction-rédaction technique 3</v>
      </c>
      <c r="B91" s="42" t="str">
        <f>'S3 Maquette'!C91</f>
        <v>ECUE</v>
      </c>
      <c r="C91" s="40">
        <f>'S3 Maquette'!F91</f>
        <v>0</v>
      </c>
      <c r="D91" s="100">
        <v>1</v>
      </c>
      <c r="E91" s="38" t="s">
        <v>315</v>
      </c>
      <c r="F91" s="38" t="s">
        <v>315</v>
      </c>
      <c r="G91" s="38" t="s">
        <v>315</v>
      </c>
      <c r="H91" s="38" t="s">
        <v>315</v>
      </c>
      <c r="I91" s="38" t="s">
        <v>315</v>
      </c>
      <c r="J91" s="38"/>
      <c r="K91" s="38" t="s">
        <v>8</v>
      </c>
      <c r="L91" s="38"/>
      <c r="M91" s="104"/>
      <c r="N91" s="104"/>
      <c r="O91" s="104"/>
      <c r="P91" s="104"/>
      <c r="Q91" s="104"/>
      <c r="R91" s="104"/>
      <c r="S91" s="104"/>
      <c r="T91" s="43"/>
      <c r="W91"/>
    </row>
    <row r="92" spans="1:23" ht="30.75" customHeight="1" x14ac:dyDescent="0.2">
      <c r="A92" s="42" t="str">
        <f>'S3 Maquette'!B92</f>
        <v>Communication professionnelle 3</v>
      </c>
      <c r="B92" s="42" t="str">
        <f>'S3 Maquette'!C92</f>
        <v>ECUE</v>
      </c>
      <c r="C92" s="40">
        <f>'S3 Maquette'!F92</f>
        <v>0</v>
      </c>
      <c r="D92" s="100">
        <v>1</v>
      </c>
      <c r="E92" s="38" t="s">
        <v>315</v>
      </c>
      <c r="F92" s="38" t="s">
        <v>315</v>
      </c>
      <c r="G92" s="38" t="s">
        <v>315</v>
      </c>
      <c r="H92" s="38" t="s">
        <v>315</v>
      </c>
      <c r="I92" s="38" t="s">
        <v>315</v>
      </c>
      <c r="J92" s="38"/>
      <c r="K92" s="38" t="s">
        <v>8</v>
      </c>
      <c r="L92" s="38"/>
      <c r="M92" s="104"/>
      <c r="N92" s="104"/>
      <c r="O92" s="104"/>
      <c r="P92" s="104"/>
      <c r="Q92" s="104"/>
      <c r="R92" s="104"/>
      <c r="S92" s="104"/>
      <c r="T92" s="43"/>
      <c r="W92"/>
    </row>
    <row r="93" spans="1:23" ht="30.75" customHeight="1" x14ac:dyDescent="0.2">
      <c r="A93" s="42" t="str">
        <f>'S3 Maquette'!B93</f>
        <v>Langue A: Anglais Non débutant 3</v>
      </c>
      <c r="B93" s="42" t="str">
        <f>'S3 Maquette'!C93</f>
        <v>UE</v>
      </c>
      <c r="C93" s="40">
        <f>'S3 Maquette'!F93</f>
        <v>0</v>
      </c>
      <c r="D93" s="100">
        <v>1</v>
      </c>
      <c r="E93" s="38" t="s">
        <v>315</v>
      </c>
      <c r="F93" s="38" t="s">
        <v>315</v>
      </c>
      <c r="G93" s="38" t="s">
        <v>315</v>
      </c>
      <c r="H93" s="38" t="s">
        <v>315</v>
      </c>
      <c r="I93" s="38" t="s">
        <v>318</v>
      </c>
      <c r="J93" s="38"/>
      <c r="K93" s="38" t="s">
        <v>8</v>
      </c>
      <c r="L93" s="38"/>
      <c r="M93" s="104"/>
      <c r="N93" s="104"/>
      <c r="O93" s="104"/>
      <c r="P93" s="104"/>
      <c r="Q93" s="104"/>
      <c r="R93" s="104"/>
      <c r="S93" s="105"/>
      <c r="T93" s="43"/>
      <c r="W93"/>
    </row>
    <row r="94" spans="1:23" ht="30.75" customHeight="1" x14ac:dyDescent="0.2">
      <c r="A94" s="42" t="str">
        <f>'S3 Maquette'!B94</f>
        <v>Culture 3 ANGLAIS</v>
      </c>
      <c r="B94" s="42" t="str">
        <f>'S3 Maquette'!C94</f>
        <v>ECUE</v>
      </c>
      <c r="C94" s="40">
        <f>'S3 Maquette'!F94</f>
        <v>0</v>
      </c>
      <c r="D94" s="100">
        <v>1</v>
      </c>
      <c r="E94" s="38" t="s">
        <v>315</v>
      </c>
      <c r="F94" s="38" t="s">
        <v>315</v>
      </c>
      <c r="G94" s="38" t="s">
        <v>315</v>
      </c>
      <c r="H94" s="38" t="s">
        <v>315</v>
      </c>
      <c r="I94" s="38" t="s">
        <v>315</v>
      </c>
      <c r="J94" s="38"/>
      <c r="K94" s="38" t="s">
        <v>8</v>
      </c>
      <c r="L94" s="38"/>
      <c r="M94" s="104"/>
      <c r="N94" s="104"/>
      <c r="O94" s="104"/>
      <c r="P94" s="104"/>
      <c r="Q94" s="104"/>
      <c r="R94" s="104"/>
      <c r="S94" s="104"/>
      <c r="T94" s="43"/>
      <c r="W94"/>
    </row>
    <row r="95" spans="1:23" ht="30.75" customHeight="1" x14ac:dyDescent="0.2">
      <c r="A95" s="42" t="str">
        <f>'S3 Maquette'!B95</f>
        <v>Langue et traduction 3 ANGLAIS</v>
      </c>
      <c r="B95" s="42" t="str">
        <f>'S3 Maquette'!C95</f>
        <v>ECUE</v>
      </c>
      <c r="C95" s="40">
        <f>'S3 Maquette'!F95</f>
        <v>0</v>
      </c>
      <c r="D95" s="100">
        <v>1</v>
      </c>
      <c r="E95" s="38" t="s">
        <v>315</v>
      </c>
      <c r="F95" s="38" t="s">
        <v>315</v>
      </c>
      <c r="G95" s="38" t="s">
        <v>315</v>
      </c>
      <c r="H95" s="38" t="s">
        <v>315</v>
      </c>
      <c r="I95" s="38" t="s">
        <v>315</v>
      </c>
      <c r="J95" s="38"/>
      <c r="K95" s="38" t="s">
        <v>8</v>
      </c>
      <c r="L95" s="38"/>
      <c r="M95" s="104"/>
      <c r="N95" s="104"/>
      <c r="O95" s="104"/>
      <c r="P95" s="104"/>
      <c r="Q95" s="104"/>
      <c r="R95" s="104"/>
      <c r="S95" s="104"/>
      <c r="T95" s="43"/>
      <c r="W95"/>
    </row>
    <row r="96" spans="1:23" ht="30.75" customHeight="1" x14ac:dyDescent="0.2">
      <c r="A96" s="42" t="str">
        <f>'S3 Maquette'!B96</f>
        <v>Langue de spécialité et expression orale 3 ANGLAIS</v>
      </c>
      <c r="B96" s="42" t="str">
        <f>'S3 Maquette'!C96</f>
        <v>ECUE</v>
      </c>
      <c r="C96" s="40">
        <f>'S3 Maquette'!F96</f>
        <v>0</v>
      </c>
      <c r="D96" s="100">
        <v>1</v>
      </c>
      <c r="E96" s="38" t="s">
        <v>315</v>
      </c>
      <c r="F96" s="38" t="s">
        <v>315</v>
      </c>
      <c r="G96" s="38" t="s">
        <v>315</v>
      </c>
      <c r="H96" s="38" t="s">
        <v>315</v>
      </c>
      <c r="I96" s="38" t="s">
        <v>315</v>
      </c>
      <c r="J96" s="38"/>
      <c r="K96" s="38" t="s">
        <v>8</v>
      </c>
      <c r="L96" s="38"/>
      <c r="M96" s="104"/>
      <c r="N96" s="104"/>
      <c r="O96" s="104"/>
      <c r="P96" s="104"/>
      <c r="Q96" s="104"/>
      <c r="R96" s="104"/>
      <c r="S96" s="104"/>
      <c r="T96" s="43"/>
      <c r="W96"/>
    </row>
    <row r="97" spans="1:23" ht="30.75" customHeight="1" x14ac:dyDescent="0.2">
      <c r="A97" s="42" t="str">
        <f>'S3 Maquette'!B97</f>
        <v>Langue B: option selon l'université d'origine</v>
      </c>
      <c r="B97" s="42" t="str">
        <f>'S3 Maquette'!C97</f>
        <v>UE</v>
      </c>
      <c r="C97" s="40">
        <f>'S3 Maquette'!F97</f>
        <v>0</v>
      </c>
      <c r="D97" s="100">
        <v>1</v>
      </c>
      <c r="E97" s="38" t="s">
        <v>315</v>
      </c>
      <c r="F97" s="38" t="s">
        <v>315</v>
      </c>
      <c r="G97" s="38" t="s">
        <v>315</v>
      </c>
      <c r="H97" s="38" t="s">
        <v>315</v>
      </c>
      <c r="I97" s="38" t="s">
        <v>318</v>
      </c>
      <c r="J97" s="38"/>
      <c r="K97" s="38" t="s">
        <v>8</v>
      </c>
      <c r="L97" s="38"/>
      <c r="M97" s="104"/>
      <c r="N97" s="104"/>
      <c r="O97" s="104"/>
      <c r="P97" s="104"/>
      <c r="Q97" s="104"/>
      <c r="R97" s="104"/>
      <c r="S97" s="104"/>
      <c r="T97" s="43"/>
      <c r="W97"/>
    </row>
    <row r="98" spans="1:23" ht="30.75" customHeight="1" x14ac:dyDescent="0.2">
      <c r="A98" s="42" t="str">
        <f>'S3 Maquette'!B98</f>
        <v>1 bloc à choisir</v>
      </c>
      <c r="B98" s="42" t="str">
        <f>'S3 Maquette'!C98</f>
        <v>OPTION</v>
      </c>
      <c r="C98" s="40">
        <f>'S3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104"/>
      <c r="N98" s="104"/>
      <c r="O98" s="104"/>
      <c r="P98" s="104"/>
      <c r="Q98" s="104"/>
      <c r="R98" s="104"/>
      <c r="S98" s="104"/>
      <c r="T98" s="43"/>
      <c r="W98"/>
    </row>
    <row r="99" spans="1:23" ht="30.75" customHeight="1" x14ac:dyDescent="0.2">
      <c r="A99" s="42" t="str">
        <f>'S3 Maquette'!B99</f>
        <v>Langue B étudiants niçois</v>
      </c>
      <c r="B99" s="42" t="str">
        <f>'S3 Maquette'!C99</f>
        <v>BLOC</v>
      </c>
      <c r="C99" s="40">
        <f>'S3 Maquette'!F99</f>
        <v>0</v>
      </c>
      <c r="D99" s="100">
        <v>1</v>
      </c>
      <c r="E99" s="38" t="s">
        <v>315</v>
      </c>
      <c r="F99" s="38" t="s">
        <v>315</v>
      </c>
      <c r="G99" s="38" t="s">
        <v>315</v>
      </c>
      <c r="H99" s="38" t="s">
        <v>315</v>
      </c>
      <c r="I99" s="38" t="s">
        <v>318</v>
      </c>
      <c r="J99" s="38"/>
      <c r="K99" s="38" t="s">
        <v>8</v>
      </c>
      <c r="L99" s="38"/>
      <c r="M99" s="104"/>
      <c r="N99" s="104"/>
      <c r="O99" s="104"/>
      <c r="P99" s="104"/>
      <c r="Q99" s="104"/>
      <c r="R99" s="104"/>
      <c r="S99" s="104"/>
      <c r="T99" s="43"/>
      <c r="W99"/>
    </row>
    <row r="100" spans="1:23" ht="30.75" customHeight="1" x14ac:dyDescent="0.2">
      <c r="A100" s="42" t="str">
        <f>'S3 Maquette'!B100</f>
        <v>Langue B: Allemand Non débutant 3</v>
      </c>
      <c r="B100" s="42" t="str">
        <f>'S3 Maquette'!C100</f>
        <v>UE</v>
      </c>
      <c r="C100" s="40">
        <f>'S3 Maquette'!F100</f>
        <v>0</v>
      </c>
      <c r="D100" s="100">
        <v>1</v>
      </c>
      <c r="E100" s="38" t="s">
        <v>315</v>
      </c>
      <c r="F100" s="38" t="s">
        <v>315</v>
      </c>
      <c r="G100" s="38" t="s">
        <v>315</v>
      </c>
      <c r="H100" s="38" t="s">
        <v>315</v>
      </c>
      <c r="I100" s="38" t="s">
        <v>318</v>
      </c>
      <c r="J100" s="38"/>
      <c r="K100" s="38" t="s">
        <v>8</v>
      </c>
      <c r="L100" s="38"/>
      <c r="M100" s="104"/>
      <c r="N100" s="104"/>
      <c r="O100" s="104"/>
      <c r="P100" s="104"/>
      <c r="Q100" s="104"/>
      <c r="R100" s="104"/>
      <c r="S100" s="105"/>
      <c r="T100" s="43"/>
      <c r="W100"/>
    </row>
    <row r="101" spans="1:23" ht="30.75" customHeight="1" x14ac:dyDescent="0.2">
      <c r="A101" s="42" t="str">
        <f>'S3 Maquette'!B101</f>
        <v>Culture 3 ALLEMAND</v>
      </c>
      <c r="B101" s="42" t="str">
        <f>'S3 Maquette'!C101</f>
        <v>ECUE</v>
      </c>
      <c r="C101" s="40">
        <f>'S3 Maquette'!F101</f>
        <v>0</v>
      </c>
      <c r="D101" s="100">
        <v>1</v>
      </c>
      <c r="E101" s="38" t="s">
        <v>315</v>
      </c>
      <c r="F101" s="38" t="s">
        <v>315</v>
      </c>
      <c r="G101" s="38" t="s">
        <v>315</v>
      </c>
      <c r="H101" s="38" t="s">
        <v>315</v>
      </c>
      <c r="I101" s="38" t="s">
        <v>315</v>
      </c>
      <c r="J101" s="38"/>
      <c r="K101" s="38" t="s">
        <v>8</v>
      </c>
      <c r="L101" s="38"/>
      <c r="M101" s="104"/>
      <c r="N101" s="104"/>
      <c r="O101" s="104"/>
      <c r="P101" s="104"/>
      <c r="Q101" s="104"/>
      <c r="R101" s="104"/>
      <c r="S101" s="104"/>
      <c r="T101" s="43"/>
      <c r="W101"/>
    </row>
    <row r="102" spans="1:23" ht="30.75" customHeight="1" x14ac:dyDescent="0.2">
      <c r="A102" s="42" t="str">
        <f>'S3 Maquette'!B102</f>
        <v>Traduction et analyse de documents 3 ALLEMAND</v>
      </c>
      <c r="B102" s="42" t="str">
        <f>'S3 Maquette'!C102</f>
        <v>ECUE</v>
      </c>
      <c r="C102" s="40">
        <f>'S3 Maquette'!F102</f>
        <v>0</v>
      </c>
      <c r="D102" s="100">
        <v>1</v>
      </c>
      <c r="E102" s="38" t="s">
        <v>315</v>
      </c>
      <c r="F102" s="38" t="s">
        <v>315</v>
      </c>
      <c r="G102" s="38" t="s">
        <v>315</v>
      </c>
      <c r="H102" s="38" t="s">
        <v>315</v>
      </c>
      <c r="I102" s="38" t="s">
        <v>315</v>
      </c>
      <c r="J102" s="38"/>
      <c r="K102" s="38" t="s">
        <v>8</v>
      </c>
      <c r="L102" s="38"/>
      <c r="M102" s="104"/>
      <c r="N102" s="104"/>
      <c r="O102" s="104"/>
      <c r="P102" s="104"/>
      <c r="Q102" s="104"/>
      <c r="R102" s="104"/>
      <c r="S102" s="104"/>
      <c r="T102" s="43"/>
      <c r="W102"/>
    </row>
    <row r="103" spans="1:23" ht="30.75" customHeight="1" x14ac:dyDescent="0.2">
      <c r="A103" s="42" t="str">
        <f>'S3 Maquette'!B103</f>
        <v>Grammaire: théorie et pratique 3 ALLEMAND</v>
      </c>
      <c r="B103" s="42" t="str">
        <f>'S3 Maquette'!C103</f>
        <v>ECUE</v>
      </c>
      <c r="C103" s="40">
        <f>'S3 Maquette'!F103</f>
        <v>0</v>
      </c>
      <c r="D103" s="100">
        <v>1</v>
      </c>
      <c r="E103" s="38" t="s">
        <v>315</v>
      </c>
      <c r="F103" s="38" t="s">
        <v>315</v>
      </c>
      <c r="G103" s="38" t="s">
        <v>315</v>
      </c>
      <c r="H103" s="38" t="s">
        <v>315</v>
      </c>
      <c r="I103" s="38" t="s">
        <v>315</v>
      </c>
      <c r="J103" s="38"/>
      <c r="K103" s="38" t="s">
        <v>8</v>
      </c>
      <c r="L103" s="38"/>
      <c r="M103" s="104"/>
      <c r="N103" s="104"/>
      <c r="O103" s="104"/>
      <c r="P103" s="104"/>
      <c r="Q103" s="104"/>
      <c r="R103" s="104"/>
      <c r="S103" s="104"/>
      <c r="T103" s="43"/>
      <c r="W103"/>
    </row>
    <row r="104" spans="1:23" ht="30.75" customHeight="1" x14ac:dyDescent="0.2">
      <c r="A104" s="42" t="str">
        <f>'S3 Maquette'!B104</f>
        <v>Langue B étudiants allemands</v>
      </c>
      <c r="B104" s="42" t="str">
        <f>'S3 Maquette'!C104</f>
        <v>BLOC</v>
      </c>
      <c r="C104" s="40">
        <f>'S3 Maquette'!F104</f>
        <v>0</v>
      </c>
      <c r="D104" s="100">
        <v>1</v>
      </c>
      <c r="E104" s="38" t="s">
        <v>315</v>
      </c>
      <c r="F104" s="38" t="s">
        <v>315</v>
      </c>
      <c r="G104" s="38" t="s">
        <v>315</v>
      </c>
      <c r="H104" s="38" t="s">
        <v>315</v>
      </c>
      <c r="I104" s="38" t="s">
        <v>318</v>
      </c>
      <c r="J104" s="38"/>
      <c r="K104" s="38" t="s">
        <v>8</v>
      </c>
      <c r="L104" s="38"/>
      <c r="M104" s="104"/>
      <c r="N104" s="104"/>
      <c r="O104" s="104"/>
      <c r="P104" s="104"/>
      <c r="Q104" s="104"/>
      <c r="R104" s="104"/>
      <c r="S104" s="104"/>
      <c r="T104" s="43"/>
      <c r="W104"/>
    </row>
    <row r="105" spans="1:23" ht="30.75" customHeight="1" x14ac:dyDescent="0.2">
      <c r="A105" s="42" t="str">
        <f>'S3 Maquette'!B105</f>
        <v>Langue B étudiants allemands</v>
      </c>
      <c r="B105" s="42" t="str">
        <f>'S3 Maquette'!C105</f>
        <v>UE</v>
      </c>
      <c r="C105" s="40">
        <f>'S3 Maquette'!F105</f>
        <v>0</v>
      </c>
      <c r="D105" s="100">
        <v>1</v>
      </c>
      <c r="E105" s="38" t="s">
        <v>315</v>
      </c>
      <c r="F105" s="38" t="s">
        <v>315</v>
      </c>
      <c r="G105" s="38" t="s">
        <v>315</v>
      </c>
      <c r="H105" s="38" t="s">
        <v>315</v>
      </c>
      <c r="I105" s="38" t="s">
        <v>318</v>
      </c>
      <c r="J105" s="38"/>
      <c r="K105" s="38" t="s">
        <v>8</v>
      </c>
      <c r="L105" s="38"/>
      <c r="M105" s="104"/>
      <c r="N105" s="104"/>
      <c r="O105" s="104"/>
      <c r="P105" s="104"/>
      <c r="Q105" s="104"/>
      <c r="R105" s="104"/>
      <c r="S105" s="105"/>
      <c r="T105" s="43"/>
      <c r="W105"/>
    </row>
    <row r="106" spans="1:23" ht="30.75" customHeight="1" x14ac:dyDescent="0.2">
      <c r="A106" s="42" t="str">
        <f>'S3 Maquette'!B106</f>
        <v>Traduction et analyse de documents 3 ALLEMAND</v>
      </c>
      <c r="B106" s="42" t="str">
        <f>'S3 Maquette'!C106</f>
        <v>ECUE</v>
      </c>
      <c r="C106" s="40">
        <f>'S3 Maquette'!F106</f>
        <v>0</v>
      </c>
      <c r="D106" s="100">
        <v>1</v>
      </c>
      <c r="E106" s="38" t="s">
        <v>315</v>
      </c>
      <c r="F106" s="38" t="s">
        <v>315</v>
      </c>
      <c r="G106" s="38" t="s">
        <v>315</v>
      </c>
      <c r="H106" s="38" t="s">
        <v>315</v>
      </c>
      <c r="I106" s="38" t="s">
        <v>315</v>
      </c>
      <c r="J106" s="38"/>
      <c r="K106" s="38" t="s">
        <v>8</v>
      </c>
      <c r="L106" s="38"/>
      <c r="M106" s="104"/>
      <c r="N106" s="104"/>
      <c r="O106" s="104"/>
      <c r="P106" s="104"/>
      <c r="Q106" s="104"/>
      <c r="R106" s="104"/>
      <c r="S106" s="104"/>
      <c r="T106" s="43"/>
      <c r="W106"/>
    </row>
    <row r="107" spans="1:23" ht="30.75" customHeight="1" x14ac:dyDescent="0.2">
      <c r="A107" s="42" t="str">
        <f>'S3 Maquette'!B107</f>
        <v>2 ECUE de langue B au choix</v>
      </c>
      <c r="B107" s="42" t="str">
        <f>'S3 Maquette'!C107</f>
        <v>ECUE</v>
      </c>
      <c r="C107" s="40">
        <f>'S3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104"/>
      <c r="N107" s="104"/>
      <c r="O107" s="104"/>
      <c r="P107" s="104"/>
      <c r="Q107" s="104"/>
      <c r="R107" s="104"/>
      <c r="S107" s="104"/>
      <c r="T107" s="43"/>
      <c r="W107"/>
    </row>
    <row r="108" spans="1:23" ht="30.75" customHeight="1" x14ac:dyDescent="0.2">
      <c r="A108" s="42" t="str">
        <f>'S3 Maquette'!B108</f>
        <v>2 ECUE à choisir</v>
      </c>
      <c r="B108" s="42" t="str">
        <f>'S3 Maquette'!C108</f>
        <v>OPTION</v>
      </c>
      <c r="C108" s="40">
        <f>'S3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104"/>
      <c r="N108" s="104"/>
      <c r="O108" s="104"/>
      <c r="P108" s="104"/>
      <c r="Q108" s="104"/>
      <c r="R108" s="104"/>
      <c r="S108" s="104"/>
      <c r="T108" s="43"/>
      <c r="W108"/>
    </row>
    <row r="109" spans="1:23" ht="30.75" customHeight="1" x14ac:dyDescent="0.2">
      <c r="A109" s="42" t="str">
        <f>'S3 Maquette'!B109</f>
        <v>Culture 3 ARABE</v>
      </c>
      <c r="B109" s="42" t="str">
        <f>'S3 Maquette'!C109</f>
        <v>ECUE</v>
      </c>
      <c r="C109" s="40">
        <f>'S3 Maquette'!F109</f>
        <v>0</v>
      </c>
      <c r="D109" s="100">
        <v>1</v>
      </c>
      <c r="E109" s="38" t="s">
        <v>315</v>
      </c>
      <c r="F109" s="38" t="s">
        <v>315</v>
      </c>
      <c r="G109" s="38" t="s">
        <v>315</v>
      </c>
      <c r="H109" s="38" t="s">
        <v>315</v>
      </c>
      <c r="I109" s="38" t="s">
        <v>315</v>
      </c>
      <c r="J109" s="38"/>
      <c r="K109" s="38" t="s">
        <v>8</v>
      </c>
      <c r="L109" s="38"/>
      <c r="M109" s="104"/>
      <c r="N109" s="104"/>
      <c r="O109" s="104"/>
      <c r="P109" s="104"/>
      <c r="Q109" s="104"/>
      <c r="R109" s="104"/>
      <c r="S109" s="104"/>
      <c r="T109" s="43"/>
      <c r="W109"/>
    </row>
    <row r="110" spans="1:23" ht="30.75" customHeight="1" x14ac:dyDescent="0.2">
      <c r="A110" s="42" t="str">
        <f>'S3 Maquette'!B110</f>
        <v>Langue, traduction, expression écrite et orale 3 ARABE</v>
      </c>
      <c r="B110" s="42" t="str">
        <f>'S3 Maquette'!C110</f>
        <v>ECUE</v>
      </c>
      <c r="C110" s="40">
        <f>'S3 Maquette'!F110</f>
        <v>0</v>
      </c>
      <c r="D110" s="100">
        <v>1</v>
      </c>
      <c r="E110" s="38" t="s">
        <v>315</v>
      </c>
      <c r="F110" s="38" t="s">
        <v>315</v>
      </c>
      <c r="G110" s="38" t="s">
        <v>315</v>
      </c>
      <c r="H110" s="38" t="s">
        <v>315</v>
      </c>
      <c r="I110" s="38" t="s">
        <v>315</v>
      </c>
      <c r="J110" s="38"/>
      <c r="K110" s="38" t="s">
        <v>8</v>
      </c>
      <c r="L110" s="38"/>
      <c r="M110" s="104"/>
      <c r="N110" s="104"/>
      <c r="O110" s="104"/>
      <c r="P110" s="104"/>
      <c r="Q110" s="104"/>
      <c r="R110" s="104"/>
      <c r="S110" s="104"/>
      <c r="T110" s="43"/>
      <c r="W110"/>
    </row>
    <row r="111" spans="1:23" ht="30.75" customHeight="1" x14ac:dyDescent="0.2">
      <c r="A111" s="42" t="str">
        <f>'S3 Maquette'!B111</f>
        <v>Langue de spécialité 3 ARABE</v>
      </c>
      <c r="B111" s="42" t="str">
        <f>'S3 Maquette'!C111</f>
        <v>ECUE</v>
      </c>
      <c r="C111" s="40">
        <f>'S3 Maquette'!F111</f>
        <v>0</v>
      </c>
      <c r="D111" s="100">
        <v>1</v>
      </c>
      <c r="E111" s="38" t="s">
        <v>315</v>
      </c>
      <c r="F111" s="38" t="s">
        <v>315</v>
      </c>
      <c r="G111" s="38" t="s">
        <v>315</v>
      </c>
      <c r="H111" s="38" t="s">
        <v>315</v>
      </c>
      <c r="I111" s="38" t="s">
        <v>315</v>
      </c>
      <c r="J111" s="38"/>
      <c r="K111" s="38" t="s">
        <v>8</v>
      </c>
      <c r="L111" s="38"/>
      <c r="M111" s="104"/>
      <c r="N111" s="104"/>
      <c r="O111" s="104"/>
      <c r="P111" s="104"/>
      <c r="Q111" s="104"/>
      <c r="R111" s="104"/>
      <c r="S111" s="104"/>
      <c r="T111" s="43"/>
      <c r="W111"/>
    </row>
    <row r="112" spans="1:23" ht="30.75" customHeight="1" x14ac:dyDescent="0.2">
      <c r="A112" s="42" t="str">
        <f>'S3 Maquette'!B112</f>
        <v>Culture 3 CHINOIS</v>
      </c>
      <c r="B112" s="42" t="str">
        <f>'S3 Maquette'!C112</f>
        <v>ECUE</v>
      </c>
      <c r="C112" s="40">
        <f>'S3 Maquette'!F112</f>
        <v>0</v>
      </c>
      <c r="D112" s="100">
        <v>1</v>
      </c>
      <c r="E112" s="38" t="s">
        <v>315</v>
      </c>
      <c r="F112" s="38" t="s">
        <v>315</v>
      </c>
      <c r="G112" s="38" t="s">
        <v>315</v>
      </c>
      <c r="H112" s="38" t="s">
        <v>315</v>
      </c>
      <c r="I112" s="38" t="s">
        <v>315</v>
      </c>
      <c r="J112" s="38"/>
      <c r="K112" s="38" t="s">
        <v>8</v>
      </c>
      <c r="L112" s="38"/>
      <c r="M112" s="104"/>
      <c r="N112" s="104"/>
      <c r="O112" s="104"/>
      <c r="P112" s="104"/>
      <c r="Q112" s="104"/>
      <c r="R112" s="104"/>
      <c r="S112" s="104"/>
      <c r="T112" s="43"/>
      <c r="W112"/>
    </row>
    <row r="113" spans="1:23" ht="30.75" customHeight="1" x14ac:dyDescent="0.2">
      <c r="A113" s="42" t="str">
        <f>'S3 Maquette'!B113</f>
        <v>Langue, traduction, expression écrite et orale 3 CHINOIS</v>
      </c>
      <c r="B113" s="42" t="str">
        <f>'S3 Maquette'!C113</f>
        <v>ECUE</v>
      </c>
      <c r="C113" s="40">
        <f>'S3 Maquette'!F113</f>
        <v>0</v>
      </c>
      <c r="D113" s="100">
        <v>1</v>
      </c>
      <c r="E113" s="38" t="s">
        <v>315</v>
      </c>
      <c r="F113" s="38" t="s">
        <v>315</v>
      </c>
      <c r="G113" s="38" t="s">
        <v>315</v>
      </c>
      <c r="H113" s="38" t="s">
        <v>315</v>
      </c>
      <c r="I113" s="38" t="s">
        <v>315</v>
      </c>
      <c r="J113" s="38"/>
      <c r="K113" s="38" t="s">
        <v>8</v>
      </c>
      <c r="L113" s="38"/>
      <c r="M113" s="104"/>
      <c r="N113" s="104"/>
      <c r="O113" s="104"/>
      <c r="P113" s="104"/>
      <c r="Q113" s="104"/>
      <c r="R113" s="104"/>
      <c r="S113" s="104"/>
      <c r="T113" s="43"/>
      <c r="W113"/>
    </row>
    <row r="114" spans="1:23" ht="30.75" customHeight="1" x14ac:dyDescent="0.2">
      <c r="A114" s="42" t="str">
        <f>'S3 Maquette'!B114</f>
        <v>Langue de spécialité 3 CHINOIS</v>
      </c>
      <c r="B114" s="42" t="str">
        <f>'S3 Maquette'!C114</f>
        <v>ECUE</v>
      </c>
      <c r="C114" s="40">
        <f>'S3 Maquette'!F114</f>
        <v>0</v>
      </c>
      <c r="D114" s="100">
        <v>1</v>
      </c>
      <c r="E114" s="38" t="s">
        <v>315</v>
      </c>
      <c r="F114" s="38" t="s">
        <v>315</v>
      </c>
      <c r="G114" s="38" t="s">
        <v>315</v>
      </c>
      <c r="H114" s="38" t="s">
        <v>315</v>
      </c>
      <c r="I114" s="38" t="s">
        <v>315</v>
      </c>
      <c r="J114" s="38"/>
      <c r="K114" s="38" t="s">
        <v>8</v>
      </c>
      <c r="L114" s="38"/>
      <c r="M114" s="104"/>
      <c r="N114" s="104"/>
      <c r="O114" s="104"/>
      <c r="P114" s="104"/>
      <c r="Q114" s="104"/>
      <c r="R114" s="104"/>
      <c r="S114" s="104"/>
      <c r="T114" s="43"/>
      <c r="W114"/>
    </row>
    <row r="115" spans="1:23" ht="30.75" customHeight="1" x14ac:dyDescent="0.2">
      <c r="A115" s="42" t="str">
        <f>'S3 Maquette'!B115</f>
        <v>Culture 3 ESPAGNOL</v>
      </c>
      <c r="B115" s="42" t="str">
        <f>'S3 Maquette'!C115</f>
        <v>ECUE</v>
      </c>
      <c r="C115" s="40">
        <f>'S3 Maquette'!F115</f>
        <v>0</v>
      </c>
      <c r="D115" s="100">
        <v>1</v>
      </c>
      <c r="E115" s="38" t="s">
        <v>315</v>
      </c>
      <c r="F115" s="38" t="s">
        <v>315</v>
      </c>
      <c r="G115" s="38" t="s">
        <v>315</v>
      </c>
      <c r="H115" s="38" t="s">
        <v>315</v>
      </c>
      <c r="I115" s="38" t="s">
        <v>315</v>
      </c>
      <c r="J115" s="38"/>
      <c r="K115" s="38" t="s">
        <v>8</v>
      </c>
      <c r="L115" s="38"/>
      <c r="M115" s="104"/>
      <c r="N115" s="104"/>
      <c r="O115" s="104"/>
      <c r="P115" s="104"/>
      <c r="Q115" s="104"/>
      <c r="R115" s="104"/>
      <c r="S115" s="104"/>
      <c r="T115" s="43"/>
      <c r="W115"/>
    </row>
    <row r="116" spans="1:23" ht="30.75" customHeight="1" x14ac:dyDescent="0.2">
      <c r="A116" s="42" t="str">
        <f>'S3 Maquette'!B116</f>
        <v>Langue, et traduction 3 ESPAGNOL</v>
      </c>
      <c r="B116" s="42" t="str">
        <f>'S3 Maquette'!C116</f>
        <v>ECUE</v>
      </c>
      <c r="C116" s="40">
        <f>'S3 Maquette'!F116</f>
        <v>0</v>
      </c>
      <c r="D116" s="100">
        <v>1</v>
      </c>
      <c r="E116" s="38" t="s">
        <v>315</v>
      </c>
      <c r="F116" s="38" t="s">
        <v>315</v>
      </c>
      <c r="G116" s="38" t="s">
        <v>315</v>
      </c>
      <c r="H116" s="38" t="s">
        <v>315</v>
      </c>
      <c r="I116" s="38" t="s">
        <v>315</v>
      </c>
      <c r="J116" s="38"/>
      <c r="K116" s="38" t="s">
        <v>8</v>
      </c>
      <c r="L116" s="38"/>
      <c r="M116" s="104"/>
      <c r="N116" s="104"/>
      <c r="O116" s="104"/>
      <c r="P116" s="104"/>
      <c r="Q116" s="104"/>
      <c r="R116" s="104"/>
      <c r="S116" s="104"/>
      <c r="T116" s="43"/>
      <c r="W116"/>
    </row>
    <row r="117" spans="1:23" ht="30.75" customHeight="1" x14ac:dyDescent="0.2">
      <c r="A117" s="42" t="str">
        <f>'S3 Maquette'!B117</f>
        <v>Langue de spécialité et expression orale 3 ESPAGNOL</v>
      </c>
      <c r="B117" s="42" t="str">
        <f>'S3 Maquette'!C117</f>
        <v>ECUE</v>
      </c>
      <c r="C117" s="40">
        <f>'S3 Maquette'!F117</f>
        <v>0</v>
      </c>
      <c r="D117" s="100">
        <v>1</v>
      </c>
      <c r="E117" s="38" t="s">
        <v>315</v>
      </c>
      <c r="F117" s="38" t="s">
        <v>315</v>
      </c>
      <c r="G117" s="38" t="s">
        <v>315</v>
      </c>
      <c r="H117" s="38" t="s">
        <v>315</v>
      </c>
      <c r="I117" s="38" t="s">
        <v>315</v>
      </c>
      <c r="J117" s="38"/>
      <c r="K117" s="38" t="s">
        <v>8</v>
      </c>
      <c r="L117" s="38"/>
      <c r="M117" s="104"/>
      <c r="N117" s="104"/>
      <c r="O117" s="104"/>
      <c r="P117" s="104"/>
      <c r="Q117" s="104"/>
      <c r="R117" s="104"/>
      <c r="S117" s="104"/>
      <c r="T117" s="43"/>
      <c r="W117"/>
    </row>
    <row r="118" spans="1:23" ht="30.75" customHeight="1" x14ac:dyDescent="0.2">
      <c r="A118" s="42" t="str">
        <f>'S3 Maquette'!B118</f>
        <v>Culture 3 ITALIEN</v>
      </c>
      <c r="B118" s="42" t="str">
        <f>'S3 Maquette'!C118</f>
        <v>ECUE</v>
      </c>
      <c r="C118" s="40">
        <f>'S3 Maquette'!F118</f>
        <v>0</v>
      </c>
      <c r="D118" s="100">
        <v>1</v>
      </c>
      <c r="E118" s="38" t="s">
        <v>315</v>
      </c>
      <c r="F118" s="38" t="s">
        <v>315</v>
      </c>
      <c r="G118" s="38" t="s">
        <v>315</v>
      </c>
      <c r="H118" s="38" t="s">
        <v>315</v>
      </c>
      <c r="I118" s="38" t="s">
        <v>315</v>
      </c>
      <c r="J118" s="38"/>
      <c r="K118" s="38" t="s">
        <v>8</v>
      </c>
      <c r="L118" s="38"/>
      <c r="M118" s="104"/>
      <c r="N118" s="104"/>
      <c r="O118" s="104"/>
      <c r="P118" s="104"/>
      <c r="Q118" s="104"/>
      <c r="R118" s="104"/>
      <c r="S118" s="104"/>
      <c r="T118" s="43"/>
      <c r="W118"/>
    </row>
    <row r="119" spans="1:23" ht="30.75" customHeight="1" x14ac:dyDescent="0.2">
      <c r="A119" s="42" t="str">
        <f>'S3 Maquette'!B119</f>
        <v>Langue et traduction 3 ITALIEN</v>
      </c>
      <c r="B119" s="42" t="str">
        <f>'S3 Maquette'!C119</f>
        <v>ECUE</v>
      </c>
      <c r="C119" s="40">
        <f>'S3 Maquette'!F119</f>
        <v>0</v>
      </c>
      <c r="D119" s="100">
        <v>1</v>
      </c>
      <c r="E119" s="38" t="s">
        <v>315</v>
      </c>
      <c r="F119" s="38" t="s">
        <v>315</v>
      </c>
      <c r="G119" s="38" t="s">
        <v>315</v>
      </c>
      <c r="H119" s="38" t="s">
        <v>315</v>
      </c>
      <c r="I119" s="38" t="s">
        <v>315</v>
      </c>
      <c r="J119" s="38"/>
      <c r="K119" s="38" t="s">
        <v>8</v>
      </c>
      <c r="L119" s="38"/>
      <c r="M119" s="104"/>
      <c r="N119" s="104"/>
      <c r="O119" s="104"/>
      <c r="P119" s="104"/>
      <c r="Q119" s="104"/>
      <c r="R119" s="104"/>
      <c r="S119" s="104"/>
      <c r="T119" s="43"/>
      <c r="W119"/>
    </row>
    <row r="120" spans="1:23" ht="30.75" customHeight="1" x14ac:dyDescent="0.2">
      <c r="A120" s="42" t="str">
        <f>'S3 Maquette'!B120</f>
        <v>Langue de spécialité et expression orale 3 ITALIEN</v>
      </c>
      <c r="B120" s="42" t="str">
        <f>'S3 Maquette'!C120</f>
        <v>ECUE</v>
      </c>
      <c r="C120" s="40">
        <f>'S3 Maquette'!F120</f>
        <v>0</v>
      </c>
      <c r="D120" s="100">
        <v>1</v>
      </c>
      <c r="E120" s="38" t="s">
        <v>315</v>
      </c>
      <c r="F120" s="38" t="s">
        <v>315</v>
      </c>
      <c r="G120" s="38" t="s">
        <v>315</v>
      </c>
      <c r="H120" s="38" t="s">
        <v>315</v>
      </c>
      <c r="I120" s="38" t="s">
        <v>315</v>
      </c>
      <c r="J120" s="38"/>
      <c r="K120" s="38" t="s">
        <v>8</v>
      </c>
      <c r="L120" s="38"/>
      <c r="M120" s="104"/>
      <c r="N120" s="104"/>
      <c r="O120" s="104"/>
      <c r="P120" s="104"/>
      <c r="Q120" s="104"/>
      <c r="R120" s="104"/>
      <c r="S120" s="104"/>
      <c r="T120" s="43"/>
      <c r="W120"/>
    </row>
    <row r="121" spans="1:23" ht="30.75" customHeight="1" x14ac:dyDescent="0.2">
      <c r="A121" s="42" t="str">
        <f>'S3 Maquette'!B121</f>
        <v>Culture 3 PORTUGAIS</v>
      </c>
      <c r="B121" s="42" t="str">
        <f>'S3 Maquette'!C121</f>
        <v>ECUE</v>
      </c>
      <c r="C121" s="40">
        <f>'S3 Maquette'!F121</f>
        <v>0</v>
      </c>
      <c r="D121" s="100">
        <v>1</v>
      </c>
      <c r="E121" s="38" t="s">
        <v>315</v>
      </c>
      <c r="F121" s="38" t="s">
        <v>315</v>
      </c>
      <c r="G121" s="38" t="s">
        <v>315</v>
      </c>
      <c r="H121" s="38" t="s">
        <v>315</v>
      </c>
      <c r="I121" s="38" t="s">
        <v>315</v>
      </c>
      <c r="J121" s="38"/>
      <c r="K121" s="38" t="s">
        <v>8</v>
      </c>
      <c r="L121" s="38"/>
      <c r="M121" s="104"/>
      <c r="N121" s="104"/>
      <c r="O121" s="104"/>
      <c r="P121" s="104"/>
      <c r="Q121" s="104"/>
      <c r="R121" s="104"/>
      <c r="S121" s="104"/>
      <c r="T121" s="43"/>
      <c r="W121"/>
    </row>
    <row r="122" spans="1:23" ht="30.75" customHeight="1" x14ac:dyDescent="0.2">
      <c r="A122" s="42" t="str">
        <f>'S3 Maquette'!B122</f>
        <v>Langue, traduction, expression écrite et orale 3 PORTUGAIS</v>
      </c>
      <c r="B122" s="42" t="str">
        <f>'S3 Maquette'!C122</f>
        <v>ECUE</v>
      </c>
      <c r="C122" s="40">
        <f>'S3 Maquette'!F122</f>
        <v>0</v>
      </c>
      <c r="D122" s="100">
        <v>1</v>
      </c>
      <c r="E122" s="38" t="s">
        <v>315</v>
      </c>
      <c r="F122" s="38" t="s">
        <v>315</v>
      </c>
      <c r="G122" s="38" t="s">
        <v>315</v>
      </c>
      <c r="H122" s="38" t="s">
        <v>315</v>
      </c>
      <c r="I122" s="38" t="s">
        <v>315</v>
      </c>
      <c r="J122" s="38"/>
      <c r="K122" s="38" t="s">
        <v>8</v>
      </c>
      <c r="L122" s="38"/>
      <c r="M122" s="104"/>
      <c r="N122" s="104"/>
      <c r="O122" s="104"/>
      <c r="P122" s="104"/>
      <c r="Q122" s="104"/>
      <c r="R122" s="104"/>
      <c r="S122" s="104"/>
      <c r="T122" s="43"/>
      <c r="W122"/>
    </row>
    <row r="123" spans="1:23" ht="30.75" customHeight="1" x14ac:dyDescent="0.2">
      <c r="A123" s="42" t="str">
        <f>'S3 Maquette'!B123</f>
        <v>Langue de spécialité 3 PORTUGAIS</v>
      </c>
      <c r="B123" s="42" t="str">
        <f>'S3 Maquette'!C123</f>
        <v>ECUE</v>
      </c>
      <c r="C123" s="40">
        <f>'S3 Maquette'!F123</f>
        <v>0</v>
      </c>
      <c r="D123" s="100">
        <v>1</v>
      </c>
      <c r="E123" s="38" t="s">
        <v>315</v>
      </c>
      <c r="F123" s="38" t="s">
        <v>315</v>
      </c>
      <c r="G123" s="38" t="s">
        <v>315</v>
      </c>
      <c r="H123" s="38" t="s">
        <v>315</v>
      </c>
      <c r="I123" s="38" t="s">
        <v>315</v>
      </c>
      <c r="J123" s="38"/>
      <c r="K123" s="38" t="s">
        <v>8</v>
      </c>
      <c r="L123" s="38"/>
      <c r="M123" s="104"/>
      <c r="N123" s="104"/>
      <c r="O123" s="104"/>
      <c r="P123" s="104"/>
      <c r="Q123" s="104"/>
      <c r="R123" s="104"/>
      <c r="S123" s="104"/>
      <c r="T123" s="43"/>
      <c r="W123"/>
    </row>
    <row r="124" spans="1:23" ht="30.75" customHeight="1" x14ac:dyDescent="0.2">
      <c r="A124" s="42" t="str">
        <f>'S3 Maquette'!B124</f>
        <v>Culture Russe avancé 3</v>
      </c>
      <c r="B124" s="42" t="str">
        <f>'S3 Maquette'!C124</f>
        <v>ECUE</v>
      </c>
      <c r="C124" s="40">
        <f>'S3 Maquette'!F124</f>
        <v>0</v>
      </c>
      <c r="D124" s="100">
        <v>1</v>
      </c>
      <c r="E124" s="38" t="s">
        <v>315</v>
      </c>
      <c r="F124" s="38" t="s">
        <v>315</v>
      </c>
      <c r="G124" s="38" t="s">
        <v>315</v>
      </c>
      <c r="H124" s="38" t="s">
        <v>315</v>
      </c>
      <c r="I124" s="38" t="s">
        <v>315</v>
      </c>
      <c r="J124" s="38"/>
      <c r="K124" s="38" t="s">
        <v>8</v>
      </c>
      <c r="L124" s="38"/>
      <c r="M124" s="104"/>
      <c r="N124" s="104"/>
      <c r="O124" s="104"/>
      <c r="P124" s="104"/>
      <c r="Q124" s="104"/>
      <c r="R124" s="104"/>
      <c r="S124" s="104"/>
      <c r="T124" s="43"/>
      <c r="W124"/>
    </row>
    <row r="125" spans="1:23" ht="30.75" customHeight="1" x14ac:dyDescent="0.2">
      <c r="A125" s="42" t="str">
        <f>'S3 Maquette'!B125</f>
        <v>Expression Russe avancé 3</v>
      </c>
      <c r="B125" s="42" t="str">
        <f>'S3 Maquette'!C125</f>
        <v>ECUE</v>
      </c>
      <c r="C125" s="40">
        <f>'S3 Maquette'!F125</f>
        <v>0</v>
      </c>
      <c r="D125" s="100">
        <v>1</v>
      </c>
      <c r="E125" s="38" t="s">
        <v>315</v>
      </c>
      <c r="F125" s="38" t="s">
        <v>315</v>
      </c>
      <c r="G125" s="38" t="s">
        <v>315</v>
      </c>
      <c r="H125" s="38" t="s">
        <v>315</v>
      </c>
      <c r="I125" s="38" t="s">
        <v>315</v>
      </c>
      <c r="J125" s="38"/>
      <c r="K125" s="38" t="s">
        <v>8</v>
      </c>
      <c r="L125" s="38"/>
      <c r="M125" s="104"/>
      <c r="N125" s="104"/>
      <c r="O125" s="104"/>
      <c r="P125" s="104"/>
      <c r="Q125" s="104"/>
      <c r="R125" s="104"/>
      <c r="S125" s="104"/>
      <c r="T125" s="43"/>
      <c r="W125"/>
    </row>
    <row r="126" spans="1:23" ht="30.75" customHeight="1" x14ac:dyDescent="0.2">
      <c r="A126" s="42" t="str">
        <f>'S3 Maquette'!B126</f>
        <v>Grammaire: théorie et pratique Russe avancé 3</v>
      </c>
      <c r="B126" s="42" t="str">
        <f>'S3 Maquette'!C126</f>
        <v>ECUE</v>
      </c>
      <c r="C126" s="40">
        <f>'S3 Maquette'!F126</f>
        <v>0</v>
      </c>
      <c r="D126" s="100">
        <v>1</v>
      </c>
      <c r="E126" s="38" t="s">
        <v>315</v>
      </c>
      <c r="F126" s="38" t="s">
        <v>315</v>
      </c>
      <c r="G126" s="38" t="s">
        <v>315</v>
      </c>
      <c r="H126" s="38" t="s">
        <v>315</v>
      </c>
      <c r="I126" s="38" t="s">
        <v>315</v>
      </c>
      <c r="J126" s="38"/>
      <c r="K126" s="38" t="s">
        <v>8</v>
      </c>
      <c r="L126" s="38"/>
      <c r="M126" s="107"/>
      <c r="N126" s="104"/>
      <c r="O126" s="104"/>
      <c r="P126" s="104"/>
      <c r="Q126" s="104"/>
      <c r="R126" s="104"/>
      <c r="S126" s="104"/>
      <c r="T126" s="43"/>
      <c r="W126"/>
    </row>
    <row r="127" spans="1:23" ht="30.75" customHeight="1" x14ac:dyDescent="0.2">
      <c r="A127" s="42" t="str">
        <f>'S3 Maquette'!B127</f>
        <v>Culture Russe pré-intermédiaire 3</v>
      </c>
      <c r="B127" s="42" t="str">
        <f>'S3 Maquette'!C127</f>
        <v>ECUE</v>
      </c>
      <c r="C127" s="40">
        <f>'S3 Maquette'!F127</f>
        <v>0</v>
      </c>
      <c r="D127" s="100">
        <v>1</v>
      </c>
      <c r="E127" s="38" t="s">
        <v>315</v>
      </c>
      <c r="F127" s="38" t="s">
        <v>315</v>
      </c>
      <c r="G127" s="38" t="s">
        <v>315</v>
      </c>
      <c r="H127" s="38" t="s">
        <v>315</v>
      </c>
      <c r="I127" s="38" t="s">
        <v>315</v>
      </c>
      <c r="J127" s="38"/>
      <c r="K127" s="38" t="s">
        <v>8</v>
      </c>
      <c r="L127" s="38"/>
      <c r="M127" s="104"/>
      <c r="N127" s="104"/>
      <c r="O127" s="104"/>
      <c r="P127" s="104"/>
      <c r="Q127" s="104"/>
      <c r="R127" s="104"/>
      <c r="S127" s="104"/>
      <c r="T127" s="43"/>
      <c r="W127"/>
    </row>
    <row r="128" spans="1:23" ht="30.75" customHeight="1" x14ac:dyDescent="0.2">
      <c r="A128" s="42" t="str">
        <f>'S3 Maquette'!B128</f>
        <v>Expression écrite et orale Russe pré-intermédiaire 3</v>
      </c>
      <c r="B128" s="42" t="str">
        <f>'S3 Maquette'!C128</f>
        <v>ECUE</v>
      </c>
      <c r="C128" s="40">
        <f>'S3 Maquette'!F128</f>
        <v>0</v>
      </c>
      <c r="D128" s="100">
        <v>1</v>
      </c>
      <c r="E128" s="38" t="s">
        <v>315</v>
      </c>
      <c r="F128" s="38" t="s">
        <v>315</v>
      </c>
      <c r="G128" s="38" t="s">
        <v>315</v>
      </c>
      <c r="H128" s="38" t="s">
        <v>315</v>
      </c>
      <c r="I128" s="38" t="s">
        <v>315</v>
      </c>
      <c r="J128" s="38"/>
      <c r="K128" s="38" t="s">
        <v>8</v>
      </c>
      <c r="L128" s="38"/>
      <c r="M128" s="104"/>
      <c r="N128" s="104"/>
      <c r="O128" s="104"/>
      <c r="P128" s="104"/>
      <c r="Q128" s="104"/>
      <c r="R128" s="104"/>
      <c r="S128" s="104"/>
      <c r="T128" s="43"/>
      <c r="W128"/>
    </row>
    <row r="129" spans="1:23" ht="30.75" customHeight="1" x14ac:dyDescent="0.2">
      <c r="A129" s="42" t="str">
        <f>'S3 Maquette'!B129</f>
        <v>Grammaire: théorie et pratique Russe pré-intermédiaire 3</v>
      </c>
      <c r="B129" s="42" t="str">
        <f>'S3 Maquette'!C129</f>
        <v>ECUE</v>
      </c>
      <c r="C129" s="40">
        <f>'S3 Maquette'!F129</f>
        <v>0</v>
      </c>
      <c r="D129" s="100">
        <v>1</v>
      </c>
      <c r="E129" s="38" t="s">
        <v>315</v>
      </c>
      <c r="F129" s="38" t="s">
        <v>315</v>
      </c>
      <c r="G129" s="38" t="s">
        <v>315</v>
      </c>
      <c r="H129" s="38" t="s">
        <v>315</v>
      </c>
      <c r="I129" s="38" t="s">
        <v>315</v>
      </c>
      <c r="J129" s="38"/>
      <c r="K129" s="38" t="s">
        <v>8</v>
      </c>
      <c r="L129" s="38"/>
      <c r="M129" s="104"/>
      <c r="N129" s="104"/>
      <c r="O129" s="104"/>
      <c r="P129" s="104"/>
      <c r="Q129" s="104"/>
      <c r="R129" s="104"/>
      <c r="S129" s="104"/>
      <c r="T129" s="43"/>
      <c r="W129"/>
    </row>
    <row r="130" spans="1:23" ht="30.75" customHeight="1" x14ac:dyDescent="0.2">
      <c r="A130" s="42" t="str">
        <f>'S3 Maquette'!B130</f>
        <v>Niçois: pratique de l'oral</v>
      </c>
      <c r="B130" s="42" t="str">
        <f>'S3 Maquette'!C130</f>
        <v>ECUE</v>
      </c>
      <c r="C130" s="40">
        <f>'S3 Maquette'!F130</f>
        <v>0</v>
      </c>
      <c r="D130" s="100">
        <v>1</v>
      </c>
      <c r="E130" s="38" t="s">
        <v>315</v>
      </c>
      <c r="F130" s="38" t="s">
        <v>315</v>
      </c>
      <c r="G130" s="38" t="s">
        <v>315</v>
      </c>
      <c r="H130" s="38" t="s">
        <v>315</v>
      </c>
      <c r="I130" s="38" t="s">
        <v>315</v>
      </c>
      <c r="J130" s="38"/>
      <c r="K130" s="38" t="s">
        <v>8</v>
      </c>
      <c r="L130" s="38"/>
      <c r="M130" s="104"/>
      <c r="N130" s="104"/>
      <c r="O130" s="104"/>
      <c r="P130" s="104"/>
      <c r="Q130" s="104"/>
      <c r="R130" s="104"/>
      <c r="S130" s="104"/>
      <c r="T130" s="43"/>
      <c r="W130"/>
    </row>
    <row r="131" spans="1:23" ht="30.75" customHeight="1" x14ac:dyDescent="0.2">
      <c r="A131" s="42" t="str">
        <f>'S3 Maquette'!B131</f>
        <v>Grammaire 1 ARABE</v>
      </c>
      <c r="B131" s="42" t="str">
        <f>'S3 Maquette'!C131</f>
        <v>ECUE</v>
      </c>
      <c r="C131" s="40">
        <f>'S3 Maquette'!F131</f>
        <v>0</v>
      </c>
      <c r="D131" s="100">
        <v>1</v>
      </c>
      <c r="E131" s="38" t="s">
        <v>315</v>
      </c>
      <c r="F131" s="38" t="s">
        <v>315</v>
      </c>
      <c r="G131" s="38" t="s">
        <v>315</v>
      </c>
      <c r="H131" s="38" t="s">
        <v>315</v>
      </c>
      <c r="I131" s="38" t="s">
        <v>315</v>
      </c>
      <c r="J131" s="38"/>
      <c r="K131" s="38" t="s">
        <v>8</v>
      </c>
      <c r="L131" s="38"/>
      <c r="M131" s="104"/>
      <c r="N131" s="104"/>
      <c r="O131" s="104"/>
      <c r="P131" s="104"/>
      <c r="Q131" s="104"/>
      <c r="R131" s="104"/>
      <c r="S131" s="105"/>
      <c r="T131" s="43"/>
      <c r="W131"/>
    </row>
    <row r="132" spans="1:23" ht="30.75" customHeight="1" x14ac:dyDescent="0.2">
      <c r="A132" s="42" t="str">
        <f>'S3 Maquette'!B132</f>
        <v>Langue et culture de spécialité 1 ARABE</v>
      </c>
      <c r="B132" s="42" t="str">
        <f>'S3 Maquette'!C132</f>
        <v>ECUE</v>
      </c>
      <c r="C132" s="40">
        <f>'S3 Maquette'!F132</f>
        <v>0</v>
      </c>
      <c r="D132" s="100">
        <v>1</v>
      </c>
      <c r="E132" s="38" t="s">
        <v>315</v>
      </c>
      <c r="F132" s="38" t="s">
        <v>315</v>
      </c>
      <c r="G132" s="38" t="s">
        <v>315</v>
      </c>
      <c r="H132" s="38" t="s">
        <v>315</v>
      </c>
      <c r="I132" s="38" t="s">
        <v>315</v>
      </c>
      <c r="J132" s="38"/>
      <c r="K132" s="38" t="s">
        <v>8</v>
      </c>
      <c r="L132" s="38"/>
      <c r="M132" s="104"/>
      <c r="N132" s="104"/>
      <c r="O132" s="104"/>
      <c r="P132" s="104"/>
      <c r="Q132" s="104"/>
      <c r="R132" s="104"/>
      <c r="S132" s="104"/>
      <c r="T132" s="43"/>
      <c r="W132"/>
    </row>
    <row r="133" spans="1:23" ht="30.75" customHeight="1" x14ac:dyDescent="0.2">
      <c r="A133" s="42" t="str">
        <f>'S3 Maquette'!B133</f>
        <v>Système graphique et expression orale 1 ARABE</v>
      </c>
      <c r="B133" s="42" t="str">
        <f>'S3 Maquette'!C133</f>
        <v>ECUE</v>
      </c>
      <c r="C133" s="40">
        <f>'S3 Maquette'!F133</f>
        <v>0</v>
      </c>
      <c r="D133" s="100">
        <v>1</v>
      </c>
      <c r="E133" s="38" t="s">
        <v>315</v>
      </c>
      <c r="F133" s="38" t="s">
        <v>315</v>
      </c>
      <c r="G133" s="38" t="s">
        <v>315</v>
      </c>
      <c r="H133" s="38" t="s">
        <v>315</v>
      </c>
      <c r="I133" s="38" t="s">
        <v>315</v>
      </c>
      <c r="J133" s="38"/>
      <c r="K133" s="38" t="s">
        <v>8</v>
      </c>
      <c r="L133" s="38"/>
      <c r="M133" s="104"/>
      <c r="N133" s="104"/>
      <c r="O133" s="104"/>
      <c r="P133" s="104"/>
      <c r="Q133" s="104"/>
      <c r="R133" s="104"/>
      <c r="S133" s="104"/>
      <c r="T133" s="43"/>
      <c r="W133"/>
    </row>
    <row r="134" spans="1:23" ht="30.75" customHeight="1" x14ac:dyDescent="0.2">
      <c r="A134" s="42" t="str">
        <f>'S3 Maquette'!B134</f>
        <v>Grammaire 1 CHINOIS</v>
      </c>
      <c r="B134" s="42" t="str">
        <f>'S3 Maquette'!C134</f>
        <v>ECUE</v>
      </c>
      <c r="C134" s="40">
        <f>'S3 Maquette'!F134</f>
        <v>0</v>
      </c>
      <c r="D134" s="100">
        <v>1</v>
      </c>
      <c r="E134" s="38" t="s">
        <v>315</v>
      </c>
      <c r="F134" s="38" t="s">
        <v>315</v>
      </c>
      <c r="G134" s="38" t="s">
        <v>315</v>
      </c>
      <c r="H134" s="38" t="s">
        <v>315</v>
      </c>
      <c r="I134" s="38" t="s">
        <v>315</v>
      </c>
      <c r="J134" s="38"/>
      <c r="K134" s="38" t="s">
        <v>8</v>
      </c>
      <c r="L134" s="38"/>
      <c r="M134" s="104"/>
      <c r="N134" s="104"/>
      <c r="O134" s="104"/>
      <c r="P134" s="104"/>
      <c r="Q134" s="104"/>
      <c r="R134" s="104"/>
      <c r="S134" s="104"/>
      <c r="T134" s="43"/>
      <c r="W134"/>
    </row>
    <row r="135" spans="1:23" ht="30.75" customHeight="1" x14ac:dyDescent="0.2">
      <c r="A135" s="42" t="str">
        <f>'S3 Maquette'!B135</f>
        <v>Langue et culture de spécialité 1 CHINOIS</v>
      </c>
      <c r="B135" s="42" t="str">
        <f>'S3 Maquette'!C135</f>
        <v>ECUE</v>
      </c>
      <c r="C135" s="40">
        <f>'S3 Maquette'!F135</f>
        <v>0</v>
      </c>
      <c r="D135" s="100">
        <v>1</v>
      </c>
      <c r="E135" s="38" t="s">
        <v>315</v>
      </c>
      <c r="F135" s="38" t="s">
        <v>315</v>
      </c>
      <c r="G135" s="38" t="s">
        <v>315</v>
      </c>
      <c r="H135" s="38" t="s">
        <v>315</v>
      </c>
      <c r="I135" s="38" t="s">
        <v>315</v>
      </c>
      <c r="J135" s="38"/>
      <c r="K135" s="38" t="s">
        <v>8</v>
      </c>
      <c r="L135" s="38"/>
      <c r="M135" s="104"/>
      <c r="N135" s="104"/>
      <c r="O135" s="104"/>
      <c r="P135" s="104"/>
      <c r="Q135" s="104"/>
      <c r="R135" s="104"/>
      <c r="S135" s="104"/>
      <c r="T135" s="43"/>
      <c r="W135"/>
    </row>
    <row r="136" spans="1:23" ht="30.75" customHeight="1" x14ac:dyDescent="0.2">
      <c r="A136" s="42" t="str">
        <f>'S3 Maquette'!B136</f>
        <v>Système graphique et expression orale 1 CHINOIS</v>
      </c>
      <c r="B136" s="42" t="str">
        <f>'S3 Maquette'!C136</f>
        <v>ECUE</v>
      </c>
      <c r="C136" s="40">
        <f>'S3 Maquette'!F136</f>
        <v>0</v>
      </c>
      <c r="D136" s="100">
        <v>1</v>
      </c>
      <c r="E136" s="38" t="s">
        <v>315</v>
      </c>
      <c r="F136" s="38" t="s">
        <v>315</v>
      </c>
      <c r="G136" s="38" t="s">
        <v>315</v>
      </c>
      <c r="H136" s="38" t="s">
        <v>315</v>
      </c>
      <c r="I136" s="38" t="s">
        <v>315</v>
      </c>
      <c r="J136" s="38"/>
      <c r="K136" s="38" t="s">
        <v>8</v>
      </c>
      <c r="L136" s="38"/>
      <c r="M136" s="104"/>
      <c r="N136" s="104"/>
      <c r="O136" s="104"/>
      <c r="P136" s="104"/>
      <c r="Q136" s="104"/>
      <c r="R136" s="104"/>
      <c r="S136" s="104"/>
      <c r="T136" s="43"/>
      <c r="W136"/>
    </row>
    <row r="137" spans="1:23" ht="30.75" customHeight="1" x14ac:dyDescent="0.2">
      <c r="A137" s="42" t="str">
        <f>'S3 Maquette'!B137</f>
        <v>Culture 1 ESPAGNOL</v>
      </c>
      <c r="B137" s="42" t="str">
        <f>'S3 Maquette'!C137</f>
        <v>ECUE</v>
      </c>
      <c r="C137" s="40">
        <f>'S3 Maquette'!F137</f>
        <v>0</v>
      </c>
      <c r="D137" s="100">
        <v>1</v>
      </c>
      <c r="E137" s="38" t="s">
        <v>315</v>
      </c>
      <c r="F137" s="38" t="s">
        <v>315</v>
      </c>
      <c r="G137" s="38" t="s">
        <v>315</v>
      </c>
      <c r="H137" s="38" t="s">
        <v>315</v>
      </c>
      <c r="I137" s="38" t="s">
        <v>315</v>
      </c>
      <c r="J137" s="38"/>
      <c r="K137" s="38" t="s">
        <v>8</v>
      </c>
      <c r="L137" s="38"/>
      <c r="M137" s="104"/>
      <c r="N137" s="104"/>
      <c r="O137" s="104"/>
      <c r="P137" s="104"/>
      <c r="Q137" s="104"/>
      <c r="R137" s="104"/>
      <c r="S137" s="104"/>
      <c r="T137" s="43"/>
      <c r="W137"/>
    </row>
    <row r="138" spans="1:23" ht="30.75" customHeight="1" x14ac:dyDescent="0.2">
      <c r="A138" s="42" t="str">
        <f>'S3 Maquette'!B138</f>
        <v>Grammaire et traduction 1 ESPAGNOL</v>
      </c>
      <c r="B138" s="42" t="str">
        <f>'S3 Maquette'!C138</f>
        <v>ECUE</v>
      </c>
      <c r="C138" s="40">
        <f>'S3 Maquette'!F138</f>
        <v>0</v>
      </c>
      <c r="D138" s="100">
        <v>1</v>
      </c>
      <c r="E138" s="38" t="s">
        <v>315</v>
      </c>
      <c r="F138" s="38" t="s">
        <v>315</v>
      </c>
      <c r="G138" s="38" t="s">
        <v>315</v>
      </c>
      <c r="H138" s="38" t="s">
        <v>315</v>
      </c>
      <c r="I138" s="38" t="s">
        <v>315</v>
      </c>
      <c r="J138" s="38"/>
      <c r="K138" s="38" t="s">
        <v>8</v>
      </c>
      <c r="L138" s="38"/>
      <c r="M138" s="104"/>
      <c r="N138" s="104"/>
      <c r="O138" s="104"/>
      <c r="P138" s="104"/>
      <c r="Q138" s="104"/>
      <c r="R138" s="104"/>
      <c r="S138" s="104"/>
      <c r="T138" s="43"/>
      <c r="W138"/>
    </row>
    <row r="139" spans="1:23" ht="30.75" customHeight="1" x14ac:dyDescent="0.2">
      <c r="A139" s="42" t="str">
        <f>'S3 Maquette'!B139</f>
        <v>Expression écrite et orale 1 ESPAGNOL</v>
      </c>
      <c r="B139" s="42" t="str">
        <f>'S3 Maquette'!C139</f>
        <v>ECUE</v>
      </c>
      <c r="C139" s="40">
        <f>'S3 Maquette'!F139</f>
        <v>0</v>
      </c>
      <c r="D139" s="100">
        <v>1</v>
      </c>
      <c r="E139" s="38" t="s">
        <v>315</v>
      </c>
      <c r="F139" s="38" t="s">
        <v>315</v>
      </c>
      <c r="G139" s="38" t="s">
        <v>315</v>
      </c>
      <c r="H139" s="38" t="s">
        <v>315</v>
      </c>
      <c r="I139" s="38" t="s">
        <v>315</v>
      </c>
      <c r="J139" s="38"/>
      <c r="K139" s="38" t="s">
        <v>8</v>
      </c>
      <c r="L139" s="38"/>
      <c r="M139" s="104"/>
      <c r="N139" s="104"/>
      <c r="O139" s="104"/>
      <c r="P139" s="104"/>
      <c r="Q139" s="104"/>
      <c r="R139" s="104"/>
      <c r="S139" s="104"/>
      <c r="T139" s="43"/>
      <c r="W139"/>
    </row>
    <row r="140" spans="1:23" ht="30.75" customHeight="1" x14ac:dyDescent="0.2">
      <c r="A140" s="42" t="str">
        <f>'S3 Maquette'!B140</f>
        <v>Culture 1 ITALIEN</v>
      </c>
      <c r="B140" s="42" t="str">
        <f>'S3 Maquette'!C140</f>
        <v>ECUE</v>
      </c>
      <c r="C140" s="40">
        <f>'S3 Maquette'!F140</f>
        <v>0</v>
      </c>
      <c r="D140" s="100">
        <v>1</v>
      </c>
      <c r="E140" s="38" t="s">
        <v>315</v>
      </c>
      <c r="F140" s="38" t="s">
        <v>315</v>
      </c>
      <c r="G140" s="38" t="s">
        <v>315</v>
      </c>
      <c r="H140" s="38" t="s">
        <v>315</v>
      </c>
      <c r="I140" s="38" t="s">
        <v>315</v>
      </c>
      <c r="J140" s="38"/>
      <c r="K140" s="38" t="s">
        <v>8</v>
      </c>
      <c r="L140" s="38"/>
      <c r="M140" s="104"/>
      <c r="N140" s="104"/>
      <c r="O140" s="104"/>
      <c r="P140" s="104"/>
      <c r="Q140" s="104"/>
      <c r="R140" s="104"/>
      <c r="S140" s="104"/>
      <c r="T140" s="43"/>
      <c r="W140"/>
    </row>
    <row r="141" spans="1:23" ht="30.75" customHeight="1" x14ac:dyDescent="0.2">
      <c r="A141" s="42" t="str">
        <f>'S3 Maquette'!B141</f>
        <v>Grammaire et traduction 1 ITALIEN</v>
      </c>
      <c r="B141" s="42" t="str">
        <f>'S3 Maquette'!C141</f>
        <v>ECUE</v>
      </c>
      <c r="C141" s="40">
        <f>'S3 Maquette'!F141</f>
        <v>0</v>
      </c>
      <c r="D141" s="100">
        <v>1</v>
      </c>
      <c r="E141" s="38" t="s">
        <v>315</v>
      </c>
      <c r="F141" s="38" t="s">
        <v>315</v>
      </c>
      <c r="G141" s="38" t="s">
        <v>315</v>
      </c>
      <c r="H141" s="38" t="s">
        <v>315</v>
      </c>
      <c r="I141" s="38" t="s">
        <v>315</v>
      </c>
      <c r="J141" s="38"/>
      <c r="K141" s="38" t="s">
        <v>8</v>
      </c>
      <c r="L141" s="38"/>
      <c r="M141" s="104"/>
      <c r="N141" s="104"/>
      <c r="O141" s="104"/>
      <c r="P141" s="104"/>
      <c r="Q141" s="104"/>
      <c r="R141" s="104"/>
      <c r="S141" s="104"/>
      <c r="T141" s="43"/>
      <c r="W141"/>
    </row>
    <row r="142" spans="1:23" ht="30.75" customHeight="1" x14ac:dyDescent="0.2">
      <c r="A142" s="42" t="str">
        <f>'S3 Maquette'!B142</f>
        <v>Expression écrite et orale 1 ITALIEN</v>
      </c>
      <c r="B142" s="42" t="str">
        <f>'S3 Maquette'!C142</f>
        <v>ECUE</v>
      </c>
      <c r="C142" s="40">
        <f>'S3 Maquette'!F142</f>
        <v>0</v>
      </c>
      <c r="D142" s="100">
        <v>1</v>
      </c>
      <c r="E142" s="38" t="s">
        <v>315</v>
      </c>
      <c r="F142" s="38" t="s">
        <v>315</v>
      </c>
      <c r="G142" s="38" t="s">
        <v>315</v>
      </c>
      <c r="H142" s="38" t="s">
        <v>315</v>
      </c>
      <c r="I142" s="38" t="s">
        <v>315</v>
      </c>
      <c r="J142" s="38"/>
      <c r="K142" s="38" t="s">
        <v>8</v>
      </c>
      <c r="L142" s="38"/>
      <c r="M142" s="104"/>
      <c r="N142" s="104"/>
      <c r="O142" s="104"/>
      <c r="P142" s="104"/>
      <c r="Q142" s="104"/>
      <c r="R142" s="104"/>
      <c r="S142" s="104"/>
      <c r="T142" s="43"/>
      <c r="W142"/>
    </row>
    <row r="143" spans="1:23" ht="30.75" customHeight="1" x14ac:dyDescent="0.2">
      <c r="A143" s="42" t="str">
        <f>'S3 Maquette'!B143</f>
        <v>Grammaire 1 PORTUGAIS</v>
      </c>
      <c r="B143" s="42" t="str">
        <f>'S3 Maquette'!C143</f>
        <v>ECUE</v>
      </c>
      <c r="C143" s="40">
        <f>'S3 Maquette'!F143</f>
        <v>0</v>
      </c>
      <c r="D143" s="100">
        <v>1</v>
      </c>
      <c r="E143" s="38" t="s">
        <v>315</v>
      </c>
      <c r="F143" s="38" t="s">
        <v>315</v>
      </c>
      <c r="G143" s="38" t="s">
        <v>315</v>
      </c>
      <c r="H143" s="38" t="s">
        <v>315</v>
      </c>
      <c r="I143" s="38" t="s">
        <v>315</v>
      </c>
      <c r="J143" s="38"/>
      <c r="K143" s="38" t="s">
        <v>8</v>
      </c>
      <c r="L143" s="38"/>
      <c r="M143" s="104"/>
      <c r="N143" s="104"/>
      <c r="O143" s="104"/>
      <c r="P143" s="104"/>
      <c r="Q143" s="104"/>
      <c r="R143" s="104"/>
      <c r="S143" s="104"/>
      <c r="T143" s="43"/>
      <c r="W143"/>
    </row>
    <row r="144" spans="1:23" ht="30.75" customHeight="1" x14ac:dyDescent="0.2">
      <c r="A144" s="42" t="str">
        <f>'S3 Maquette'!B144</f>
        <v>Langue et culture de spécialité 1 PORTUGAIS</v>
      </c>
      <c r="B144" s="42" t="str">
        <f>'S3 Maquette'!C144</f>
        <v>ECUE</v>
      </c>
      <c r="C144" s="40">
        <f>'S3 Maquette'!F144</f>
        <v>0</v>
      </c>
      <c r="D144" s="100">
        <v>1</v>
      </c>
      <c r="E144" s="38" t="s">
        <v>315</v>
      </c>
      <c r="F144" s="38" t="s">
        <v>315</v>
      </c>
      <c r="G144" s="38" t="s">
        <v>315</v>
      </c>
      <c r="H144" s="38" t="s">
        <v>315</v>
      </c>
      <c r="I144" s="38" t="s">
        <v>315</v>
      </c>
      <c r="J144" s="38"/>
      <c r="K144" s="38" t="s">
        <v>8</v>
      </c>
      <c r="L144" s="38"/>
      <c r="M144" s="104"/>
      <c r="N144" s="104"/>
      <c r="O144" s="104"/>
      <c r="P144" s="104"/>
      <c r="Q144" s="104"/>
      <c r="R144" s="104"/>
      <c r="S144" s="104"/>
      <c r="T144" s="43"/>
      <c r="W144"/>
    </row>
    <row r="145" spans="1:23" ht="30.75" customHeight="1" x14ac:dyDescent="0.2">
      <c r="A145" s="42" t="str">
        <f>'S3 Maquette'!B145</f>
        <v>Expression écrite et orale 1 PORTUGAIS</v>
      </c>
      <c r="B145" s="42" t="str">
        <f>'S3 Maquette'!C145</f>
        <v>ECUE</v>
      </c>
      <c r="C145" s="40">
        <f>'S3 Maquette'!F145</f>
        <v>0</v>
      </c>
      <c r="D145" s="100">
        <v>1</v>
      </c>
      <c r="E145" s="38" t="s">
        <v>315</v>
      </c>
      <c r="F145" s="38" t="s">
        <v>315</v>
      </c>
      <c r="G145" s="38" t="s">
        <v>315</v>
      </c>
      <c r="H145" s="38" t="s">
        <v>315</v>
      </c>
      <c r="I145" s="38" t="s">
        <v>315</v>
      </c>
      <c r="J145" s="38"/>
      <c r="K145" s="38" t="s">
        <v>8</v>
      </c>
      <c r="L145" s="38"/>
      <c r="M145" s="104"/>
      <c r="N145" s="104"/>
      <c r="O145" s="104"/>
      <c r="P145" s="104"/>
      <c r="Q145" s="104"/>
      <c r="R145" s="104"/>
      <c r="S145" s="104"/>
      <c r="T145" s="43"/>
      <c r="W145"/>
    </row>
    <row r="146" spans="1:23" ht="30.75" customHeight="1" x14ac:dyDescent="0.2">
      <c r="A146" s="42" t="str">
        <f>'S3 Maquette'!B146</f>
        <v>Culture Russe avancé 1</v>
      </c>
      <c r="B146" s="42" t="str">
        <f>'S3 Maquette'!C146</f>
        <v>ECUE</v>
      </c>
      <c r="C146" s="40">
        <f>'S3 Maquette'!F146</f>
        <v>0</v>
      </c>
      <c r="D146" s="100">
        <v>1</v>
      </c>
      <c r="E146" s="38" t="s">
        <v>315</v>
      </c>
      <c r="F146" s="38" t="s">
        <v>315</v>
      </c>
      <c r="G146" s="38" t="s">
        <v>315</v>
      </c>
      <c r="H146" s="38" t="s">
        <v>315</v>
      </c>
      <c r="I146" s="38" t="s">
        <v>315</v>
      </c>
      <c r="J146" s="38"/>
      <c r="K146" s="38" t="s">
        <v>8</v>
      </c>
      <c r="L146" s="38"/>
      <c r="M146" s="104"/>
      <c r="N146" s="104"/>
      <c r="O146" s="104"/>
      <c r="P146" s="104"/>
      <c r="Q146" s="104"/>
      <c r="R146" s="104"/>
      <c r="S146" s="104"/>
      <c r="T146" s="43"/>
      <c r="W146"/>
    </row>
    <row r="147" spans="1:23" ht="30.75" customHeight="1" x14ac:dyDescent="0.2">
      <c r="A147" s="42" t="str">
        <f>'S3 Maquette'!B147</f>
        <v>Expression Russe avancé 1</v>
      </c>
      <c r="B147" s="42" t="str">
        <f>'S3 Maquette'!C147</f>
        <v>ECUE</v>
      </c>
      <c r="C147" s="40">
        <f>'S3 Maquette'!F147</f>
        <v>0</v>
      </c>
      <c r="D147" s="100">
        <v>1</v>
      </c>
      <c r="E147" s="38" t="s">
        <v>315</v>
      </c>
      <c r="F147" s="38" t="s">
        <v>315</v>
      </c>
      <c r="G147" s="38" t="s">
        <v>315</v>
      </c>
      <c r="H147" s="38" t="s">
        <v>315</v>
      </c>
      <c r="I147" s="38" t="s">
        <v>315</v>
      </c>
      <c r="J147" s="38"/>
      <c r="K147" s="38" t="s">
        <v>8</v>
      </c>
      <c r="L147" s="38"/>
      <c r="M147" s="104"/>
      <c r="N147" s="104"/>
      <c r="O147" s="104"/>
      <c r="P147" s="104"/>
      <c r="Q147" s="104"/>
      <c r="R147" s="104"/>
      <c r="S147" s="104"/>
      <c r="T147" s="43"/>
      <c r="W147"/>
    </row>
    <row r="148" spans="1:23" ht="30.75" customHeight="1" x14ac:dyDescent="0.2">
      <c r="A148" s="42" t="str">
        <f>'S3 Maquette'!B148</f>
        <v>Traduction Russe avancé 1</v>
      </c>
      <c r="B148" s="42" t="str">
        <f>'S3 Maquette'!C148</f>
        <v>ECUE</v>
      </c>
      <c r="C148" s="40">
        <f>'S3 Maquette'!F148</f>
        <v>0</v>
      </c>
      <c r="D148" s="100">
        <v>1</v>
      </c>
      <c r="E148" s="38" t="s">
        <v>315</v>
      </c>
      <c r="F148" s="38" t="s">
        <v>315</v>
      </c>
      <c r="G148" s="38" t="s">
        <v>315</v>
      </c>
      <c r="H148" s="38" t="s">
        <v>315</v>
      </c>
      <c r="I148" s="38" t="s">
        <v>315</v>
      </c>
      <c r="J148" s="38"/>
      <c r="K148" s="38" t="s">
        <v>8</v>
      </c>
      <c r="L148" s="38"/>
      <c r="M148" s="104"/>
      <c r="N148" s="104"/>
      <c r="O148" s="104"/>
      <c r="P148" s="104"/>
      <c r="Q148" s="104"/>
      <c r="R148" s="104"/>
      <c r="S148" s="104"/>
      <c r="T148" s="43"/>
      <c r="W148"/>
    </row>
    <row r="149" spans="1:23" ht="30.75" customHeight="1" x14ac:dyDescent="0.2">
      <c r="A149" s="42" t="str">
        <f>'S3 Maquette'!B149</f>
        <v>Langue et grammaire Russe débutant 1</v>
      </c>
      <c r="B149" s="42" t="str">
        <f>'S3 Maquette'!C149</f>
        <v>ECUE</v>
      </c>
      <c r="C149" s="40">
        <f>'S3 Maquette'!F149</f>
        <v>0</v>
      </c>
      <c r="D149" s="100">
        <v>1</v>
      </c>
      <c r="E149" s="38" t="s">
        <v>315</v>
      </c>
      <c r="F149" s="38" t="s">
        <v>315</v>
      </c>
      <c r="G149" s="38" t="s">
        <v>315</v>
      </c>
      <c r="H149" s="38" t="s">
        <v>315</v>
      </c>
      <c r="I149" s="38" t="s">
        <v>315</v>
      </c>
      <c r="J149" s="38"/>
      <c r="K149" s="38" t="s">
        <v>8</v>
      </c>
      <c r="L149" s="38"/>
      <c r="M149" s="104"/>
      <c r="N149" s="104"/>
      <c r="O149" s="104"/>
      <c r="P149" s="104"/>
      <c r="Q149" s="104"/>
      <c r="R149" s="104"/>
      <c r="S149" s="104"/>
      <c r="T149" s="43"/>
      <c r="W149"/>
    </row>
    <row r="150" spans="1:23" ht="30.75" customHeight="1" x14ac:dyDescent="0.2">
      <c r="A150" s="42" t="str">
        <f>'S3 Maquette'!B150</f>
        <v>Culture Russe débutant 1</v>
      </c>
      <c r="B150" s="42" t="str">
        <f>'S3 Maquette'!C150</f>
        <v>ECUE</v>
      </c>
      <c r="C150" s="40">
        <f>'S3 Maquette'!F150</f>
        <v>0</v>
      </c>
      <c r="D150" s="100">
        <v>1</v>
      </c>
      <c r="E150" s="38" t="s">
        <v>315</v>
      </c>
      <c r="F150" s="38" t="s">
        <v>315</v>
      </c>
      <c r="G150" s="38" t="s">
        <v>315</v>
      </c>
      <c r="H150" s="38" t="s">
        <v>315</v>
      </c>
      <c r="I150" s="38" t="s">
        <v>315</v>
      </c>
      <c r="J150" s="38"/>
      <c r="K150" s="38" t="s">
        <v>8</v>
      </c>
      <c r="L150" s="38"/>
      <c r="M150" s="104"/>
      <c r="N150" s="104"/>
      <c r="O150" s="104"/>
      <c r="P150" s="104"/>
      <c r="Q150" s="104"/>
      <c r="R150" s="104"/>
      <c r="S150" s="104"/>
      <c r="T150" s="43"/>
      <c r="W150"/>
    </row>
    <row r="151" spans="1:23" ht="30.75" customHeight="1" x14ac:dyDescent="0.2">
      <c r="A151" s="42" t="str">
        <f>'S3 Maquette'!B151</f>
        <v>Expression Russe débutant 1</v>
      </c>
      <c r="B151" s="42" t="str">
        <f>'S3 Maquette'!C151</f>
        <v>ECUE</v>
      </c>
      <c r="C151" s="40">
        <f>'S3 Maquette'!F151</f>
        <v>0</v>
      </c>
      <c r="D151" s="100">
        <v>1</v>
      </c>
      <c r="E151" s="38" t="s">
        <v>315</v>
      </c>
      <c r="F151" s="38" t="s">
        <v>315</v>
      </c>
      <c r="G151" s="38" t="s">
        <v>315</v>
      </c>
      <c r="H151" s="38" t="s">
        <v>315</v>
      </c>
      <c r="I151" s="38" t="s">
        <v>315</v>
      </c>
      <c r="J151" s="38"/>
      <c r="K151" s="38" t="s">
        <v>8</v>
      </c>
      <c r="L151" s="38"/>
      <c r="M151" s="104"/>
      <c r="N151" s="104"/>
      <c r="O151" s="104"/>
      <c r="P151" s="104"/>
      <c r="Q151" s="104"/>
      <c r="R151" s="104"/>
      <c r="S151" s="104"/>
      <c r="T151" s="43"/>
      <c r="W151"/>
    </row>
    <row r="152" spans="1:23" ht="30.75" customHeight="1" x14ac:dyDescent="0.2">
      <c r="A152" s="42" t="str">
        <f>'S3 Maquette'!B152</f>
        <v>Découverte de la langue et de l'histoire niçoises</v>
      </c>
      <c r="B152" s="42" t="str">
        <f>'S3 Maquette'!C152</f>
        <v>ECUE</v>
      </c>
      <c r="C152" s="40">
        <f>'S3 Maquette'!F152</f>
        <v>0</v>
      </c>
      <c r="D152" s="100">
        <v>1</v>
      </c>
      <c r="E152" s="38" t="s">
        <v>315</v>
      </c>
      <c r="F152" s="38" t="s">
        <v>315</v>
      </c>
      <c r="G152" s="38" t="s">
        <v>315</v>
      </c>
      <c r="H152" s="38" t="s">
        <v>315</v>
      </c>
      <c r="I152" s="38" t="s">
        <v>315</v>
      </c>
      <c r="J152" s="38"/>
      <c r="K152" s="38" t="s">
        <v>8</v>
      </c>
      <c r="L152" s="38"/>
      <c r="M152" s="104"/>
      <c r="N152" s="104"/>
      <c r="O152" s="104"/>
      <c r="P152" s="104"/>
      <c r="Q152" s="104"/>
      <c r="R152" s="104"/>
      <c r="S152" s="104"/>
      <c r="T152" s="43"/>
      <c r="W152"/>
    </row>
    <row r="153" spans="1:23" ht="30.75" customHeight="1" x14ac:dyDescent="0.2">
      <c r="A153" s="42" t="str">
        <f>'S3 Maquette'!B153</f>
        <v>Approfondissement franco-allemand</v>
      </c>
      <c r="B153" s="42" t="str">
        <f>'S3 Maquette'!C153</f>
        <v>UE</v>
      </c>
      <c r="C153" s="40">
        <f>'S3 Maquette'!F153</f>
        <v>0</v>
      </c>
      <c r="D153" s="100">
        <v>1</v>
      </c>
      <c r="E153" s="38" t="s">
        <v>315</v>
      </c>
      <c r="F153" s="38" t="s">
        <v>315</v>
      </c>
      <c r="G153" s="38" t="s">
        <v>315</v>
      </c>
      <c r="H153" s="38" t="s">
        <v>315</v>
      </c>
      <c r="I153" s="38" t="s">
        <v>315</v>
      </c>
      <c r="J153" s="38"/>
      <c r="K153" s="38" t="s">
        <v>8</v>
      </c>
      <c r="L153" s="38"/>
      <c r="M153" s="104"/>
      <c r="N153" s="104"/>
      <c r="O153" s="104"/>
      <c r="P153" s="104"/>
      <c r="Q153" s="104"/>
      <c r="R153" s="104"/>
      <c r="S153" s="105"/>
      <c r="T153" s="43"/>
      <c r="W153"/>
    </row>
    <row r="154" spans="1:23" ht="30.75" customHeight="1" x14ac:dyDescent="0.2">
      <c r="A154" s="42" t="str">
        <f>'S3 Maquette'!B154</f>
        <v>Cours interculturel</v>
      </c>
      <c r="B154" s="42" t="str">
        <f>'S3 Maquette'!C154</f>
        <v>ECUE</v>
      </c>
      <c r="C154" s="40">
        <f>'S3 Maquette'!F154</f>
        <v>0</v>
      </c>
      <c r="D154" s="100">
        <v>1</v>
      </c>
      <c r="E154" s="38" t="s">
        <v>315</v>
      </c>
      <c r="F154" s="38" t="s">
        <v>315</v>
      </c>
      <c r="G154" s="38" t="s">
        <v>315</v>
      </c>
      <c r="H154" s="38" t="s">
        <v>315</v>
      </c>
      <c r="I154" s="38" t="s">
        <v>315</v>
      </c>
      <c r="J154" s="38"/>
      <c r="K154" s="38" t="s">
        <v>8</v>
      </c>
      <c r="L154" s="38"/>
      <c r="M154" s="104"/>
      <c r="N154" s="104"/>
      <c r="O154" s="104"/>
      <c r="P154" s="104"/>
      <c r="Q154" s="104"/>
      <c r="R154" s="104"/>
      <c r="S154" s="105"/>
      <c r="T154" s="43"/>
      <c r="W154"/>
    </row>
    <row r="155" spans="1:23" ht="30.75" customHeight="1" x14ac:dyDescent="0.2">
      <c r="A155" s="42">
        <f>'S3 Maquette'!B155</f>
        <v>0</v>
      </c>
      <c r="B155" s="42">
        <f>'S3 Maquette'!C155</f>
        <v>0</v>
      </c>
      <c r="C155" s="40">
        <f>'S3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 x14ac:dyDescent="0.2">
      <c r="A156" s="42">
        <f>'S3 Maquette'!B156</f>
        <v>0</v>
      </c>
      <c r="B156" s="42">
        <f>'S3 Maquette'!C156</f>
        <v>0</v>
      </c>
      <c r="C156" s="40">
        <f>'S3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 x14ac:dyDescent="0.2">
      <c r="A157" s="42">
        <f>'S3 Maquette'!B157</f>
        <v>0</v>
      </c>
      <c r="B157" s="42">
        <f>'S3 Maquette'!C157</f>
        <v>0</v>
      </c>
      <c r="C157" s="40">
        <f>'S3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 x14ac:dyDescent="0.2">
      <c r="A158" s="42">
        <f>'S3 Maquette'!B158</f>
        <v>0</v>
      </c>
      <c r="B158" s="42">
        <f>'S3 Maquette'!C158</f>
        <v>0</v>
      </c>
      <c r="C158" s="40">
        <f>'S3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 x14ac:dyDescent="0.2">
      <c r="A159" s="42">
        <f>'S3 Maquette'!B159</f>
        <v>0</v>
      </c>
      <c r="B159" s="42">
        <f>'S3 Maquette'!C159</f>
        <v>0</v>
      </c>
      <c r="C159" s="40">
        <f>'S3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 x14ac:dyDescent="0.2">
      <c r="A160" s="42">
        <f>'S3 Maquette'!B160</f>
        <v>0</v>
      </c>
      <c r="B160" s="42">
        <f>'S3 Maquette'!C160</f>
        <v>0</v>
      </c>
      <c r="C160" s="40">
        <f>'S3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 x14ac:dyDescent="0.2">
      <c r="A161" s="42">
        <f>'S3 Maquette'!B161</f>
        <v>0</v>
      </c>
      <c r="B161" s="42">
        <f>'S3 Maquette'!C161</f>
        <v>0</v>
      </c>
      <c r="C161" s="40">
        <f>'S3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 x14ac:dyDescent="0.2">
      <c r="A162" s="42">
        <f>'S3 Maquette'!B162</f>
        <v>0</v>
      </c>
      <c r="B162" s="42">
        <f>'S3 Maquette'!C162</f>
        <v>0</v>
      </c>
      <c r="C162" s="40">
        <f>'S3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 x14ac:dyDescent="0.2">
      <c r="A163" s="42">
        <f>'S3 Maquette'!B163</f>
        <v>0</v>
      </c>
      <c r="B163" s="42">
        <f>'S3 Maquette'!C163</f>
        <v>0</v>
      </c>
      <c r="C163" s="40">
        <f>'S3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 x14ac:dyDescent="0.2">
      <c r="A164" s="42">
        <f>'S3 Maquette'!B164</f>
        <v>0</v>
      </c>
      <c r="B164" s="42">
        <f>'S3 Maquette'!C164</f>
        <v>0</v>
      </c>
      <c r="C164" s="40">
        <f>'S3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 x14ac:dyDescent="0.2">
      <c r="A165" s="42">
        <f>'S3 Maquette'!B165</f>
        <v>0</v>
      </c>
      <c r="B165" s="42">
        <f>'S3 Maquette'!C165</f>
        <v>0</v>
      </c>
      <c r="C165" s="40">
        <f>'S3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 x14ac:dyDescent="0.2">
      <c r="A166" s="42">
        <f>'S3 Maquette'!B166</f>
        <v>0</v>
      </c>
      <c r="B166" s="42">
        <f>'S3 Maquette'!C166</f>
        <v>0</v>
      </c>
      <c r="C166" s="40">
        <f>'S3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 x14ac:dyDescent="0.2">
      <c r="A167" s="42">
        <f>'S3 Maquette'!B167</f>
        <v>0</v>
      </c>
      <c r="B167" s="42">
        <f>'S3 Maquette'!C167</f>
        <v>0</v>
      </c>
      <c r="C167" s="40">
        <f>'S3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 x14ac:dyDescent="0.2">
      <c r="A168" s="42">
        <f>'S3 Maquette'!B168</f>
        <v>0</v>
      </c>
      <c r="B168" s="42">
        <f>'S3 Maquette'!C168</f>
        <v>0</v>
      </c>
      <c r="C168" s="40">
        <f>'S3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 x14ac:dyDescent="0.2">
      <c r="A169" s="42">
        <f>'S3 Maquette'!B169</f>
        <v>0</v>
      </c>
      <c r="B169" s="42">
        <f>'S3 Maquette'!C169</f>
        <v>0</v>
      </c>
      <c r="C169" s="40">
        <f>'S3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 x14ac:dyDescent="0.2">
      <c r="A170" s="42">
        <f>'S3 Maquette'!B170</f>
        <v>0</v>
      </c>
      <c r="B170" s="42">
        <f>'S3 Maquette'!C170</f>
        <v>0</v>
      </c>
      <c r="C170" s="40">
        <f>'S3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 x14ac:dyDescent="0.2">
      <c r="A171" s="42">
        <f>'S3 Maquette'!B171</f>
        <v>0</v>
      </c>
      <c r="B171" s="42">
        <f>'S3 Maquette'!C171</f>
        <v>0</v>
      </c>
      <c r="C171" s="40">
        <f>'S3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 x14ac:dyDescent="0.2">
      <c r="A172" s="42">
        <f>'S3 Maquette'!B172</f>
        <v>0</v>
      </c>
      <c r="B172" s="42">
        <f>'S3 Maquette'!C172</f>
        <v>0</v>
      </c>
      <c r="C172" s="40">
        <f>'S3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 x14ac:dyDescent="0.2">
      <c r="A173" s="42">
        <f>'S3 Maquette'!B173</f>
        <v>0</v>
      </c>
      <c r="B173" s="42">
        <f>'S3 Maquette'!C173</f>
        <v>0</v>
      </c>
      <c r="C173" s="40">
        <f>'S3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 x14ac:dyDescent="0.2">
      <c r="A174" s="42">
        <f>'S3 Maquette'!B174</f>
        <v>0</v>
      </c>
      <c r="B174" s="42">
        <f>'S3 Maquette'!C174</f>
        <v>0</v>
      </c>
      <c r="C174" s="40">
        <f>'S3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 x14ac:dyDescent="0.2">
      <c r="A175" s="42">
        <f>'S3 Maquette'!B175</f>
        <v>0</v>
      </c>
      <c r="B175" s="42">
        <f>'S3 Maquette'!C175</f>
        <v>0</v>
      </c>
      <c r="C175" s="40">
        <f>'S3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 x14ac:dyDescent="0.2">
      <c r="A176" s="42">
        <f>'S3 Maquette'!B176</f>
        <v>0</v>
      </c>
      <c r="B176" s="42">
        <f>'S3 Maquette'!C176</f>
        <v>0</v>
      </c>
      <c r="C176" s="40">
        <f>'S3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 x14ac:dyDescent="0.2">
      <c r="A177" s="42">
        <f>'S3 Maquette'!B177</f>
        <v>0</v>
      </c>
      <c r="B177" s="42">
        <f>'S3 Maquette'!C177</f>
        <v>0</v>
      </c>
      <c r="C177" s="40">
        <f>'S3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 x14ac:dyDescent="0.2">
      <c r="A178" s="42">
        <f>'S3 Maquette'!B178</f>
        <v>0</v>
      </c>
      <c r="B178" s="42">
        <f>'S3 Maquette'!C178</f>
        <v>0</v>
      </c>
      <c r="C178" s="40">
        <f>'S3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 x14ac:dyDescent="0.2">
      <c r="A179" s="42">
        <f>'S3 Maquette'!B179</f>
        <v>0</v>
      </c>
      <c r="B179" s="42">
        <f>'S3 Maquette'!C179</f>
        <v>0</v>
      </c>
      <c r="C179" s="40">
        <f>'S3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 x14ac:dyDescent="0.2">
      <c r="A180" s="42">
        <f>'S3 Maquette'!B180</f>
        <v>0</v>
      </c>
      <c r="B180" s="42">
        <f>'S3 Maquette'!C180</f>
        <v>0</v>
      </c>
      <c r="C180" s="40">
        <f>'S3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 x14ac:dyDescent="0.2">
      <c r="A181" s="42">
        <f>'S3 Maquette'!B181</f>
        <v>0</v>
      </c>
      <c r="B181" s="42">
        <f>'S3 Maquette'!C181</f>
        <v>0</v>
      </c>
      <c r="C181" s="40">
        <f>'S3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 x14ac:dyDescent="0.2">
      <c r="A182" s="42">
        <f>'S3 Maquette'!B182</f>
        <v>0</v>
      </c>
      <c r="B182" s="42">
        <f>'S3 Maquette'!C182</f>
        <v>0</v>
      </c>
      <c r="C182" s="40">
        <f>'S3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 x14ac:dyDescent="0.2">
      <c r="A183" s="42">
        <f>'S3 Maquette'!B183</f>
        <v>0</v>
      </c>
      <c r="B183" s="42">
        <f>'S3 Maquette'!C183</f>
        <v>0</v>
      </c>
      <c r="C183" s="40">
        <f>'S3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 x14ac:dyDescent="0.2">
      <c r="A184" s="42">
        <f>'S3 Maquette'!B184</f>
        <v>0</v>
      </c>
      <c r="B184" s="42">
        <f>'S3 Maquette'!C184</f>
        <v>0</v>
      </c>
      <c r="C184" s="40">
        <f>'S3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 x14ac:dyDescent="0.2">
      <c r="A185" s="42">
        <f>'S3 Maquette'!B185</f>
        <v>0</v>
      </c>
      <c r="B185" s="42">
        <f>'S3 Maquette'!C185</f>
        <v>0</v>
      </c>
      <c r="C185" s="40">
        <f>'S3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 x14ac:dyDescent="0.2">
      <c r="A186" s="42">
        <f>'S3 Maquette'!B186</f>
        <v>0</v>
      </c>
      <c r="B186" s="42">
        <f>'S3 Maquette'!C186</f>
        <v>0</v>
      </c>
      <c r="C186" s="40">
        <f>'S3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 x14ac:dyDescent="0.2">
      <c r="A187" s="42">
        <f>'S3 Maquette'!B187</f>
        <v>0</v>
      </c>
      <c r="B187" s="42">
        <f>'S3 Maquette'!C187</f>
        <v>0</v>
      </c>
      <c r="C187" s="40">
        <f>'S3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 x14ac:dyDescent="0.2">
      <c r="A188" s="42">
        <f>'S3 Maquette'!B188</f>
        <v>0</v>
      </c>
      <c r="B188" s="42">
        <f>'S3 Maquette'!C188</f>
        <v>0</v>
      </c>
      <c r="C188" s="40">
        <f>'S3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 x14ac:dyDescent="0.2">
      <c r="A189" s="42">
        <f>'S3 Maquette'!B189</f>
        <v>0</v>
      </c>
      <c r="B189" s="42">
        <f>'S3 Maquette'!C189</f>
        <v>0</v>
      </c>
      <c r="C189" s="40">
        <f>'S3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 x14ac:dyDescent="0.2">
      <c r="A190" s="42">
        <f>'S3 Maquette'!B190</f>
        <v>0</v>
      </c>
      <c r="B190" s="42">
        <f>'S3 Maquette'!C190</f>
        <v>0</v>
      </c>
      <c r="C190" s="40">
        <f>'S3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 x14ac:dyDescent="0.2">
      <c r="A191" s="42">
        <f>'S3 Maquette'!B191</f>
        <v>0</v>
      </c>
      <c r="B191" s="42">
        <f>'S3 Maquette'!C191</f>
        <v>0</v>
      </c>
      <c r="C191" s="40">
        <f>'S3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 x14ac:dyDescent="0.2">
      <c r="A192" s="42">
        <f>'S3 Maquette'!B192</f>
        <v>0</v>
      </c>
      <c r="B192" s="42">
        <f>'S3 Maquette'!C192</f>
        <v>0</v>
      </c>
      <c r="C192" s="40">
        <f>'S3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 x14ac:dyDescent="0.2">
      <c r="A193" s="42">
        <f>'S3 Maquette'!B193</f>
        <v>0</v>
      </c>
      <c r="B193" s="42">
        <f>'S3 Maquette'!C193</f>
        <v>0</v>
      </c>
      <c r="C193" s="40">
        <f>'S3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 x14ac:dyDescent="0.2">
      <c r="A194" s="42">
        <f>'S3 Maquette'!B194</f>
        <v>0</v>
      </c>
      <c r="B194" s="42">
        <f>'S3 Maquette'!C194</f>
        <v>0</v>
      </c>
      <c r="C194" s="40">
        <f>'S3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 x14ac:dyDescent="0.2">
      <c r="A195" s="42">
        <f>'S3 Maquette'!B195</f>
        <v>0</v>
      </c>
      <c r="B195" s="42">
        <f>'S3 Maquette'!C195</f>
        <v>0</v>
      </c>
      <c r="C195" s="40">
        <f>'S3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 x14ac:dyDescent="0.2">
      <c r="A196" s="42">
        <f>'S3 Maquette'!B196</f>
        <v>0</v>
      </c>
      <c r="B196" s="42">
        <f>'S3 Maquette'!C196</f>
        <v>0</v>
      </c>
      <c r="C196" s="40">
        <f>'S3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 x14ac:dyDescent="0.2">
      <c r="A197" s="42">
        <f>'S3 Maquette'!B197</f>
        <v>0</v>
      </c>
      <c r="B197" s="42">
        <f>'S3 Maquette'!C197</f>
        <v>0</v>
      </c>
      <c r="C197" s="40">
        <f>'S3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 x14ac:dyDescent="0.2">
      <c r="A198" s="42">
        <f>'S3 Maquette'!B198</f>
        <v>0</v>
      </c>
      <c r="B198" s="42">
        <f>'S3 Maquette'!C198</f>
        <v>0</v>
      </c>
      <c r="C198" s="40">
        <f>'S3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 x14ac:dyDescent="0.2">
      <c r="A199" s="42">
        <f>'S3 Maquette'!B199</f>
        <v>0</v>
      </c>
      <c r="B199" s="42">
        <f>'S3 Maquette'!C199</f>
        <v>0</v>
      </c>
      <c r="C199" s="40">
        <f>'S3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 x14ac:dyDescent="0.2">
      <c r="A200" s="42">
        <f>'S3 Maquette'!B200</f>
        <v>0</v>
      </c>
      <c r="B200" s="42">
        <f>'S3 Maquette'!C200</f>
        <v>0</v>
      </c>
      <c r="C200" s="40">
        <f>'S3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 x14ac:dyDescent="0.2">
      <c r="A201" s="42">
        <f>'S3 Maquette'!B201</f>
        <v>0</v>
      </c>
      <c r="B201" s="42">
        <f>'S3 Maquette'!C201</f>
        <v>0</v>
      </c>
      <c r="C201" s="40">
        <f>'S3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 x14ac:dyDescent="0.2">
      <c r="A202" s="42">
        <f>'S3 Maquette'!B202</f>
        <v>0</v>
      </c>
      <c r="B202" s="42">
        <f>'S3 Maquette'!C202</f>
        <v>0</v>
      </c>
      <c r="C202" s="40">
        <f>'S3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 x14ac:dyDescent="0.2">
      <c r="A203" s="42">
        <f>'S3 Maquette'!B203</f>
        <v>0</v>
      </c>
      <c r="B203" s="42">
        <f>'S3 Maquette'!C203</f>
        <v>0</v>
      </c>
      <c r="C203" s="40">
        <f>'S3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 x14ac:dyDescent="0.2">
      <c r="A204" s="42">
        <f>'S3 Maquette'!B204</f>
        <v>0</v>
      </c>
      <c r="B204" s="42">
        <f>'S3 Maquette'!C204</f>
        <v>0</v>
      </c>
      <c r="C204" s="40">
        <f>'S3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 x14ac:dyDescent="0.2">
      <c r="A205" s="42">
        <f>'S3 Maquette'!B205</f>
        <v>0</v>
      </c>
      <c r="B205" s="42">
        <f>'S3 Maquette'!C205</f>
        <v>0</v>
      </c>
      <c r="C205" s="40">
        <f>'S3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 x14ac:dyDescent="0.2">
      <c r="A206" s="42">
        <f>'S3 Maquette'!B206</f>
        <v>0</v>
      </c>
      <c r="B206" s="42">
        <f>'S3 Maquette'!C206</f>
        <v>0</v>
      </c>
      <c r="C206" s="40">
        <f>'S3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 x14ac:dyDescent="0.2">
      <c r="A207" s="42">
        <f>'S3 Maquette'!B207</f>
        <v>0</v>
      </c>
      <c r="B207" s="42">
        <f>'S3 Maquette'!C207</f>
        <v>0</v>
      </c>
      <c r="C207" s="40">
        <f>'S3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 x14ac:dyDescent="0.2">
      <c r="A208" s="42">
        <f>'S3 Maquette'!B208</f>
        <v>0</v>
      </c>
      <c r="B208" s="42">
        <f>'S3 Maquette'!C208</f>
        <v>0</v>
      </c>
      <c r="C208" s="40">
        <f>'S3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 x14ac:dyDescent="0.2">
      <c r="A209" s="42">
        <f>'S3 Maquette'!B209</f>
        <v>0</v>
      </c>
      <c r="B209" s="42">
        <f>'S3 Maquette'!C209</f>
        <v>0</v>
      </c>
      <c r="C209" s="40">
        <f>'S3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 x14ac:dyDescent="0.2">
      <c r="A210" s="42">
        <f>'S3 Maquette'!B210</f>
        <v>0</v>
      </c>
      <c r="B210" s="42">
        <f>'S3 Maquette'!C210</f>
        <v>0</v>
      </c>
      <c r="C210" s="40">
        <f>'S3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 x14ac:dyDescent="0.2">
      <c r="A211" s="42">
        <f>'S3 Maquette'!B211</f>
        <v>0</v>
      </c>
      <c r="B211" s="42">
        <f>'S3 Maquette'!C211</f>
        <v>0</v>
      </c>
      <c r="C211" s="40">
        <f>'S3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 x14ac:dyDescent="0.2">
      <c r="A212" s="42">
        <f>'S3 Maquette'!B212</f>
        <v>0</v>
      </c>
      <c r="B212" s="42">
        <f>'S3 Maquette'!C212</f>
        <v>0</v>
      </c>
      <c r="C212" s="40">
        <f>'S3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 x14ac:dyDescent="0.2">
      <c r="A213" s="42">
        <f>'S3 Maquette'!B213</f>
        <v>0</v>
      </c>
      <c r="B213" s="42">
        <f>'S3 Maquette'!C213</f>
        <v>0</v>
      </c>
      <c r="C213" s="40">
        <f>'S3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 x14ac:dyDescent="0.2">
      <c r="A214" s="42">
        <f>'S3 Maquette'!B214</f>
        <v>0</v>
      </c>
      <c r="B214" s="42">
        <f>'S3 Maquette'!C214</f>
        <v>0</v>
      </c>
      <c r="C214" s="40">
        <f>'S3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 x14ac:dyDescent="0.2">
      <c r="A215" s="42">
        <f>'S3 Maquette'!B215</f>
        <v>0</v>
      </c>
      <c r="B215" s="42">
        <f>'S3 Maquette'!C215</f>
        <v>0</v>
      </c>
      <c r="C215" s="40">
        <f>'S3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 x14ac:dyDescent="0.2">
      <c r="A216" s="42">
        <f>'S3 Maquette'!B216</f>
        <v>0</v>
      </c>
      <c r="B216" s="42">
        <f>'S3 Maquette'!C216</f>
        <v>0</v>
      </c>
      <c r="C216" s="40">
        <f>'S3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 x14ac:dyDescent="0.2">
      <c r="A217" s="42">
        <f>'S3 Maquette'!B217</f>
        <v>0</v>
      </c>
      <c r="B217" s="42">
        <f>'S3 Maquette'!C217</f>
        <v>0</v>
      </c>
      <c r="C217" s="40">
        <f>'S3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 x14ac:dyDescent="0.2">
      <c r="A218" s="42">
        <f>'S3 Maquette'!B218</f>
        <v>0</v>
      </c>
      <c r="B218" s="42">
        <f>'S3 Maquette'!C218</f>
        <v>0</v>
      </c>
      <c r="C218" s="40">
        <f>'S3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 x14ac:dyDescent="0.2">
      <c r="A219" s="42">
        <f>'S3 Maquette'!B219</f>
        <v>0</v>
      </c>
      <c r="B219" s="42">
        <f>'S3 Maquette'!C219</f>
        <v>0</v>
      </c>
      <c r="C219" s="40">
        <f>'S3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 x14ac:dyDescent="0.2">
      <c r="A220" s="42">
        <f>'S3 Maquette'!B220</f>
        <v>0</v>
      </c>
      <c r="B220" s="42">
        <f>'S3 Maquette'!C220</f>
        <v>0</v>
      </c>
      <c r="C220" s="40">
        <f>'S3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 x14ac:dyDescent="0.2">
      <c r="A221" s="42">
        <f>'S3 Maquette'!B221</f>
        <v>0</v>
      </c>
      <c r="B221" s="42">
        <f>'S3 Maquette'!C221</f>
        <v>0</v>
      </c>
      <c r="C221" s="40">
        <f>'S3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 x14ac:dyDescent="0.2">
      <c r="A222" s="42">
        <f>'S3 Maquette'!B222</f>
        <v>0</v>
      </c>
      <c r="B222" s="42">
        <f>'S3 Maquette'!C222</f>
        <v>0</v>
      </c>
      <c r="C222" s="40">
        <f>'S3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 x14ac:dyDescent="0.2">
      <c r="A223" s="42">
        <f>'S3 Maquette'!B223</f>
        <v>0</v>
      </c>
      <c r="B223" s="42">
        <f>'S3 Maquette'!C223</f>
        <v>0</v>
      </c>
      <c r="C223" s="40">
        <f>'S3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 x14ac:dyDescent="0.2">
      <c r="A224" s="42">
        <f>'S3 Maquette'!B224</f>
        <v>0</v>
      </c>
      <c r="B224" s="42">
        <f>'S3 Maquette'!C224</f>
        <v>0</v>
      </c>
      <c r="C224" s="40">
        <f>'S3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 x14ac:dyDescent="0.2">
      <c r="A225" s="42">
        <f>'S3 Maquette'!B225</f>
        <v>0</v>
      </c>
      <c r="B225" s="42">
        <f>'S3 Maquette'!C225</f>
        <v>0</v>
      </c>
      <c r="C225" s="40">
        <f>'S3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 x14ac:dyDescent="0.2">
      <c r="A226" s="42">
        <f>'S3 Maquette'!B226</f>
        <v>0</v>
      </c>
      <c r="B226" s="42">
        <f>'S3 Maquette'!C226</f>
        <v>0</v>
      </c>
      <c r="C226" s="40">
        <f>'S3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 x14ac:dyDescent="0.2">
      <c r="A227" s="42">
        <f>'S3 Maquette'!B227</f>
        <v>0</v>
      </c>
      <c r="B227" s="42">
        <f>'S3 Maquette'!C227</f>
        <v>0</v>
      </c>
      <c r="C227" s="40">
        <f>'S3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 x14ac:dyDescent="0.2">
      <c r="A228" s="42">
        <f>'S3 Maquette'!B228</f>
        <v>0</v>
      </c>
      <c r="B228" s="42">
        <f>'S3 Maquette'!C228</f>
        <v>0</v>
      </c>
      <c r="C228" s="40">
        <f>'S3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 x14ac:dyDescent="0.2">
      <c r="A229" s="42">
        <f>'S3 Maquette'!B229</f>
        <v>0</v>
      </c>
      <c r="B229" s="42">
        <f>'S3 Maquette'!C229</f>
        <v>0</v>
      </c>
      <c r="C229" s="40">
        <f>'S3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 x14ac:dyDescent="0.2">
      <c r="A230" s="42">
        <f>'S3 Maquette'!B230</f>
        <v>0</v>
      </c>
      <c r="B230" s="42">
        <f>'S3 Maquette'!C230</f>
        <v>0</v>
      </c>
      <c r="C230" s="40">
        <f>'S3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 x14ac:dyDescent="0.2">
      <c r="A231" s="42">
        <f>'S3 Maquette'!B231</f>
        <v>0</v>
      </c>
      <c r="B231" s="42">
        <f>'S3 Maquette'!C231</f>
        <v>0</v>
      </c>
      <c r="C231" s="40">
        <f>'S3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 x14ac:dyDescent="0.2">
      <c r="A232" s="42">
        <f>'S3 Maquette'!B232</f>
        <v>0</v>
      </c>
      <c r="B232" s="42">
        <f>'S3 Maquette'!C232</f>
        <v>0</v>
      </c>
      <c r="C232" s="40">
        <f>'S3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 x14ac:dyDescent="0.2">
      <c r="A233" s="42">
        <f>'S3 Maquette'!B233</f>
        <v>0</v>
      </c>
      <c r="B233" s="42">
        <f>'S3 Maquette'!C233</f>
        <v>0</v>
      </c>
      <c r="C233" s="40">
        <f>'S3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 x14ac:dyDescent="0.2">
      <c r="A234" s="42">
        <f>'S3 Maquette'!B234</f>
        <v>0</v>
      </c>
      <c r="B234" s="42">
        <f>'S3 Maquette'!C234</f>
        <v>0</v>
      </c>
      <c r="C234" s="40">
        <f>'S3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 x14ac:dyDescent="0.2">
      <c r="A235" s="42">
        <f>'S3 Maquette'!B235</f>
        <v>0</v>
      </c>
      <c r="B235" s="42">
        <f>'S3 Maquette'!C235</f>
        <v>0</v>
      </c>
      <c r="C235" s="40">
        <f>'S3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 x14ac:dyDescent="0.2">
      <c r="A236" s="42">
        <f>'S3 Maquette'!B236</f>
        <v>0</v>
      </c>
      <c r="B236" s="42">
        <f>'S3 Maquette'!C236</f>
        <v>0</v>
      </c>
      <c r="C236" s="40">
        <f>'S3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 x14ac:dyDescent="0.2">
      <c r="A237" s="42">
        <f>'S3 Maquette'!B237</f>
        <v>0</v>
      </c>
      <c r="B237" s="42">
        <f>'S3 Maquette'!C237</f>
        <v>0</v>
      </c>
      <c r="C237" s="40">
        <f>'S3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 x14ac:dyDescent="0.2">
      <c r="A238" s="42">
        <f>'S3 Maquette'!B238</f>
        <v>0</v>
      </c>
      <c r="B238" s="42">
        <f>'S3 Maquette'!C238</f>
        <v>0</v>
      </c>
      <c r="C238" s="40">
        <f>'S3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 x14ac:dyDescent="0.2">
      <c r="A239" s="42">
        <f>'S3 Maquette'!B239</f>
        <v>0</v>
      </c>
      <c r="B239" s="42">
        <f>'S3 Maquette'!C239</f>
        <v>0</v>
      </c>
      <c r="C239" s="40">
        <f>'S3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 x14ac:dyDescent="0.2">
      <c r="A240" s="42">
        <f>'S3 Maquette'!B240</f>
        <v>0</v>
      </c>
      <c r="B240" s="42">
        <f>'S3 Maquette'!C240</f>
        <v>0</v>
      </c>
      <c r="C240" s="40">
        <f>'S3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 x14ac:dyDescent="0.2">
      <c r="A241" s="42">
        <f>'S3 Maquette'!B241</f>
        <v>0</v>
      </c>
      <c r="B241" s="42">
        <f>'S3 Maquette'!C241</f>
        <v>0</v>
      </c>
      <c r="C241" s="40">
        <f>'S3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 x14ac:dyDescent="0.2">
      <c r="A242" s="42">
        <f>'S3 Maquette'!B242</f>
        <v>0</v>
      </c>
      <c r="B242" s="42">
        <f>'S3 Maquette'!C242</f>
        <v>0</v>
      </c>
      <c r="C242" s="40">
        <f>'S3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 x14ac:dyDescent="0.2">
      <c r="A243" s="42">
        <f>'S3 Maquette'!B243</f>
        <v>0</v>
      </c>
      <c r="B243" s="42">
        <f>'S3 Maquette'!C243</f>
        <v>0</v>
      </c>
      <c r="C243" s="40">
        <f>'S3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 x14ac:dyDescent="0.2">
      <c r="A244" s="42">
        <f>'S3 Maquette'!B244</f>
        <v>0</v>
      </c>
      <c r="B244" s="42">
        <f>'S3 Maquette'!C244</f>
        <v>0</v>
      </c>
      <c r="C244" s="40">
        <f>'S3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 x14ac:dyDescent="0.2">
      <c r="A245" s="42">
        <f>'S3 Maquette'!B245</f>
        <v>0</v>
      </c>
      <c r="B245" s="42">
        <f>'S3 Maquette'!C245</f>
        <v>0</v>
      </c>
      <c r="C245" s="40">
        <f>'S3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 x14ac:dyDescent="0.2">
      <c r="A246" s="42">
        <f>'S3 Maquette'!B246</f>
        <v>0</v>
      </c>
      <c r="B246" s="42">
        <f>'S3 Maquette'!C246</f>
        <v>0</v>
      </c>
      <c r="C246" s="40">
        <f>'S3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 x14ac:dyDescent="0.2">
      <c r="A247" s="42">
        <f>'S3 Maquette'!B247</f>
        <v>0</v>
      </c>
      <c r="B247" s="42">
        <f>'S3 Maquette'!C247</f>
        <v>0</v>
      </c>
      <c r="C247" s="40">
        <f>'S3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 x14ac:dyDescent="0.2">
      <c r="A248" s="42">
        <f>'S3 Maquette'!B248</f>
        <v>0</v>
      </c>
      <c r="B248" s="42">
        <f>'S3 Maquette'!C248</f>
        <v>0</v>
      </c>
      <c r="C248" s="40">
        <f>'S3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 x14ac:dyDescent="0.2">
      <c r="A249" s="42">
        <f>'S3 Maquette'!B249</f>
        <v>0</v>
      </c>
      <c r="B249" s="42">
        <f>'S3 Maquette'!C249</f>
        <v>0</v>
      </c>
      <c r="C249" s="40">
        <f>'S3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 x14ac:dyDescent="0.2">
      <c r="A250" s="42">
        <f>'S3 Maquette'!B250</f>
        <v>0</v>
      </c>
      <c r="B250" s="42">
        <f>'S3 Maquette'!C250</f>
        <v>0</v>
      </c>
      <c r="C250" s="40">
        <f>'S3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 x14ac:dyDescent="0.2">
      <c r="A251" s="42">
        <f>'S3 Maquette'!B251</f>
        <v>0</v>
      </c>
      <c r="B251" s="42">
        <f>'S3 Maquette'!C251</f>
        <v>0</v>
      </c>
      <c r="C251" s="40">
        <f>'S3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 x14ac:dyDescent="0.2">
      <c r="A252" s="42">
        <f>'S3 Maquette'!B252</f>
        <v>0</v>
      </c>
      <c r="B252" s="42">
        <f>'S3 Maquette'!C252</f>
        <v>0</v>
      </c>
      <c r="C252" s="40">
        <f>'S3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 x14ac:dyDescent="0.2">
      <c r="A253" s="42">
        <f>'S3 Maquette'!B253</f>
        <v>0</v>
      </c>
      <c r="B253" s="42">
        <f>'S3 Maquette'!C253</f>
        <v>0</v>
      </c>
      <c r="C253" s="40">
        <f>'S3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 x14ac:dyDescent="0.2">
      <c r="A254" s="42">
        <f>'S3 Maquette'!B254</f>
        <v>0</v>
      </c>
      <c r="B254" s="42">
        <f>'S3 Maquette'!C254</f>
        <v>0</v>
      </c>
      <c r="C254" s="40">
        <f>'S3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 x14ac:dyDescent="0.2">
      <c r="A255" s="42">
        <f>'S3 Maquette'!B255</f>
        <v>0</v>
      </c>
      <c r="B255" s="42">
        <f>'S3 Maquette'!C255</f>
        <v>0</v>
      </c>
      <c r="C255" s="40">
        <f>'S3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 x14ac:dyDescent="0.2">
      <c r="A256" s="42">
        <f>'S3 Maquette'!B256</f>
        <v>0</v>
      </c>
      <c r="B256" s="42">
        <f>'S3 Maquette'!C256</f>
        <v>0</v>
      </c>
      <c r="C256" s="40">
        <f>'S3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 x14ac:dyDescent="0.2">
      <c r="A257" s="42">
        <f>'S3 Maquette'!B257</f>
        <v>0</v>
      </c>
      <c r="B257" s="42">
        <f>'S3 Maquette'!C257</f>
        <v>0</v>
      </c>
      <c r="C257" s="40">
        <f>'S3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 x14ac:dyDescent="0.2">
      <c r="A258" s="42">
        <f>'S3 Maquette'!B258</f>
        <v>0</v>
      </c>
      <c r="B258" s="42">
        <f>'S3 Maquette'!C258</f>
        <v>0</v>
      </c>
      <c r="C258" s="40">
        <f>'S3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 x14ac:dyDescent="0.2">
      <c r="A259" s="42">
        <f>'S3 Maquette'!B259</f>
        <v>0</v>
      </c>
      <c r="B259" s="42">
        <f>'S3 Maquette'!C259</f>
        <v>0</v>
      </c>
      <c r="C259" s="40">
        <f>'S3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 x14ac:dyDescent="0.2">
      <c r="A260" s="42">
        <f>'S3 Maquette'!B260</f>
        <v>0</v>
      </c>
      <c r="B260" s="42">
        <f>'S3 Maquette'!C260</f>
        <v>0</v>
      </c>
      <c r="C260" s="40">
        <f>'S3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 x14ac:dyDescent="0.2">
      <c r="A261" s="42">
        <f>'S3 Maquette'!B261</f>
        <v>0</v>
      </c>
      <c r="B261" s="42">
        <f>'S3 Maquette'!C261</f>
        <v>0</v>
      </c>
      <c r="C261" s="40">
        <f>'S3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 x14ac:dyDescent="0.2">
      <c r="A262" s="42">
        <f>'S3 Maquette'!B262</f>
        <v>0</v>
      </c>
      <c r="B262" s="42">
        <f>'S3 Maquette'!C262</f>
        <v>0</v>
      </c>
      <c r="C262" s="40">
        <f>'S3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 x14ac:dyDescent="0.2">
      <c r="A263" s="42">
        <f>'S3 Maquette'!B263</f>
        <v>0</v>
      </c>
      <c r="B263" s="42">
        <f>'S3 Maquette'!C263</f>
        <v>0</v>
      </c>
      <c r="C263" s="40">
        <f>'S3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 x14ac:dyDescent="0.2">
      <c r="A264" s="42">
        <f>'S3 Maquette'!B264</f>
        <v>0</v>
      </c>
      <c r="B264" s="42">
        <f>'S3 Maquette'!C264</f>
        <v>0</v>
      </c>
      <c r="C264" s="40">
        <f>'S3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 x14ac:dyDescent="0.2">
      <c r="A265" s="42">
        <f>'S3 Maquette'!B265</f>
        <v>0</v>
      </c>
      <c r="B265" s="42">
        <f>'S3 Maquette'!C265</f>
        <v>0</v>
      </c>
      <c r="C265" s="40">
        <f>'S3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 x14ac:dyDescent="0.2">
      <c r="A266" s="42">
        <f>'S3 Maquette'!B266</f>
        <v>0</v>
      </c>
      <c r="B266" s="42">
        <f>'S3 Maquette'!C266</f>
        <v>0</v>
      </c>
      <c r="C266" s="40">
        <f>'S3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 x14ac:dyDescent="0.2">
      <c r="A267" s="42">
        <f>'S3 Maquette'!B267</f>
        <v>0</v>
      </c>
      <c r="B267" s="42">
        <f>'S3 Maquette'!C267</f>
        <v>0</v>
      </c>
      <c r="C267" s="40">
        <f>'S3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 x14ac:dyDescent="0.2">
      <c r="A268" s="42">
        <f>'S3 Maquette'!B268</f>
        <v>0</v>
      </c>
      <c r="B268" s="42">
        <f>'S3 Maquette'!C268</f>
        <v>0</v>
      </c>
      <c r="C268" s="40">
        <f>'S3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 x14ac:dyDescent="0.2">
      <c r="A269" s="42">
        <f>'S3 Maquette'!B269</f>
        <v>0</v>
      </c>
      <c r="B269" s="42">
        <f>'S3 Maquette'!C269</f>
        <v>0</v>
      </c>
      <c r="C269" s="40">
        <f>'S3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 x14ac:dyDescent="0.2">
      <c r="A270" s="42">
        <f>'S3 Maquette'!B270</f>
        <v>0</v>
      </c>
      <c r="B270" s="42">
        <f>'S3 Maquette'!C270</f>
        <v>0</v>
      </c>
      <c r="C270" s="40">
        <f>'S3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 x14ac:dyDescent="0.2">
      <c r="A271" s="42">
        <f>'S3 Maquette'!B271</f>
        <v>0</v>
      </c>
      <c r="B271" s="42">
        <f>'S3 Maquette'!C271</f>
        <v>0</v>
      </c>
      <c r="C271" s="40">
        <f>'S3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 x14ac:dyDescent="0.2">
      <c r="A272" s="42">
        <f>'S3 Maquette'!B272</f>
        <v>0</v>
      </c>
      <c r="B272" s="42">
        <f>'S3 Maquette'!C272</f>
        <v>0</v>
      </c>
      <c r="C272" s="40">
        <f>'S3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 x14ac:dyDescent="0.2">
      <c r="A273" s="42">
        <f>'S3 Maquette'!B273</f>
        <v>0</v>
      </c>
      <c r="B273" s="42">
        <f>'S3 Maquette'!C273</f>
        <v>0</v>
      </c>
      <c r="C273" s="40">
        <f>'S3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 x14ac:dyDescent="0.2">
      <c r="A274" s="42">
        <f>'S3 Maquette'!B274</f>
        <v>0</v>
      </c>
      <c r="B274" s="42">
        <f>'S3 Maquette'!C274</f>
        <v>0</v>
      </c>
      <c r="C274" s="40">
        <f>'S3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 x14ac:dyDescent="0.2">
      <c r="A275" s="42">
        <f>'S3 Maquette'!B275</f>
        <v>0</v>
      </c>
      <c r="B275" s="42">
        <f>'S3 Maquette'!C275</f>
        <v>0</v>
      </c>
      <c r="C275" s="40">
        <f>'S3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 x14ac:dyDescent="0.2">
      <c r="A276" s="42">
        <f>'S3 Maquette'!B276</f>
        <v>0</v>
      </c>
      <c r="B276" s="42">
        <f>'S3 Maquette'!C276</f>
        <v>0</v>
      </c>
      <c r="C276" s="40">
        <f>'S3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 x14ac:dyDescent="0.2">
      <c r="A277" s="42">
        <f>'S3 Maquette'!B277</f>
        <v>0</v>
      </c>
      <c r="B277" s="42">
        <f>'S3 Maquette'!C277</f>
        <v>0</v>
      </c>
      <c r="C277" s="40">
        <f>'S3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 x14ac:dyDescent="0.2">
      <c r="A278" s="42">
        <f>'S3 Maquette'!B278</f>
        <v>0</v>
      </c>
      <c r="B278" s="42">
        <f>'S3 Maquette'!C278</f>
        <v>0</v>
      </c>
      <c r="C278" s="40">
        <f>'S3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 x14ac:dyDescent="0.2">
      <c r="A279" s="42">
        <f>'S3 Maquette'!B279</f>
        <v>0</v>
      </c>
      <c r="B279" s="42">
        <f>'S3 Maquette'!C279</f>
        <v>0</v>
      </c>
      <c r="C279" s="40">
        <f>'S3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 x14ac:dyDescent="0.2">
      <c r="A280" s="42">
        <f>'S3 Maquette'!B280</f>
        <v>0</v>
      </c>
      <c r="B280" s="42">
        <f>'S3 Maquette'!C280</f>
        <v>0</v>
      </c>
      <c r="C280" s="40">
        <f>'S3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 x14ac:dyDescent="0.2">
      <c r="A281" s="42">
        <f>'S3 Maquette'!B281</f>
        <v>0</v>
      </c>
      <c r="B281" s="42">
        <f>'S3 Maquette'!C281</f>
        <v>0</v>
      </c>
      <c r="C281" s="40">
        <f>'S3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 x14ac:dyDescent="0.2">
      <c r="A282" s="42">
        <f>'S3 Maquette'!B282</f>
        <v>0</v>
      </c>
      <c r="B282" s="42">
        <f>'S3 Maquette'!C282</f>
        <v>0</v>
      </c>
      <c r="C282" s="40">
        <f>'S3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 x14ac:dyDescent="0.2">
      <c r="A283" s="42">
        <f>'S3 Maquette'!B283</f>
        <v>0</v>
      </c>
      <c r="B283" s="42">
        <f>'S3 Maquette'!C283</f>
        <v>0</v>
      </c>
      <c r="C283" s="40">
        <f>'S3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 x14ac:dyDescent="0.2">
      <c r="A284" s="42">
        <f>'S3 Maquette'!B284</f>
        <v>0</v>
      </c>
      <c r="B284" s="42">
        <f>'S3 Maquette'!C284</f>
        <v>0</v>
      </c>
      <c r="C284" s="40">
        <f>'S3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 x14ac:dyDescent="0.2">
      <c r="A285" s="42">
        <f>'S3 Maquette'!B285</f>
        <v>0</v>
      </c>
      <c r="B285" s="42">
        <f>'S3 Maquette'!C285</f>
        <v>0</v>
      </c>
      <c r="C285" s="40">
        <f>'S3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 x14ac:dyDescent="0.2">
      <c r="A286" s="42">
        <f>'S3 Maquette'!B286</f>
        <v>0</v>
      </c>
      <c r="B286" s="42">
        <f>'S3 Maquette'!C286</f>
        <v>0</v>
      </c>
      <c r="C286" s="40">
        <f>'S3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 x14ac:dyDescent="0.2">
      <c r="A287" s="42">
        <f>'S3 Maquette'!B287</f>
        <v>0</v>
      </c>
      <c r="B287" s="42">
        <f>'S3 Maquette'!C287</f>
        <v>0</v>
      </c>
      <c r="C287" s="40">
        <f>'S3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 x14ac:dyDescent="0.2">
      <c r="A288" s="42">
        <f>'S3 Maquette'!B288</f>
        <v>0</v>
      </c>
      <c r="B288" s="42">
        <f>'S3 Maquette'!C288</f>
        <v>0</v>
      </c>
      <c r="C288" s="40">
        <f>'S3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 x14ac:dyDescent="0.2">
      <c r="A289" s="42">
        <f>'S3 Maquette'!B289</f>
        <v>0</v>
      </c>
      <c r="B289" s="42">
        <f>'S3 Maquette'!C289</f>
        <v>0</v>
      </c>
      <c r="C289" s="40">
        <f>'S3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 x14ac:dyDescent="0.2">
      <c r="A290" s="42">
        <f>'S3 Maquette'!B290</f>
        <v>0</v>
      </c>
      <c r="B290" s="42">
        <f>'S3 Maquette'!C290</f>
        <v>0</v>
      </c>
      <c r="C290" s="40">
        <f>'S3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 x14ac:dyDescent="0.2">
      <c r="A291" s="42">
        <f>'S3 Maquette'!B291</f>
        <v>0</v>
      </c>
      <c r="B291" s="42">
        <f>'S3 Maquette'!C291</f>
        <v>0</v>
      </c>
      <c r="C291" s="40">
        <f>'S3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 x14ac:dyDescent="0.2">
      <c r="A292" s="42">
        <f>'S3 Maquette'!B292</f>
        <v>0</v>
      </c>
      <c r="B292" s="42">
        <f>'S3 Maquette'!C292</f>
        <v>0</v>
      </c>
      <c r="C292" s="40">
        <f>'S3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 x14ac:dyDescent="0.2">
      <c r="A293" s="42">
        <f>'S3 Maquette'!B293</f>
        <v>0</v>
      </c>
      <c r="B293" s="42">
        <f>'S3 Maquette'!C293</f>
        <v>0</v>
      </c>
      <c r="C293" s="40">
        <f>'S3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 x14ac:dyDescent="0.2">
      <c r="A294" s="42">
        <f>'S3 Maquette'!B294</f>
        <v>0</v>
      </c>
      <c r="B294" s="42">
        <f>'S3 Maquette'!C294</f>
        <v>0</v>
      </c>
      <c r="C294" s="40">
        <f>'S3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 x14ac:dyDescent="0.2">
      <c r="A295" s="42">
        <f>'S3 Maquette'!B295</f>
        <v>0</v>
      </c>
      <c r="B295" s="42">
        <f>'S3 Maquette'!C295</f>
        <v>0</v>
      </c>
      <c r="C295" s="40">
        <f>'S3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 x14ac:dyDescent="0.2">
      <c r="A296" s="42">
        <f>'S3 Maquette'!B296</f>
        <v>0</v>
      </c>
      <c r="B296" s="42">
        <f>'S3 Maquette'!C296</f>
        <v>0</v>
      </c>
      <c r="C296" s="40">
        <f>'S3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 x14ac:dyDescent="0.2">
      <c r="A297" s="42">
        <f>'S3 Maquette'!B297</f>
        <v>0</v>
      </c>
      <c r="B297" s="42">
        <f>'S3 Maquette'!C297</f>
        <v>0</v>
      </c>
      <c r="C297" s="40">
        <f>'S3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 x14ac:dyDescent="0.2">
      <c r="A298" s="42">
        <f>'S3 Maquette'!B298</f>
        <v>0</v>
      </c>
      <c r="B298" s="42">
        <f>'S3 Maquette'!C298</f>
        <v>0</v>
      </c>
      <c r="C298" s="40">
        <f>'S3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 x14ac:dyDescent="0.2">
      <c r="A299" s="42">
        <f>'S3 Maquette'!B299</f>
        <v>0</v>
      </c>
      <c r="B299" s="42">
        <f>'S3 Maquette'!C299</f>
        <v>0</v>
      </c>
      <c r="C299" s="40">
        <f>'S3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 x14ac:dyDescent="0.2">
      <c r="A300" s="42">
        <f>'S3 Maquette'!B300</f>
        <v>0</v>
      </c>
      <c r="B300" s="42">
        <f>'S3 Maquette'!C300</f>
        <v>0</v>
      </c>
      <c r="C300" s="40">
        <f>'S3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  <row r="301" spans="1:23" ht="30.75" customHeight="1" x14ac:dyDescent="0.2">
      <c r="A301" s="42">
        <f>'S3 Maquette'!B301</f>
        <v>0</v>
      </c>
      <c r="B301" s="42">
        <f>'S3 Maquette'!C301</f>
        <v>0</v>
      </c>
      <c r="C301" s="40">
        <f>'S3 Maquette'!F301</f>
        <v>0</v>
      </c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3"/>
      <c r="W301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4:T85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2:A1000">
    <cfRule type="expression" dxfId="2002" priority="119">
      <formula>$C1="Parcours Pédagogique"</formula>
    </cfRule>
    <cfRule type="expression" dxfId="2001" priority="120">
      <formula>$C1="BLOC"</formula>
    </cfRule>
    <cfRule type="expression" dxfId="2000" priority="121">
      <formula>$C1="OPTION"</formula>
    </cfRule>
  </conditionalFormatting>
  <conditionalFormatting sqref="A18:S28 G29:R29 I30:O31 I32:L32 I33:R33 I34:L34 I35:O36 I37:R37 I38:O41 G42:S42 A43:S43 A87:S87 E88:K97 A98:K98 G99:K106 A107:K108 G109:K109 H110:K154 A155:K165 A166:S301 N32:O32 N34:O34 T18 A29:C42 G30:H41 A88:C97 A99:C106 A109:C154 G110:G153 E154:G154 A44:C86">
    <cfRule type="expression" dxfId="1999" priority="126">
      <formula>$C18="Modification MCC"</formula>
    </cfRule>
  </conditionalFormatting>
  <conditionalFormatting sqref="B1:S7 C8:S9 C10 E10 J10:S11 B12:M12 P12 B13:L13 B14:N14 P14:S17 B15:M17 B302:S1000">
    <cfRule type="expression" dxfId="1998" priority="123">
      <formula>$D1="Modification"</formula>
    </cfRule>
    <cfRule type="expression" dxfId="1997" priority="125">
      <formula>$D1="Fermeture"</formula>
    </cfRule>
    <cfRule type="expression" dxfId="1996" priority="124">
      <formula>$D1="Création"</formula>
    </cfRule>
  </conditionalFormatting>
  <conditionalFormatting sqref="B1:S7 C8:S9 J10:S11 B12:M12 B13:L13 B14:N14 B15:M17 B302:S1000 P14:S17 C10 E10 P12">
    <cfRule type="expression" dxfId="1995" priority="122">
      <formula>$D1="Modification MCC"</formula>
    </cfRule>
  </conditionalFormatting>
  <conditionalFormatting sqref="C44:C86">
    <cfRule type="expression" dxfId="1994" priority="102">
      <formula>$B44="Option"</formula>
    </cfRule>
  </conditionalFormatting>
  <conditionalFormatting sqref="C1:S9 C10 E10 J10:S11 C12:S28 G29:R29 C29:C42 G30:H41 I33:R33 I37:R37 G42:S42 C43:S43 C87:S87 C88:C97 E88:K97 C98:K98 C99:C106 C107:K108 G109:K109 C109:C154 G110:G153 H110:K154 E154:G154 C155:K165 C166:S1002">
    <cfRule type="expression" dxfId="1993" priority="113">
      <formula>$B1="Option"</formula>
    </cfRule>
  </conditionalFormatting>
  <conditionalFormatting sqref="E44">
    <cfRule type="expression" dxfId="1992" priority="71">
      <formula>$C44="Fermeture"</formula>
    </cfRule>
    <cfRule type="expression" dxfId="1991" priority="70">
      <formula>$C44="Création"</formula>
    </cfRule>
    <cfRule type="expression" dxfId="1990" priority="69">
      <formula>$C44="Modification"</formula>
    </cfRule>
    <cfRule type="expression" dxfId="1989" priority="68">
      <formula>$C44="Modification MCC"</formula>
    </cfRule>
    <cfRule type="expression" dxfId="1988" priority="67">
      <formula>$B44="Option"</formula>
    </cfRule>
  </conditionalFormatting>
  <conditionalFormatting sqref="E29:F42">
    <cfRule type="expression" dxfId="1987" priority="76">
      <formula>$C29="Fermeture"</formula>
    </cfRule>
    <cfRule type="expression" dxfId="1986" priority="75">
      <formula>$C29="Création"</formula>
    </cfRule>
    <cfRule type="expression" dxfId="1985" priority="74">
      <formula>$C29="Modification"</formula>
    </cfRule>
    <cfRule type="expression" dxfId="1984" priority="73">
      <formula>$C29="Modification MCC"</formula>
    </cfRule>
    <cfRule type="expression" dxfId="1983" priority="72">
      <formula>$B29="Option"</formula>
    </cfRule>
  </conditionalFormatting>
  <conditionalFormatting sqref="E99:F106">
    <cfRule type="expression" dxfId="1982" priority="88">
      <formula>$C99="Modification MCC"</formula>
    </cfRule>
    <cfRule type="expression" dxfId="1981" priority="89">
      <formula>$C99="Modification"</formula>
    </cfRule>
    <cfRule type="expression" dxfId="1980" priority="90">
      <formula>$C99="Création"</formula>
    </cfRule>
    <cfRule type="expression" dxfId="1979" priority="91">
      <formula>$C99="Fermeture"</formula>
    </cfRule>
  </conditionalFormatting>
  <conditionalFormatting sqref="E109:F153">
    <cfRule type="expression" dxfId="1978" priority="92">
      <formula>$B109="Option"</formula>
    </cfRule>
    <cfRule type="expression" dxfId="1977" priority="93">
      <formula>$C109="Modification MCC"</formula>
    </cfRule>
    <cfRule type="expression" dxfId="1976" priority="94">
      <formula>$C109="Modification"</formula>
    </cfRule>
    <cfRule type="expression" dxfId="1975" priority="95">
      <formula>$C109="Création"</formula>
    </cfRule>
    <cfRule type="expression" dxfId="1974" priority="96">
      <formula>$C109="Fermeture"</formula>
    </cfRule>
  </conditionalFormatting>
  <conditionalFormatting sqref="E99:K106">
    <cfRule type="expression" dxfId="1973" priority="87">
      <formula>$B99="Option"</formula>
    </cfRule>
  </conditionalFormatting>
  <conditionalFormatting sqref="F86">
    <cfRule type="expression" dxfId="1972" priority="81">
      <formula>$C86="Fermeture"</formula>
    </cfRule>
    <cfRule type="expression" dxfId="1971" priority="80">
      <formula>$C86="Création"</formula>
    </cfRule>
    <cfRule type="expression" dxfId="1970" priority="79">
      <formula>$C86="Modification"</formula>
    </cfRule>
    <cfRule type="expression" dxfId="1969" priority="78">
      <formula>$C86="Modification MCC"</formula>
    </cfRule>
    <cfRule type="expression" dxfId="1968" priority="77">
      <formula>$B86="Option"</formula>
    </cfRule>
  </conditionalFormatting>
  <conditionalFormatting sqref="I30:S32">
    <cfRule type="expression" dxfId="1967" priority="16">
      <formula>$B30="Option"</formula>
    </cfRule>
  </conditionalFormatting>
  <conditionalFormatting sqref="I34:S36">
    <cfRule type="expression" dxfId="1966" priority="9">
      <formula>$B34="Option"</formula>
    </cfRule>
  </conditionalFormatting>
  <conditionalFormatting sqref="I38:S41">
    <cfRule type="expression" dxfId="1965" priority="2">
      <formula>$B38="Option"</formula>
    </cfRule>
  </conditionalFormatting>
  <conditionalFormatting sqref="J1:J43 J87:J1002">
    <cfRule type="expression" dxfId="1964" priority="117">
      <formula>$I1="NON"</formula>
    </cfRule>
  </conditionalFormatting>
  <conditionalFormatting sqref="L18:L43 L87 L166:L301">
    <cfRule type="expression" dxfId="1963" priority="131">
      <formula>$K18="CCI (CC Intégral)"</formula>
    </cfRule>
  </conditionalFormatting>
  <conditionalFormatting sqref="L88:L165">
    <cfRule type="expression" dxfId="1962" priority="54">
      <formula>$K88="CCI (CC Intégral)"</formula>
    </cfRule>
  </conditionalFormatting>
  <conditionalFormatting sqref="L88:S104 L105:R106 L107:S124 L125:L126 N125:S126 L127:S165">
    <cfRule type="expression" dxfId="1961" priority="52">
      <formula>$C88="Fermeture"</formula>
    </cfRule>
    <cfRule type="expression" dxfId="1960" priority="45">
      <formula>$B88="Option"</formula>
    </cfRule>
    <cfRule type="expression" dxfId="1959" priority="50">
      <formula>$C88="Modification"</formula>
    </cfRule>
    <cfRule type="expression" dxfId="1958" priority="51">
      <formula>$C88="Création"</formula>
    </cfRule>
  </conditionalFormatting>
  <conditionalFormatting sqref="L88:S104 L105:R106 L107:S124 N125:S126 L127:S165 L125:L126">
    <cfRule type="expression" dxfId="1957" priority="49">
      <formula>$C88="Modification MCC"</formula>
    </cfRule>
  </conditionalFormatting>
  <conditionalFormatting sqref="M1:M31 L18:L43 M33 M35:M43 L87:M87 L166:L301 M166:M1002">
    <cfRule type="expression" dxfId="1956" priority="130">
      <formula>$K1="CT (Contrôle terminal)"</formula>
    </cfRule>
  </conditionalFormatting>
  <conditionalFormatting sqref="M32">
    <cfRule type="expression" dxfId="1955" priority="36">
      <formula>$C32="Modification"</formula>
    </cfRule>
    <cfRule type="expression" dxfId="1954" priority="39">
      <formula>$K32="CT (Contrôle terminal)"</formula>
    </cfRule>
    <cfRule type="expression" dxfId="1953" priority="38">
      <formula>$C32="Fermeture"</formula>
    </cfRule>
    <cfRule type="expression" dxfId="1952" priority="35">
      <formula>$C32="Modification MCC"</formula>
    </cfRule>
    <cfRule type="expression" dxfId="1951" priority="37">
      <formula>$C32="Création"</formula>
    </cfRule>
  </conditionalFormatting>
  <conditionalFormatting sqref="M34">
    <cfRule type="expression" dxfId="1950" priority="33">
      <formula>$K34="CT (Contrôle terminal)"</formula>
    </cfRule>
    <cfRule type="expression" dxfId="1949" priority="32">
      <formula>$C34="Fermeture"</formula>
    </cfRule>
    <cfRule type="expression" dxfId="1948" priority="31">
      <formula>$C34="Création"</formula>
    </cfRule>
    <cfRule type="expression" dxfId="1947" priority="30">
      <formula>$C34="Modification"</formula>
    </cfRule>
    <cfRule type="expression" dxfId="1946" priority="29">
      <formula>$C34="Modification MCC"</formula>
    </cfRule>
  </conditionalFormatting>
  <conditionalFormatting sqref="M88:M124 L88:L165 M127:M165">
    <cfRule type="expression" dxfId="1945" priority="53">
      <formula>$K88="CT (Contrôle terminal)"</formula>
    </cfRule>
  </conditionalFormatting>
  <conditionalFormatting sqref="M125">
    <cfRule type="expression" dxfId="1944" priority="61">
      <formula>$C126="Modification MCC"</formula>
    </cfRule>
    <cfRule type="expression" dxfId="1943" priority="62">
      <formula>$B126="Option"</formula>
    </cfRule>
    <cfRule type="expression" dxfId="1942" priority="63">
      <formula>$K126="CT (Contrôle terminal)"</formula>
    </cfRule>
    <cfRule type="expression" dxfId="1941" priority="64">
      <formula>$C126="Modification"</formula>
    </cfRule>
    <cfRule type="expression" dxfId="1940" priority="65">
      <formula>$C126="Création"</formula>
    </cfRule>
    <cfRule type="expression" dxfId="1939" priority="66">
      <formula>$C126="Fermeture"</formula>
    </cfRule>
  </conditionalFormatting>
  <conditionalFormatting sqref="N1:O43">
    <cfRule type="expression" dxfId="1938" priority="116">
      <formula>$K1="CCI (CC Intégral)"</formula>
    </cfRule>
  </conditionalFormatting>
  <conditionalFormatting sqref="N87:O1002">
    <cfRule type="expression" dxfId="1937" priority="48">
      <formula>$K87="CCI (CC Intégral)"</formula>
    </cfRule>
  </conditionalFormatting>
  <conditionalFormatting sqref="P30:S30">
    <cfRule type="expression" dxfId="1936" priority="24">
      <formula>$C30="Modification MCC"</formula>
    </cfRule>
    <cfRule type="expression" dxfId="1935" priority="25">
      <formula>$C30="Modification"</formula>
    </cfRule>
    <cfRule type="expression" dxfId="1934" priority="26">
      <formula>$C30="Création"</formula>
    </cfRule>
    <cfRule type="expression" dxfId="1933" priority="27">
      <formula>$C30="Fermeture"</formula>
    </cfRule>
  </conditionalFormatting>
  <conditionalFormatting sqref="P31:S32">
    <cfRule type="expression" dxfId="1932" priority="20">
      <formula>$C31="Fermeture"</formula>
    </cfRule>
    <cfRule type="expression" dxfId="1931" priority="18">
      <formula>$C31="Modification"</formula>
    </cfRule>
    <cfRule type="expression" dxfId="1930" priority="17">
      <formula>$C31="Modification MCC"</formula>
    </cfRule>
    <cfRule type="expression" dxfId="1929" priority="19">
      <formula>$C31="Création"</formula>
    </cfRule>
  </conditionalFormatting>
  <conditionalFormatting sqref="P34:S36">
    <cfRule type="expression" dxfId="1928" priority="11">
      <formula>$C34="Modification MCC"</formula>
    </cfRule>
    <cfRule type="expression" dxfId="1927" priority="12">
      <formula>$C34="Modification"</formula>
    </cfRule>
    <cfRule type="expression" dxfId="1926" priority="13">
      <formula>$C34="Création"</formula>
    </cfRule>
    <cfRule type="expression" dxfId="1925" priority="14">
      <formula>$C34="Fermeture"</formula>
    </cfRule>
  </conditionalFormatting>
  <conditionalFormatting sqref="P38:S41">
    <cfRule type="expression" dxfId="1924" priority="6">
      <formula>$C38="Création"</formula>
    </cfRule>
    <cfRule type="expression" dxfId="1923" priority="5">
      <formula>$C38="Modification"</formula>
    </cfRule>
    <cfRule type="expression" dxfId="1922" priority="4">
      <formula>$C38="Modification MCC"</formula>
    </cfRule>
    <cfRule type="expression" dxfId="1921" priority="7">
      <formula>$C38="Fermeture"</formula>
    </cfRule>
  </conditionalFormatting>
  <conditionalFormatting sqref="Q1:R43">
    <cfRule type="expression" dxfId="1920" priority="1">
      <formula>$P1="Autres"</formula>
    </cfRule>
  </conditionalFormatting>
  <conditionalFormatting sqref="Q87:R1002">
    <cfRule type="expression" dxfId="1919" priority="47">
      <formula>$P87="Autres"</formula>
    </cfRule>
  </conditionalFormatting>
  <conditionalFormatting sqref="S1:S28 T18">
    <cfRule type="expression" dxfId="1918" priority="114">
      <formula>$P1="CT (Contrôle terminal)"</formula>
    </cfRule>
  </conditionalFormatting>
  <conditionalFormatting sqref="S30:S32">
    <cfRule type="expression" dxfId="1917" priority="23">
      <formula>$P30="CT (Contrôle terminal)"</formula>
    </cfRule>
  </conditionalFormatting>
  <conditionalFormatting sqref="S34:S36">
    <cfRule type="expression" dxfId="1916" priority="10">
      <formula>$P34="CT (Contrôle terminal)"</formula>
    </cfRule>
  </conditionalFormatting>
  <conditionalFormatting sqref="S38:S43">
    <cfRule type="expression" dxfId="1915" priority="3">
      <formula>$P38="CT (Contrôle terminal)"</formula>
    </cfRule>
  </conditionalFormatting>
  <conditionalFormatting sqref="S87:S105 S107:S1002">
    <cfRule type="expression" dxfId="1914" priority="46">
      <formula>$P87="CT (Contrôle terminal)"</formula>
    </cfRule>
  </conditionalFormatting>
  <conditionalFormatting sqref="S105">
    <cfRule type="expression" dxfId="1913" priority="41">
      <formula>$C105="Modification MCC"</formula>
    </cfRule>
    <cfRule type="expression" dxfId="1912" priority="40">
      <formula>$B105="Option"</formula>
    </cfRule>
    <cfRule type="expression" dxfId="1911" priority="44">
      <formula>$C105="Fermeture"</formula>
    </cfRule>
    <cfRule type="expression" dxfId="1910" priority="43">
      <formula>$C105="Création"</formula>
    </cfRule>
    <cfRule type="expression" dxfId="1909" priority="42">
      <formula>$C105="Modification"</formula>
    </cfRule>
  </conditionalFormatting>
  <conditionalFormatting sqref="S106">
    <cfRule type="expression" dxfId="1908" priority="60">
      <formula>$C105="Fermeture"</formula>
    </cfRule>
    <cfRule type="expression" dxfId="1907" priority="55">
      <formula>$C105="Modification MCC"</formula>
    </cfRule>
    <cfRule type="expression" dxfId="1906" priority="57">
      <formula>$P105="CT (Contrôle terminal)"</formula>
    </cfRule>
    <cfRule type="expression" dxfId="1905" priority="58">
      <formula>$C105="Modification"</formula>
    </cfRule>
    <cfRule type="expression" dxfId="1904" priority="59">
      <formula>$C105="Création"</formula>
    </cfRule>
    <cfRule type="expression" dxfId="1903" priority="56">
      <formula>$B105="Option"</formula>
    </cfRule>
  </conditionalFormatting>
  <conditionalFormatting sqref="T18 A18:S28 G29:R29 A29:C42 I30:O31 G30:H41 I32:L32 N32:O32 I33:R33 I34:L34 N34:O34 I35:O36 I37:R37 I38:O41 G42:S42 A43:S43 A44:C86 A87:S87 A88:C97 E88:K97 A98:K98 A99:C106 G99:K106 A107:K108 G109:K109 A109:C154 G110:G153 H110:K154 E154:G154 A155:K165 A166:S301">
    <cfRule type="expression" dxfId="1902" priority="127">
      <formula>$C18="Modification"</formula>
    </cfRule>
    <cfRule type="expression" dxfId="1901" priority="128">
      <formula>$C18="Création"</formula>
    </cfRule>
    <cfRule type="expression" dxfId="1900" priority="129">
      <formula>$C18="Fermeture"</formula>
    </cfRule>
  </conditionalFormatting>
  <dataValidations count="6">
    <dataValidation type="list" allowBlank="1" showInputMessage="1" showErrorMessage="1" sqref="F86 E87:I301 E19:I43" xr:uid="{E953230B-D848-40C6-9E46-32912574E7F1}">
      <formula1>"OUI, NON"</formula1>
    </dataValidation>
    <dataValidation type="list" allowBlank="1" showInputMessage="1" showErrorMessage="1" sqref="P87:P301 P19:P43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1" xr:uid="{D05759F5-4FA2-4639-B116-99507214CE43}">
      <formula1>"Modification MCC"</formula1>
    </dataValidation>
    <dataValidation type="list" allowBlank="1" showInputMessage="1" showErrorMessage="1" sqref="K87:K301 K19:K43" xr:uid="{00FD7FBF-7265-4973-9DE4-00FDA08F12FC}">
      <formula1>List_Controle2</formula1>
    </dataValidation>
    <dataValidation type="list" allowBlank="1" showInputMessage="1" showErrorMessage="1" sqref="N87:N301 N19:N43 Q87:Q301 Q19:Q43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2F1A9-1AC2-4805-B24B-3691BB2FB54B}">
  <dimension ref="A1:W301"/>
  <sheetViews>
    <sheetView topLeftCell="K16" zoomScale="70" zoomScaleNormal="70" workbookViewId="0">
      <selection activeCell="S41" sqref="S41"/>
    </sheetView>
  </sheetViews>
  <sheetFormatPr baseColWidth="10" defaultColWidth="11.33203125" defaultRowHeight="15" x14ac:dyDescent="0.2"/>
  <cols>
    <col min="1" max="1" width="39" style="13" customWidth="1"/>
    <col min="2" max="2" width="50.6640625" style="13" customWidth="1"/>
    <col min="3" max="3" width="15.33203125" style="17" customWidth="1"/>
    <col min="4" max="4" width="20.83203125" style="13" customWidth="1"/>
    <col min="5" max="5" width="15.3320312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33203125" style="13" customWidth="1"/>
    <col min="15" max="15" width="20.33203125" style="13" customWidth="1"/>
    <col min="16" max="16" width="20.83203125" style="13" bestFit="1" customWidth="1"/>
    <col min="17" max="17" width="20.33203125" style="13" customWidth="1"/>
    <col min="18" max="18" width="17.33203125" style="13" customWidth="1"/>
    <col min="19" max="19" width="57.83203125" style="13" customWidth="1"/>
    <col min="20" max="20" width="45.33203125" style="17" customWidth="1"/>
    <col min="21" max="23" width="11.33203125" style="29"/>
  </cols>
  <sheetData>
    <row r="1" spans="1:19" x14ac:dyDescent="0.2">
      <c r="A1" s="159"/>
      <c r="B1" s="159"/>
      <c r="C1" s="159"/>
      <c r="D1" s="159"/>
      <c r="E1" s="159"/>
      <c r="F1" s="159"/>
      <c r="G1" s="159"/>
      <c r="H1" s="159"/>
      <c r="I1" s="159"/>
      <c r="J1" s="32"/>
    </row>
    <row r="2" spans="1:19" x14ac:dyDescent="0.2">
      <c r="A2" s="159"/>
      <c r="B2" s="159"/>
      <c r="C2" s="159"/>
      <c r="D2" s="159"/>
      <c r="E2" s="159"/>
      <c r="F2" s="159"/>
      <c r="G2" s="159"/>
      <c r="H2" s="159"/>
      <c r="I2" s="159"/>
      <c r="J2" s="32"/>
    </row>
    <row r="3" spans="1:19" x14ac:dyDescent="0.2">
      <c r="A3" s="159"/>
      <c r="B3" s="159"/>
      <c r="C3" s="159"/>
      <c r="D3" s="159"/>
      <c r="E3" s="159"/>
      <c r="F3" s="159"/>
      <c r="G3" s="159"/>
      <c r="H3" s="159"/>
      <c r="I3" s="159"/>
      <c r="J3" s="32"/>
    </row>
    <row r="4" spans="1:19" x14ac:dyDescent="0.2">
      <c r="A4" s="159"/>
      <c r="B4" s="159"/>
      <c r="C4" s="159"/>
      <c r="D4" s="159"/>
      <c r="E4" s="159"/>
      <c r="F4" s="159"/>
      <c r="G4" s="159"/>
      <c r="H4" s="159"/>
      <c r="I4" s="159"/>
      <c r="J4" s="32"/>
    </row>
    <row r="5" spans="1:19" x14ac:dyDescent="0.2">
      <c r="A5" s="159"/>
      <c r="B5" s="159"/>
      <c r="C5" s="159"/>
      <c r="D5" s="159"/>
      <c r="E5" s="159"/>
      <c r="F5" s="159"/>
      <c r="G5" s="159"/>
      <c r="H5" s="159"/>
      <c r="I5" s="159"/>
      <c r="J5" s="32"/>
    </row>
    <row r="6" spans="1:19" x14ac:dyDescent="0.2">
      <c r="A6" s="159"/>
      <c r="B6" s="159"/>
      <c r="C6" s="159"/>
      <c r="D6" s="159"/>
      <c r="E6" s="159"/>
      <c r="F6" s="159"/>
      <c r="G6" s="159"/>
      <c r="H6" s="159"/>
      <c r="I6" s="159"/>
      <c r="J6" s="32"/>
    </row>
    <row r="7" spans="1:19" ht="14.5" customHeight="1" x14ac:dyDescent="0.2">
      <c r="A7" s="161" t="s">
        <v>289</v>
      </c>
      <c r="B7" s="158" t="str">
        <f>'[1]Fiche Générale'!B3</f>
        <v>Portail_LLAC</v>
      </c>
      <c r="C7" s="161" t="s">
        <v>290</v>
      </c>
      <c r="D7" s="161"/>
      <c r="E7" s="190" t="str">
        <f>'[1]Fiche Générale'!B4</f>
        <v>Langues Etrangères Appliquées</v>
      </c>
      <c r="F7" s="158"/>
      <c r="G7" s="161" t="s">
        <v>291</v>
      </c>
      <c r="H7" s="191">
        <f>'[1]Fiche Générale'!B5</f>
        <v>0</v>
      </c>
      <c r="I7" s="191"/>
      <c r="J7" s="33"/>
      <c r="K7" s="18"/>
    </row>
    <row r="8" spans="1:19" ht="14.5" customHeight="1" x14ac:dyDescent="0.2">
      <c r="A8" s="161"/>
      <c r="B8" s="158"/>
      <c r="C8" s="161"/>
      <c r="D8" s="161"/>
      <c r="E8" s="190"/>
      <c r="F8" s="158"/>
      <c r="G8" s="161"/>
      <c r="H8" s="191"/>
      <c r="I8" s="191"/>
      <c r="J8" s="33"/>
      <c r="K8" s="18"/>
    </row>
    <row r="9" spans="1:19" ht="14.5" customHeight="1" x14ac:dyDescent="0.2">
      <c r="A9" s="161"/>
      <c r="B9" s="158"/>
      <c r="C9" s="161"/>
      <c r="D9" s="161"/>
      <c r="E9" s="190"/>
      <c r="F9" s="158"/>
      <c r="G9" s="161"/>
      <c r="H9" s="191"/>
      <c r="I9" s="191"/>
      <c r="J9" s="33"/>
      <c r="K9" s="18"/>
    </row>
    <row r="10" spans="1:19" ht="14.5" customHeight="1" x14ac:dyDescent="0.2">
      <c r="A10" s="161"/>
      <c r="B10" s="158"/>
      <c r="C10" s="174" t="s">
        <v>180</v>
      </c>
      <c r="D10" s="174"/>
      <c r="E10" s="193" t="str">
        <f>'[1]Fiche Générale'!B9</f>
        <v>LEA Anglais - Allemand</v>
      </c>
      <c r="F10" s="193"/>
      <c r="G10" s="193"/>
      <c r="H10" s="193"/>
      <c r="I10" s="193"/>
      <c r="J10" s="33"/>
      <c r="K10" s="18"/>
    </row>
    <row r="11" spans="1:19" ht="14.5" customHeight="1" x14ac:dyDescent="0.2">
      <c r="A11" s="161"/>
      <c r="B11" s="158"/>
      <c r="C11" s="174"/>
      <c r="D11" s="174"/>
      <c r="E11" s="193"/>
      <c r="F11" s="193"/>
      <c r="G11" s="193"/>
      <c r="H11" s="193"/>
      <c r="I11" s="193"/>
      <c r="J11" s="33"/>
      <c r="K11" s="18"/>
    </row>
    <row r="12" spans="1:19" x14ac:dyDescent="0.2">
      <c r="C12" s="13"/>
      <c r="I12" s="36"/>
      <c r="J12" s="36"/>
      <c r="M12" s="154" t="s">
        <v>292</v>
      </c>
      <c r="N12" s="155"/>
      <c r="O12" s="203"/>
      <c r="P12" s="154" t="s">
        <v>293</v>
      </c>
      <c r="Q12" s="155"/>
      <c r="R12" s="155"/>
      <c r="S12" s="203"/>
    </row>
    <row r="13" spans="1:19" x14ac:dyDescent="0.2">
      <c r="A13" s="200" t="s">
        <v>181</v>
      </c>
      <c r="B13" s="116" t="str">
        <f>'[1]S3 Maquette'!B13</f>
        <v>2ème année de Portail</v>
      </c>
      <c r="C13" s="116"/>
      <c r="D13" s="200" t="s">
        <v>294</v>
      </c>
      <c r="E13" s="213">
        <f>'[1]S3 Maquette'!E13</f>
        <v>0</v>
      </c>
      <c r="F13" s="213"/>
      <c r="G13" s="213"/>
      <c r="I13" s="36"/>
      <c r="J13" s="36"/>
      <c r="M13" s="156"/>
      <c r="N13" s="157"/>
      <c r="O13" s="204"/>
      <c r="P13" s="156"/>
      <c r="Q13" s="157"/>
      <c r="R13" s="157"/>
      <c r="S13" s="204"/>
    </row>
    <row r="14" spans="1:19" x14ac:dyDescent="0.2">
      <c r="A14" s="202"/>
      <c r="B14" s="116"/>
      <c r="C14" s="116"/>
      <c r="D14" s="202"/>
      <c r="E14" s="213"/>
      <c r="F14" s="213"/>
      <c r="G14" s="213"/>
      <c r="I14" s="36"/>
      <c r="J14" s="36"/>
      <c r="M14" s="153" t="s">
        <v>580</v>
      </c>
      <c r="N14" s="154" t="s">
        <v>296</v>
      </c>
      <c r="O14" s="203"/>
      <c r="P14" s="159"/>
      <c r="Q14" s="207"/>
      <c r="R14" s="214"/>
      <c r="S14" s="200"/>
    </row>
    <row r="15" spans="1:19" x14ac:dyDescent="0.2">
      <c r="A15" s="200" t="s">
        <v>297</v>
      </c>
      <c r="B15" s="119" t="str">
        <f>'[1]S3 Maquette'!B15</f>
        <v>Semestre 3</v>
      </c>
      <c r="C15" s="120"/>
      <c r="D15" s="200" t="s">
        <v>298</v>
      </c>
      <c r="E15" s="213">
        <f>'[1]S3 Maquette'!E15:F16</f>
        <v>0</v>
      </c>
      <c r="F15" s="213"/>
      <c r="G15" s="213"/>
      <c r="I15" s="36"/>
      <c r="J15" s="36"/>
      <c r="M15" s="153"/>
      <c r="N15" s="210"/>
      <c r="O15" s="211"/>
      <c r="P15" s="159"/>
      <c r="Q15" s="208"/>
      <c r="R15" s="214"/>
      <c r="S15" s="201"/>
    </row>
    <row r="16" spans="1:19" x14ac:dyDescent="0.2">
      <c r="A16" s="202"/>
      <c r="B16" s="122"/>
      <c r="C16" s="123"/>
      <c r="D16" s="202"/>
      <c r="E16" s="213"/>
      <c r="F16" s="213"/>
      <c r="G16" s="213"/>
      <c r="I16" s="36"/>
      <c r="J16" s="36"/>
      <c r="M16" s="153"/>
      <c r="N16" s="210"/>
      <c r="O16" s="211"/>
      <c r="P16" s="159"/>
      <c r="Q16" s="208"/>
      <c r="R16" s="214"/>
      <c r="S16" s="201"/>
    </row>
    <row r="17" spans="1:23" x14ac:dyDescent="0.2">
      <c r="L17" s="14"/>
      <c r="M17" s="153"/>
      <c r="N17" s="156"/>
      <c r="O17" s="204"/>
      <c r="P17" s="159"/>
      <c r="Q17" s="209"/>
      <c r="R17" s="214"/>
      <c r="S17" s="202"/>
    </row>
    <row r="18" spans="1:23" ht="59.5" customHeight="1" x14ac:dyDescent="0.2">
      <c r="A18" s="3" t="s">
        <v>299</v>
      </c>
      <c r="B18" s="35" t="s">
        <v>300</v>
      </c>
      <c r="C18" s="3" t="s">
        <v>5</v>
      </c>
      <c r="D18" s="3" t="s">
        <v>301</v>
      </c>
      <c r="E18" s="3" t="s">
        <v>302</v>
      </c>
      <c r="F18" s="3" t="s">
        <v>303</v>
      </c>
      <c r="G18" s="3" t="s">
        <v>304</v>
      </c>
      <c r="H18" s="3" t="s">
        <v>305</v>
      </c>
      <c r="I18" s="3" t="s">
        <v>306</v>
      </c>
      <c r="J18" s="3" t="s">
        <v>307</v>
      </c>
      <c r="K18" s="3" t="s">
        <v>308</v>
      </c>
      <c r="L18" s="3" t="s">
        <v>309</v>
      </c>
      <c r="M18" s="3" t="s">
        <v>310</v>
      </c>
      <c r="N18" s="3" t="s">
        <v>300</v>
      </c>
      <c r="O18" s="3" t="s">
        <v>311</v>
      </c>
      <c r="P18" s="3" t="s">
        <v>312</v>
      </c>
      <c r="Q18" s="3" t="s">
        <v>300</v>
      </c>
      <c r="R18" s="3" t="s">
        <v>311</v>
      </c>
      <c r="S18" s="4" t="s">
        <v>313</v>
      </c>
      <c r="T18" s="4" t="s">
        <v>314</v>
      </c>
      <c r="W18"/>
    </row>
    <row r="19" spans="1:23" ht="30.75" customHeight="1" x14ac:dyDescent="0.2">
      <c r="A19" s="8" t="str">
        <f>'[1]S3 Maquette'!B19</f>
        <v>Compétences transversales S3</v>
      </c>
      <c r="B19" s="39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8" t="str">
        <f>'[1]S3 Maquette'!B20</f>
        <v>Compétences informationnelles 2</v>
      </c>
      <c r="B20" s="39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8" t="str">
        <f>'[1]S3 Maquette'!B21</f>
        <v>Compétences pré-professionnalisation 2</v>
      </c>
      <c r="B21" s="39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8" t="str">
        <f>'[1]S3 Maquette'!B22</f>
        <v>Langue Vivante-3</v>
      </c>
      <c r="B22" s="39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'[1]S3 Maquette'!B23</f>
        <v>Min 1 Max 1</v>
      </c>
      <c r="B23" s="39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75" customHeight="1" x14ac:dyDescent="0.2">
      <c r="A24" s="8" t="str">
        <f>'[1]S3 Maquette'!B24</f>
        <v>Anglais 3</v>
      </c>
      <c r="B24" s="39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75" customHeight="1" x14ac:dyDescent="0.2">
      <c r="A25" s="8" t="str">
        <f>'[1]S3 Maquette'!B25</f>
        <v>Espagnol</v>
      </c>
      <c r="B25" s="39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75" customHeight="1" x14ac:dyDescent="0.2">
      <c r="A26" s="8" t="str">
        <f>'[1]S3 Maquette'!B26</f>
        <v>Italien</v>
      </c>
      <c r="B26" s="39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75" customHeight="1" x14ac:dyDescent="0.2">
      <c r="A27" s="42" t="str">
        <f>'[1]S3 Maquette'!B27</f>
        <v>Choix du parcours (général ou mobilité) : 1 parcours au choix</v>
      </c>
      <c r="B27" s="42" t="str">
        <f>'[1]S3 Maquette'!C27</f>
        <v>OPTION</v>
      </c>
      <c r="C27" s="40">
        <f>'[1]S3 Maquette'!F27</f>
        <v>0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 x14ac:dyDescent="0.2">
      <c r="A28" s="96" t="str">
        <f>'[1]S3 Maquette'!B28</f>
        <v>LEA général Anglais - Allemand</v>
      </c>
      <c r="B28" s="96" t="str">
        <f>'[1]S3 Maquette'!C28</f>
        <v>Parcours Pédagogique</v>
      </c>
      <c r="C28" s="97">
        <f>'[1]S3 Maquette'!F28</f>
        <v>0</v>
      </c>
      <c r="D28" s="72"/>
      <c r="E28" s="72"/>
      <c r="F28" s="72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9"/>
      <c r="W28"/>
    </row>
    <row r="29" spans="1:23" ht="30.75" customHeight="1" x14ac:dyDescent="0.2">
      <c r="A29" s="42" t="str">
        <f>'[1]S3 Maquette'!B29</f>
        <v>Langue A: Anglais Non débutant 3</v>
      </c>
      <c r="B29" s="42" t="str">
        <f>'[1]S3 Maquette'!C29</f>
        <v>UE</v>
      </c>
      <c r="C29" s="40">
        <f>'[1]S3 Maquette'!F29</f>
        <v>0</v>
      </c>
      <c r="D29" s="100">
        <v>1</v>
      </c>
      <c r="E29" s="19" t="s">
        <v>315</v>
      </c>
      <c r="F29" s="38" t="s">
        <v>315</v>
      </c>
      <c r="G29" s="38" t="s">
        <v>315</v>
      </c>
      <c r="H29" s="38" t="s">
        <v>315</v>
      </c>
      <c r="I29" s="38" t="s">
        <v>318</v>
      </c>
      <c r="J29" s="38"/>
      <c r="K29" s="110" t="s">
        <v>8</v>
      </c>
      <c r="L29" s="110"/>
      <c r="M29" s="110">
        <v>3</v>
      </c>
      <c r="N29" s="110"/>
      <c r="O29" s="110"/>
      <c r="P29" s="110" t="s">
        <v>316</v>
      </c>
      <c r="Q29" s="110"/>
      <c r="R29" s="110"/>
      <c r="S29" s="111" t="s">
        <v>320</v>
      </c>
      <c r="T29" s="43"/>
      <c r="W29"/>
    </row>
    <row r="30" spans="1:23" ht="30.75" customHeight="1" x14ac:dyDescent="0.2">
      <c r="A30" s="42" t="str">
        <f>'[1]S3 Maquette'!B30</f>
        <v>Culture 3 ANGLAIS</v>
      </c>
      <c r="B30" s="42" t="str">
        <f>'[1]S3 Maquette'!C30</f>
        <v>ECUE</v>
      </c>
      <c r="C30" s="40">
        <f>'[1]S3 Maquette'!F30</f>
        <v>0</v>
      </c>
      <c r="D30" s="100">
        <v>1</v>
      </c>
      <c r="E30" s="19" t="s">
        <v>315</v>
      </c>
      <c r="F30" s="38" t="s">
        <v>315</v>
      </c>
      <c r="G30" s="38" t="s">
        <v>315</v>
      </c>
      <c r="H30" s="38" t="s">
        <v>315</v>
      </c>
      <c r="I30" s="38" t="s">
        <v>315</v>
      </c>
      <c r="J30" s="38"/>
      <c r="K30" s="38" t="s">
        <v>8</v>
      </c>
      <c r="L30" s="38"/>
      <c r="M30" s="115" t="s">
        <v>587</v>
      </c>
      <c r="N30" s="38"/>
      <c r="O30" s="38"/>
      <c r="P30" s="114" t="s">
        <v>316</v>
      </c>
      <c r="Q30" s="38"/>
      <c r="R30" s="38"/>
      <c r="S30" s="113" t="s">
        <v>589</v>
      </c>
      <c r="T30" s="43"/>
      <c r="W30"/>
    </row>
    <row r="31" spans="1:23" ht="30.75" customHeight="1" x14ac:dyDescent="0.2">
      <c r="A31" s="42" t="str">
        <f>'[1]S3 Maquette'!B31</f>
        <v>Langue et traduction 3 ANGLAIS</v>
      </c>
      <c r="B31" s="42" t="str">
        <f>'[1]S3 Maquette'!C31</f>
        <v>ECUE</v>
      </c>
      <c r="C31" s="40">
        <f>'[1]S3 Maquette'!F31</f>
        <v>0</v>
      </c>
      <c r="D31" s="100">
        <v>1</v>
      </c>
      <c r="E31" s="19" t="s">
        <v>315</v>
      </c>
      <c r="F31" s="38" t="s">
        <v>315</v>
      </c>
      <c r="G31" s="38" t="s">
        <v>315</v>
      </c>
      <c r="H31" s="38" t="s">
        <v>315</v>
      </c>
      <c r="I31" s="38" t="s">
        <v>315</v>
      </c>
      <c r="J31" s="38"/>
      <c r="K31" s="38" t="s">
        <v>8</v>
      </c>
      <c r="L31" s="38"/>
      <c r="M31" s="115" t="s">
        <v>587</v>
      </c>
      <c r="N31" s="38"/>
      <c r="O31" s="38"/>
      <c r="P31" s="114" t="s">
        <v>316</v>
      </c>
      <c r="Q31" s="38"/>
      <c r="R31" s="38"/>
      <c r="S31" s="113" t="s">
        <v>589</v>
      </c>
      <c r="T31" s="43"/>
      <c r="W31"/>
    </row>
    <row r="32" spans="1:23" ht="30.75" customHeight="1" x14ac:dyDescent="0.2">
      <c r="A32" s="42" t="str">
        <f>'[1]S3 Maquette'!B32</f>
        <v>Langue de spécialité et expression orale 3 ANGLAIS</v>
      </c>
      <c r="B32" s="42" t="str">
        <f>'[1]S3 Maquette'!C32</f>
        <v>ECUE</v>
      </c>
      <c r="C32" s="40">
        <f>'[1]S3 Maquette'!F32</f>
        <v>0</v>
      </c>
      <c r="D32" s="100">
        <v>1</v>
      </c>
      <c r="E32" s="19" t="s">
        <v>315</v>
      </c>
      <c r="F32" s="38" t="s">
        <v>315</v>
      </c>
      <c r="G32" s="38" t="s">
        <v>315</v>
      </c>
      <c r="H32" s="38" t="s">
        <v>315</v>
      </c>
      <c r="I32" s="38" t="s">
        <v>315</v>
      </c>
      <c r="J32" s="38"/>
      <c r="K32" s="38" t="s">
        <v>8</v>
      </c>
      <c r="L32" s="38"/>
      <c r="M32" s="115" t="s">
        <v>587</v>
      </c>
      <c r="N32" s="38"/>
      <c r="O32" s="38"/>
      <c r="P32" s="114" t="s">
        <v>316</v>
      </c>
      <c r="Q32" s="38"/>
      <c r="R32" s="38"/>
      <c r="S32" s="113" t="s">
        <v>589</v>
      </c>
      <c r="T32" s="43"/>
      <c r="W32"/>
    </row>
    <row r="33" spans="1:23" ht="30.75" customHeight="1" x14ac:dyDescent="0.2">
      <c r="A33" s="42" t="str">
        <f>'[1]S3 Maquette'!B33</f>
        <v>Langue B: Allemand Non débutant 3</v>
      </c>
      <c r="B33" s="42" t="str">
        <f>'[1]S3 Maquette'!C33</f>
        <v>UE</v>
      </c>
      <c r="C33" s="40">
        <f>'[1]S3 Maquette'!F33</f>
        <v>0</v>
      </c>
      <c r="D33" s="100">
        <v>1</v>
      </c>
      <c r="E33" s="19" t="s">
        <v>315</v>
      </c>
      <c r="F33" s="38" t="s">
        <v>315</v>
      </c>
      <c r="G33" s="38" t="s">
        <v>315</v>
      </c>
      <c r="H33" s="38" t="s">
        <v>315</v>
      </c>
      <c r="I33" s="38" t="s">
        <v>318</v>
      </c>
      <c r="J33" s="38"/>
      <c r="K33" s="110" t="s">
        <v>8</v>
      </c>
      <c r="L33" s="110"/>
      <c r="M33" s="110">
        <v>4</v>
      </c>
      <c r="N33" s="110"/>
      <c r="O33" s="110"/>
      <c r="P33" s="110" t="s">
        <v>316</v>
      </c>
      <c r="Q33" s="110"/>
      <c r="R33" s="110"/>
      <c r="S33" s="111" t="s">
        <v>321</v>
      </c>
      <c r="T33" s="43"/>
      <c r="W33"/>
    </row>
    <row r="34" spans="1:23" ht="30.75" customHeight="1" x14ac:dyDescent="0.2">
      <c r="A34" s="42" t="str">
        <f>'[1]S3 Maquette'!B34</f>
        <v>Culture 3 ALLEMAND</v>
      </c>
      <c r="B34" s="42" t="str">
        <f>'[1]S3 Maquette'!C34</f>
        <v>ECUE</v>
      </c>
      <c r="C34" s="40">
        <f>'[1]S3 Maquette'!F34</f>
        <v>0</v>
      </c>
      <c r="D34" s="100">
        <v>1</v>
      </c>
      <c r="E34" s="19" t="s">
        <v>315</v>
      </c>
      <c r="F34" s="38" t="s">
        <v>315</v>
      </c>
      <c r="G34" s="38" t="s">
        <v>315</v>
      </c>
      <c r="H34" s="38" t="s">
        <v>315</v>
      </c>
      <c r="I34" s="38" t="s">
        <v>315</v>
      </c>
      <c r="J34" s="38"/>
      <c r="K34" s="38" t="s">
        <v>8</v>
      </c>
      <c r="L34" s="38"/>
      <c r="M34" s="115" t="s">
        <v>587</v>
      </c>
      <c r="N34" s="38"/>
      <c r="O34" s="38"/>
      <c r="P34" s="114" t="s">
        <v>316</v>
      </c>
      <c r="Q34" s="38"/>
      <c r="R34" s="38"/>
      <c r="S34" s="113" t="s">
        <v>589</v>
      </c>
      <c r="T34" s="43"/>
      <c r="W34"/>
    </row>
    <row r="35" spans="1:23" ht="30.75" customHeight="1" x14ac:dyDescent="0.2">
      <c r="A35" s="42" t="str">
        <f>'[1]S3 Maquette'!B35</f>
        <v>Traduction et analyse de documents 3 ALLEMAND</v>
      </c>
      <c r="B35" s="42" t="str">
        <f>'[1]S3 Maquette'!C35</f>
        <v>ECUE</v>
      </c>
      <c r="C35" s="40">
        <f>'[1]S3 Maquette'!F35</f>
        <v>0</v>
      </c>
      <c r="D35" s="100">
        <v>1</v>
      </c>
      <c r="E35" s="19" t="s">
        <v>315</v>
      </c>
      <c r="F35" s="38" t="s">
        <v>315</v>
      </c>
      <c r="G35" s="38" t="s">
        <v>315</v>
      </c>
      <c r="H35" s="38" t="s">
        <v>315</v>
      </c>
      <c r="I35" s="38" t="s">
        <v>315</v>
      </c>
      <c r="J35" s="38"/>
      <c r="K35" s="38" t="s">
        <v>8</v>
      </c>
      <c r="L35" s="38"/>
      <c r="M35" s="115" t="s">
        <v>587</v>
      </c>
      <c r="N35" s="38"/>
      <c r="O35" s="38"/>
      <c r="P35" s="114" t="s">
        <v>316</v>
      </c>
      <c r="Q35" s="38"/>
      <c r="R35" s="38"/>
      <c r="S35" s="113" t="s">
        <v>589</v>
      </c>
      <c r="T35" s="43"/>
      <c r="W35"/>
    </row>
    <row r="36" spans="1:23" ht="30.75" customHeight="1" x14ac:dyDescent="0.2">
      <c r="A36" s="42" t="str">
        <f>'[1]S3 Maquette'!B36</f>
        <v>Grammaire: théorie et pratique 3 ALLEMAND</v>
      </c>
      <c r="B36" s="42" t="str">
        <f>'[1]S3 Maquette'!C36</f>
        <v>ECUE</v>
      </c>
      <c r="C36" s="40">
        <f>'[1]S3 Maquette'!F36</f>
        <v>0</v>
      </c>
      <c r="D36" s="100">
        <v>1</v>
      </c>
      <c r="E36" s="19" t="s">
        <v>315</v>
      </c>
      <c r="F36" s="38" t="s">
        <v>315</v>
      </c>
      <c r="G36" s="38" t="s">
        <v>315</v>
      </c>
      <c r="H36" s="38" t="s">
        <v>315</v>
      </c>
      <c r="I36" s="38" t="s">
        <v>315</v>
      </c>
      <c r="J36" s="38"/>
      <c r="K36" s="38" t="s">
        <v>8</v>
      </c>
      <c r="L36" s="38"/>
      <c r="M36" s="38">
        <v>2</v>
      </c>
      <c r="N36" s="38"/>
      <c r="O36" s="38"/>
      <c r="P36" s="114" t="s">
        <v>316</v>
      </c>
      <c r="Q36" s="38"/>
      <c r="R36" s="38"/>
      <c r="S36" s="113" t="s">
        <v>589</v>
      </c>
      <c r="T36" s="43"/>
      <c r="W36"/>
    </row>
    <row r="37" spans="1:23" ht="30.75" customHeight="1" x14ac:dyDescent="0.2">
      <c r="A37" s="42" t="str">
        <f>'[1]S3 Maquette'!B37</f>
        <v>Matières d'application 3</v>
      </c>
      <c r="B37" s="42" t="str">
        <f>'[1]S3 Maquette'!C37</f>
        <v>UE</v>
      </c>
      <c r="C37" s="40">
        <f>'[1]S3 Maquette'!F37</f>
        <v>0</v>
      </c>
      <c r="D37" s="100">
        <v>1</v>
      </c>
      <c r="E37" s="19" t="s">
        <v>315</v>
      </c>
      <c r="F37" s="38" t="s">
        <v>315</v>
      </c>
      <c r="G37" s="38" t="s">
        <v>315</v>
      </c>
      <c r="H37" s="38" t="s">
        <v>315</v>
      </c>
      <c r="I37" s="38" t="s">
        <v>315</v>
      </c>
      <c r="J37" s="38"/>
      <c r="K37" s="110" t="s">
        <v>8</v>
      </c>
      <c r="L37" s="110"/>
      <c r="M37" s="110">
        <v>5</v>
      </c>
      <c r="N37" s="110"/>
      <c r="O37" s="110"/>
      <c r="P37" s="110" t="s">
        <v>316</v>
      </c>
      <c r="Q37" s="110"/>
      <c r="R37" s="110"/>
      <c r="S37" s="111" t="s">
        <v>317</v>
      </c>
      <c r="T37" s="43"/>
      <c r="W37"/>
    </row>
    <row r="38" spans="1:23" ht="30.75" customHeight="1" x14ac:dyDescent="0.2">
      <c r="A38" s="42" t="str">
        <f>'[1]S3 Maquette'!B38</f>
        <v xml:space="preserve">Interculturalité, médiation culturelle et publics étrangers </v>
      </c>
      <c r="B38" s="42" t="str">
        <f>'[1]S3 Maquette'!C38</f>
        <v>ECUE</v>
      </c>
      <c r="C38" s="40">
        <f>'[1]S3 Maquette'!F38</f>
        <v>0</v>
      </c>
      <c r="D38" s="100">
        <v>1</v>
      </c>
      <c r="E38" s="19" t="s">
        <v>315</v>
      </c>
      <c r="F38" s="38" t="s">
        <v>315</v>
      </c>
      <c r="G38" s="38" t="s">
        <v>315</v>
      </c>
      <c r="H38" s="38" t="s">
        <v>315</v>
      </c>
      <c r="I38" s="38" t="s">
        <v>315</v>
      </c>
      <c r="J38" s="38"/>
      <c r="K38" s="38" t="s">
        <v>8</v>
      </c>
      <c r="L38" s="38"/>
      <c r="M38" s="38">
        <v>2</v>
      </c>
      <c r="N38" s="38"/>
      <c r="O38" s="38"/>
      <c r="P38" s="114" t="s">
        <v>316</v>
      </c>
      <c r="Q38" s="38"/>
      <c r="R38" s="38"/>
      <c r="S38" s="113" t="s">
        <v>589</v>
      </c>
      <c r="T38" s="43"/>
      <c r="W38"/>
    </row>
    <row r="39" spans="1:23" ht="30.75" customHeight="1" x14ac:dyDescent="0.2">
      <c r="A39" s="42" t="str">
        <f>'[1]S3 Maquette'!B39</f>
        <v>Economie/Economics 3</v>
      </c>
      <c r="B39" s="42" t="str">
        <f>'[1]S3 Maquette'!C39</f>
        <v>ECUE</v>
      </c>
      <c r="C39" s="40">
        <f>'[1]S3 Maquette'!F39</f>
        <v>0</v>
      </c>
      <c r="D39" s="100">
        <v>1</v>
      </c>
      <c r="E39" s="19" t="s">
        <v>315</v>
      </c>
      <c r="F39" s="38" t="s">
        <v>315</v>
      </c>
      <c r="G39" s="38" t="s">
        <v>315</v>
      </c>
      <c r="H39" s="38" t="s">
        <v>315</v>
      </c>
      <c r="I39" s="38" t="s">
        <v>315</v>
      </c>
      <c r="J39" s="38"/>
      <c r="K39" s="38" t="s">
        <v>8</v>
      </c>
      <c r="L39" s="38"/>
      <c r="M39" s="115" t="s">
        <v>587</v>
      </c>
      <c r="N39" s="38"/>
      <c r="O39" s="38"/>
      <c r="P39" s="114" t="s">
        <v>316</v>
      </c>
      <c r="Q39" s="38"/>
      <c r="R39" s="38"/>
      <c r="S39" s="113" t="s">
        <v>589</v>
      </c>
      <c r="T39" s="43"/>
      <c r="W39"/>
    </row>
    <row r="40" spans="1:23" ht="30.75" customHeight="1" x14ac:dyDescent="0.2">
      <c r="A40" s="42" t="str">
        <f>'[1]S3 Maquette'!B40</f>
        <v>Traduction-rédaction technique 3</v>
      </c>
      <c r="B40" s="42" t="str">
        <f>'[1]S3 Maquette'!C40</f>
        <v>ECUE</v>
      </c>
      <c r="C40" s="40">
        <f>'[1]S3 Maquette'!F40</f>
        <v>0</v>
      </c>
      <c r="D40" s="100">
        <v>1</v>
      </c>
      <c r="E40" s="19" t="s">
        <v>315</v>
      </c>
      <c r="F40" s="38" t="s">
        <v>315</v>
      </c>
      <c r="G40" s="38" t="s">
        <v>315</v>
      </c>
      <c r="H40" s="38" t="s">
        <v>315</v>
      </c>
      <c r="I40" s="38" t="s">
        <v>315</v>
      </c>
      <c r="J40" s="38"/>
      <c r="K40" s="38" t="s">
        <v>8</v>
      </c>
      <c r="L40" s="38"/>
      <c r="M40" s="115" t="s">
        <v>587</v>
      </c>
      <c r="N40" s="38"/>
      <c r="O40" s="38"/>
      <c r="P40" s="114" t="s">
        <v>316</v>
      </c>
      <c r="Q40" s="38"/>
      <c r="R40" s="38"/>
      <c r="S40" s="113" t="s">
        <v>589</v>
      </c>
      <c r="T40" s="43"/>
      <c r="W40"/>
    </row>
    <row r="41" spans="1:23" ht="30.75" customHeight="1" x14ac:dyDescent="0.2">
      <c r="A41" s="42" t="str">
        <f>'[1]S3 Maquette'!B41</f>
        <v>Communication professionnelle 3</v>
      </c>
      <c r="B41" s="42" t="str">
        <f>'[1]S3 Maquette'!C41</f>
        <v>ECUE</v>
      </c>
      <c r="C41" s="40">
        <f>'[1]S3 Maquette'!F41</f>
        <v>0</v>
      </c>
      <c r="D41" s="100">
        <v>1</v>
      </c>
      <c r="E41" s="19" t="s">
        <v>315</v>
      </c>
      <c r="F41" s="38" t="s">
        <v>315</v>
      </c>
      <c r="G41" s="38" t="s">
        <v>315</v>
      </c>
      <c r="H41" s="38" t="s">
        <v>315</v>
      </c>
      <c r="I41" s="38" t="s">
        <v>315</v>
      </c>
      <c r="J41" s="38"/>
      <c r="K41" s="38" t="s">
        <v>8</v>
      </c>
      <c r="L41" s="38"/>
      <c r="M41" s="115" t="s">
        <v>587</v>
      </c>
      <c r="N41" s="38"/>
      <c r="O41" s="38"/>
      <c r="P41" s="114" t="s">
        <v>316</v>
      </c>
      <c r="Q41" s="38"/>
      <c r="R41" s="38"/>
      <c r="S41" s="113" t="s">
        <v>589</v>
      </c>
      <c r="T41" s="43"/>
      <c r="W41"/>
    </row>
    <row r="42" spans="1:23" ht="30.75" customHeight="1" x14ac:dyDescent="0.2">
      <c r="A42" s="42" t="str">
        <f>'[1]S3 Maquette'!B42</f>
        <v>Approfondissement ou langue C</v>
      </c>
      <c r="B42" s="42" t="str">
        <f>'[1]S3 Maquette'!C42</f>
        <v>UE</v>
      </c>
      <c r="C42" s="40">
        <f>'[1]S3 Maquette'!F42</f>
        <v>0</v>
      </c>
      <c r="D42" s="100">
        <v>1</v>
      </c>
      <c r="E42" s="19" t="s">
        <v>315</v>
      </c>
      <c r="F42" s="38" t="s">
        <v>315</v>
      </c>
      <c r="G42" s="38" t="s">
        <v>315</v>
      </c>
      <c r="H42" s="38" t="s">
        <v>315</v>
      </c>
      <c r="I42" s="38" t="s">
        <v>315</v>
      </c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 x14ac:dyDescent="0.2">
      <c r="A43" s="42" t="str">
        <f>'[1]S3 Maquette'!B43</f>
        <v>1 UE au choix</v>
      </c>
      <c r="B43" s="42" t="str">
        <f>'[1]S3 Maquette'!C43</f>
        <v>OPTION</v>
      </c>
      <c r="C43" s="40">
        <f>'[1]S3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 x14ac:dyDescent="0.2">
      <c r="A44" s="42" t="str">
        <f>'[1]S3 Maquette'!B44</f>
        <v>Approfondissement Allemand Non débutant 3</v>
      </c>
      <c r="B44" s="42" t="str">
        <f>'[1]S3 Maquette'!C44</f>
        <v>UE</v>
      </c>
      <c r="C44" s="40">
        <f>'[1]S3 Maquette'!F44</f>
        <v>0</v>
      </c>
      <c r="D44" s="100">
        <v>1</v>
      </c>
      <c r="E44" s="215" t="s">
        <v>588</v>
      </c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7"/>
      <c r="W44"/>
    </row>
    <row r="45" spans="1:23" ht="30.75" customHeight="1" x14ac:dyDescent="0.2">
      <c r="A45" s="42" t="str">
        <f>'[1]S3 Maquette'!B45</f>
        <v>Approfondissement Arabe Niveau 3</v>
      </c>
      <c r="B45" s="42" t="str">
        <f>'[1]S3 Maquette'!C45</f>
        <v>UE</v>
      </c>
      <c r="C45" s="40">
        <f>'[1]S3 Maquette'!F45</f>
        <v>0</v>
      </c>
      <c r="D45" s="100">
        <v>1</v>
      </c>
      <c r="E45" s="218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20"/>
      <c r="W45"/>
    </row>
    <row r="46" spans="1:23" ht="30.75" customHeight="1" x14ac:dyDescent="0.2">
      <c r="A46" s="42" t="str">
        <f>'[1]S3 Maquette'!B46</f>
        <v>Approfondissement Chinois NIveau 3</v>
      </c>
      <c r="B46" s="42" t="str">
        <f>'[1]S3 Maquette'!C46</f>
        <v>UE</v>
      </c>
      <c r="C46" s="40">
        <f>'[1]S3 Maquette'!F46</f>
        <v>0</v>
      </c>
      <c r="D46" s="100">
        <v>1</v>
      </c>
      <c r="E46" s="218"/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20"/>
      <c r="W46"/>
    </row>
    <row r="47" spans="1:23" ht="30.75" customHeight="1" x14ac:dyDescent="0.2">
      <c r="A47" s="42" t="str">
        <f>'[1]S3 Maquette'!B47</f>
        <v>Approfondissement Espagnol 3</v>
      </c>
      <c r="B47" s="42" t="str">
        <f>'[1]S3 Maquette'!C47</f>
        <v>UE</v>
      </c>
      <c r="C47" s="40">
        <f>'[1]S3 Maquette'!F47</f>
        <v>0</v>
      </c>
      <c r="D47" s="100">
        <v>1</v>
      </c>
      <c r="E47" s="218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20"/>
      <c r="W47"/>
    </row>
    <row r="48" spans="1:23" ht="30.75" customHeight="1" x14ac:dyDescent="0.2">
      <c r="A48" s="42" t="str">
        <f>'[1]S3 Maquette'!B48</f>
        <v>Langue et traduction 3 ESPAGNOL</v>
      </c>
      <c r="B48" s="42" t="str">
        <f>'[1]S3 Maquette'!C48</f>
        <v>ECUE</v>
      </c>
      <c r="C48" s="40">
        <f>'[1]S3 Maquette'!F48</f>
        <v>0</v>
      </c>
      <c r="D48" s="100">
        <v>1</v>
      </c>
      <c r="E48" s="218"/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20"/>
      <c r="W48"/>
    </row>
    <row r="49" spans="1:23" ht="30.75" customHeight="1" x14ac:dyDescent="0.2">
      <c r="A49" s="42" t="str">
        <f>'[1]S3 Maquette'!B49</f>
        <v>Langue de spécialité et expression orale 3 ESPAGNOL</v>
      </c>
      <c r="B49" s="42" t="str">
        <f>'[1]S3 Maquette'!C49</f>
        <v>ECUE</v>
      </c>
      <c r="C49" s="40">
        <f>'[1]S3 Maquette'!F49</f>
        <v>0</v>
      </c>
      <c r="D49" s="100">
        <v>1</v>
      </c>
      <c r="E49" s="218"/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20"/>
      <c r="W49"/>
    </row>
    <row r="50" spans="1:23" ht="30.75" customHeight="1" x14ac:dyDescent="0.2">
      <c r="A50" s="42" t="str">
        <f>'[1]S3 Maquette'!B50</f>
        <v>Approfondissement Italien 3</v>
      </c>
      <c r="B50" s="42" t="str">
        <f>'[1]S3 Maquette'!C50</f>
        <v>UE</v>
      </c>
      <c r="C50" s="40">
        <f>'[1]S3 Maquette'!F50</f>
        <v>0</v>
      </c>
      <c r="D50" s="100">
        <v>1</v>
      </c>
      <c r="E50" s="218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20"/>
      <c r="W50"/>
    </row>
    <row r="51" spans="1:23" ht="30.75" customHeight="1" x14ac:dyDescent="0.2">
      <c r="A51" s="42" t="str">
        <f>'[1]S3 Maquette'!B51</f>
        <v>Langue 3 ITALIEN</v>
      </c>
      <c r="B51" s="42" t="str">
        <f>'[1]S3 Maquette'!C51</f>
        <v>ECUE</v>
      </c>
      <c r="C51" s="40">
        <f>'[1]S3 Maquette'!F51</f>
        <v>0</v>
      </c>
      <c r="D51" s="100">
        <v>1</v>
      </c>
      <c r="E51" s="218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20"/>
      <c r="W51"/>
    </row>
    <row r="52" spans="1:23" ht="30.75" customHeight="1" x14ac:dyDescent="0.2">
      <c r="A52" s="42" t="str">
        <f>'[1]S3 Maquette'!B52</f>
        <v>Culture et expression 3 ITALIEN</v>
      </c>
      <c r="B52" s="42" t="str">
        <f>'[1]S3 Maquette'!C52</f>
        <v>ECUE</v>
      </c>
      <c r="C52" s="40">
        <f>'[1]S3 Maquette'!F52</f>
        <v>0</v>
      </c>
      <c r="D52" s="100">
        <v>1</v>
      </c>
      <c r="E52" s="218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20"/>
      <c r="W52"/>
    </row>
    <row r="53" spans="1:23" ht="30.75" customHeight="1" x14ac:dyDescent="0.2">
      <c r="A53" s="42" t="str">
        <f>'[1]S3 Maquette'!B53</f>
        <v>Approfondissement Portugais Niveau 3</v>
      </c>
      <c r="B53" s="42" t="str">
        <f>'[1]S3 Maquette'!C53</f>
        <v>UE</v>
      </c>
      <c r="C53" s="40">
        <f>'[1]S3 Maquette'!F53</f>
        <v>0</v>
      </c>
      <c r="D53" s="100">
        <v>1</v>
      </c>
      <c r="E53" s="218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20"/>
      <c r="W53"/>
    </row>
    <row r="54" spans="1:23" ht="30.75" customHeight="1" x14ac:dyDescent="0.2">
      <c r="A54" s="42" t="str">
        <f>'[1]S3 Maquette'!B54</f>
        <v>Langue 3 PORTUGAIS</v>
      </c>
      <c r="B54" s="42" t="str">
        <f>'[1]S3 Maquette'!C54</f>
        <v>ECUE</v>
      </c>
      <c r="C54" s="40">
        <f>'[1]S3 Maquette'!F54</f>
        <v>0</v>
      </c>
      <c r="D54" s="100">
        <v>1</v>
      </c>
      <c r="E54" s="218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20"/>
      <c r="W54"/>
    </row>
    <row r="55" spans="1:23" ht="30.75" customHeight="1" x14ac:dyDescent="0.2">
      <c r="A55" s="42" t="str">
        <f>'[1]S3 Maquette'!B55</f>
        <v>Culture 3 PORTUGAIS</v>
      </c>
      <c r="B55" s="42" t="str">
        <f>'[1]S3 Maquette'!C55</f>
        <v>ECUE</v>
      </c>
      <c r="C55" s="40">
        <f>'[1]S3 Maquette'!F55</f>
        <v>0</v>
      </c>
      <c r="D55" s="100">
        <v>1</v>
      </c>
      <c r="E55" s="218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20"/>
      <c r="W55"/>
    </row>
    <row r="56" spans="1:23" ht="30.75" customHeight="1" x14ac:dyDescent="0.2">
      <c r="A56" s="42" t="str">
        <f>'[1]S3 Maquette'!B56</f>
        <v>Approfondissement Russe Pré-intermédiaire 3</v>
      </c>
      <c r="B56" s="42" t="str">
        <f>'[1]S3 Maquette'!C56</f>
        <v>UE</v>
      </c>
      <c r="C56" s="40">
        <f>'[1]S3 Maquette'!F56</f>
        <v>0</v>
      </c>
      <c r="D56" s="100">
        <v>1</v>
      </c>
      <c r="E56" s="218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20"/>
      <c r="W56"/>
    </row>
    <row r="57" spans="1:23" ht="30.75" customHeight="1" x14ac:dyDescent="0.2">
      <c r="A57" s="42" t="str">
        <f>'[1]S3 Maquette'!B57</f>
        <v>Grammaire: théorie et pratique RUSSE Pré-intermédiaire 3</v>
      </c>
      <c r="B57" s="42" t="str">
        <f>'[1]S3 Maquette'!C57</f>
        <v>ECUE</v>
      </c>
      <c r="C57" s="40">
        <f>'[1]S3 Maquette'!F57</f>
        <v>0</v>
      </c>
      <c r="D57" s="100">
        <v>1</v>
      </c>
      <c r="E57" s="218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20"/>
      <c r="W57"/>
    </row>
    <row r="58" spans="1:23" ht="30.75" customHeight="1" x14ac:dyDescent="0.2">
      <c r="A58" s="42" t="str">
        <f>'[1]S3 Maquette'!B58</f>
        <v>Approfondissement Matières d'application 3</v>
      </c>
      <c r="B58" s="42" t="str">
        <f>'[1]S3 Maquette'!C58</f>
        <v>UE</v>
      </c>
      <c r="C58" s="40">
        <f>'[1]S3 Maquette'!F58</f>
        <v>0</v>
      </c>
      <c r="D58" s="100">
        <v>1</v>
      </c>
      <c r="E58" s="218"/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19"/>
      <c r="T58" s="220"/>
      <c r="W58"/>
    </row>
    <row r="59" spans="1:23" ht="30.75" customHeight="1" x14ac:dyDescent="0.2">
      <c r="A59" s="42" t="str">
        <f>'[1]S3 Maquette'!B59</f>
        <v>Droit des obligations/Contract law and law of obligations 3</v>
      </c>
      <c r="B59" s="42" t="str">
        <f>'[1]S3 Maquette'!C59</f>
        <v>ECUE</v>
      </c>
      <c r="C59" s="40">
        <f>'[1]S3 Maquette'!F59</f>
        <v>0</v>
      </c>
      <c r="D59" s="100">
        <v>1</v>
      </c>
      <c r="E59" s="218"/>
      <c r="F59" s="219"/>
      <c r="G59" s="219"/>
      <c r="H59" s="219"/>
      <c r="I59" s="219"/>
      <c r="J59" s="219"/>
      <c r="K59" s="219"/>
      <c r="L59" s="219"/>
      <c r="M59" s="219"/>
      <c r="N59" s="219"/>
      <c r="O59" s="219"/>
      <c r="P59" s="219"/>
      <c r="Q59" s="219"/>
      <c r="R59" s="219"/>
      <c r="S59" s="219"/>
      <c r="T59" s="220"/>
      <c r="W59"/>
    </row>
    <row r="60" spans="1:23" ht="30.75" customHeight="1" x14ac:dyDescent="0.2">
      <c r="A60" s="42" t="str">
        <f>'[1]S3 Maquette'!B60</f>
        <v>Langue B: Allemand Non débutant 3</v>
      </c>
      <c r="B60" s="42" t="str">
        <f>'[1]S3 Maquette'!C60</f>
        <v>UE</v>
      </c>
      <c r="C60" s="40">
        <f>'[1]S3 Maquette'!F60</f>
        <v>0</v>
      </c>
      <c r="D60" s="100">
        <v>1</v>
      </c>
      <c r="E60" s="218"/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20"/>
      <c r="W60"/>
    </row>
    <row r="61" spans="1:23" ht="30.75" customHeight="1" x14ac:dyDescent="0.2">
      <c r="A61" s="42" t="str">
        <f>'[1]S3 Maquette'!B61</f>
        <v>Culture 3 ALLEMAND</v>
      </c>
      <c r="B61" s="42" t="str">
        <f>'[1]S3 Maquette'!C61</f>
        <v>ECUE</v>
      </c>
      <c r="C61" s="40">
        <f>'[1]S3 Maquette'!F61</f>
        <v>0</v>
      </c>
      <c r="D61" s="100">
        <v>1</v>
      </c>
      <c r="E61" s="218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20"/>
      <c r="W61"/>
    </row>
    <row r="62" spans="1:23" ht="30.75" customHeight="1" x14ac:dyDescent="0.2">
      <c r="A62" s="42" t="str">
        <f>'[1]S3 Maquette'!B62</f>
        <v>Traduction et analyse de documents 3 ALLEMAND</v>
      </c>
      <c r="B62" s="42" t="str">
        <f>'[1]S3 Maquette'!C62</f>
        <v>ECUE</v>
      </c>
      <c r="C62" s="40">
        <f>'[1]S3 Maquette'!F62</f>
        <v>0</v>
      </c>
      <c r="D62" s="100">
        <v>1</v>
      </c>
      <c r="E62" s="218"/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20"/>
      <c r="W62"/>
    </row>
    <row r="63" spans="1:23" ht="30.75" customHeight="1" x14ac:dyDescent="0.2">
      <c r="A63" s="42" t="str">
        <f>'[1]S3 Maquette'!B63</f>
        <v>Grammaire: théorie et pratique 3 ALLEMAND</v>
      </c>
      <c r="B63" s="42" t="str">
        <f>'[1]S3 Maquette'!C63</f>
        <v>ECUE</v>
      </c>
      <c r="C63" s="40">
        <f>'[1]S3 Maquette'!F63</f>
        <v>0</v>
      </c>
      <c r="D63" s="100">
        <v>1</v>
      </c>
      <c r="E63" s="218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20"/>
      <c r="W63"/>
    </row>
    <row r="64" spans="1:23" ht="30.75" customHeight="1" x14ac:dyDescent="0.2">
      <c r="A64" s="42" t="str">
        <f>'[1]S3 Maquette'!B64</f>
        <v>Langue B: Arabe Niveau 3</v>
      </c>
      <c r="B64" s="42" t="str">
        <f>'[1]S3 Maquette'!C64</f>
        <v>UE</v>
      </c>
      <c r="C64" s="40">
        <f>'[1]S3 Maquette'!F64</f>
        <v>0</v>
      </c>
      <c r="D64" s="100">
        <v>1</v>
      </c>
      <c r="E64" s="218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20"/>
      <c r="W64"/>
    </row>
    <row r="65" spans="1:23" ht="30.75" customHeight="1" x14ac:dyDescent="0.2">
      <c r="A65" s="42" t="str">
        <f>'[1]S3 Maquette'!B65</f>
        <v>Culture 3 ARABE</v>
      </c>
      <c r="B65" s="42" t="str">
        <f>'[1]S3 Maquette'!C65</f>
        <v>ECUE</v>
      </c>
      <c r="C65" s="40">
        <f>'[1]S3 Maquette'!F65</f>
        <v>0</v>
      </c>
      <c r="D65" s="100">
        <v>1</v>
      </c>
      <c r="E65" s="218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20"/>
      <c r="W65"/>
    </row>
    <row r="66" spans="1:23" ht="30.75" customHeight="1" x14ac:dyDescent="0.2">
      <c r="A66" s="42" t="str">
        <f>'[1]S3 Maquette'!B66</f>
        <v>Langue, traduction, expression écrite et orale 3 ARABE</v>
      </c>
      <c r="B66" s="42" t="str">
        <f>'[1]S3 Maquette'!C66</f>
        <v>ECUE</v>
      </c>
      <c r="C66" s="40">
        <f>'[1]S3 Maquette'!F66</f>
        <v>0</v>
      </c>
      <c r="D66" s="100">
        <v>1</v>
      </c>
      <c r="E66" s="218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20"/>
      <c r="W66"/>
    </row>
    <row r="67" spans="1:23" ht="30.75" customHeight="1" x14ac:dyDescent="0.2">
      <c r="A67" s="42" t="str">
        <f>'[1]S3 Maquette'!B67</f>
        <v>Langue de spécialité 3 ARABE</v>
      </c>
      <c r="B67" s="42" t="str">
        <f>'[1]S3 Maquette'!C67</f>
        <v>ECUE</v>
      </c>
      <c r="C67" s="40">
        <f>'[1]S3 Maquette'!F67</f>
        <v>0</v>
      </c>
      <c r="D67" s="100">
        <v>1</v>
      </c>
      <c r="E67" s="218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20"/>
      <c r="W67"/>
    </row>
    <row r="68" spans="1:23" ht="30.75" customHeight="1" x14ac:dyDescent="0.2">
      <c r="A68" s="42" t="str">
        <f>'[1]S3 Maquette'!B68</f>
        <v>Langue B: Chinois Niveau 3</v>
      </c>
      <c r="B68" s="42" t="str">
        <f>'[1]S3 Maquette'!C68</f>
        <v>UE</v>
      </c>
      <c r="C68" s="40">
        <f>'[1]S3 Maquette'!F68</f>
        <v>0</v>
      </c>
      <c r="D68" s="100">
        <v>1</v>
      </c>
      <c r="E68" s="218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20"/>
      <c r="W68"/>
    </row>
    <row r="69" spans="1:23" ht="30.75" customHeight="1" x14ac:dyDescent="0.2">
      <c r="A69" s="42" t="str">
        <f>'[1]S3 Maquette'!B69</f>
        <v>Culture 3 CHINOIS</v>
      </c>
      <c r="B69" s="42" t="str">
        <f>'[1]S3 Maquette'!C69</f>
        <v>ECUE</v>
      </c>
      <c r="C69" s="40">
        <f>'[1]S3 Maquette'!F69</f>
        <v>0</v>
      </c>
      <c r="D69" s="100">
        <v>1</v>
      </c>
      <c r="E69" s="218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20"/>
      <c r="W69"/>
    </row>
    <row r="70" spans="1:23" ht="30.75" customHeight="1" x14ac:dyDescent="0.2">
      <c r="A70" s="42" t="str">
        <f>'[1]S3 Maquette'!B70</f>
        <v>Langue, traduction, expression écrite et orale 3 CHINOIS</v>
      </c>
      <c r="B70" s="42" t="str">
        <f>'[1]S3 Maquette'!C70</f>
        <v>ECUE</v>
      </c>
      <c r="C70" s="40">
        <f>'[1]S3 Maquette'!F70</f>
        <v>0</v>
      </c>
      <c r="D70" s="100">
        <v>1</v>
      </c>
      <c r="E70" s="218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20"/>
      <c r="W70"/>
    </row>
    <row r="71" spans="1:23" ht="30.75" customHeight="1" x14ac:dyDescent="0.2">
      <c r="A71" s="42" t="str">
        <f>'[1]S3 Maquette'!B71</f>
        <v>Langue de spécialité 3 CHINOIS</v>
      </c>
      <c r="B71" s="42" t="str">
        <f>'[1]S3 Maquette'!C71</f>
        <v>ECUE</v>
      </c>
      <c r="C71" s="40">
        <f>'[1]S3 Maquette'!F71</f>
        <v>0</v>
      </c>
      <c r="D71" s="100">
        <v>1</v>
      </c>
      <c r="E71" s="218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20"/>
      <c r="W71"/>
    </row>
    <row r="72" spans="1:23" ht="30.75" customHeight="1" x14ac:dyDescent="0.2">
      <c r="A72" s="42" t="str">
        <f>'[1]S3 Maquette'!B72</f>
        <v>Langue B: Portugais Niveau 3</v>
      </c>
      <c r="B72" s="42" t="str">
        <f>'[1]S3 Maquette'!C72</f>
        <v>UE</v>
      </c>
      <c r="C72" s="40">
        <f>'[1]S3 Maquette'!F72</f>
        <v>0</v>
      </c>
      <c r="D72" s="100">
        <v>1</v>
      </c>
      <c r="E72" s="218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20"/>
      <c r="W72"/>
    </row>
    <row r="73" spans="1:23" ht="30.75" customHeight="1" x14ac:dyDescent="0.2">
      <c r="A73" s="42" t="str">
        <f>'[1]S3 Maquette'!B73</f>
        <v>Culture 3 PORTUGAIS</v>
      </c>
      <c r="B73" s="42" t="str">
        <f>'[1]S3 Maquette'!C73</f>
        <v>ECUE</v>
      </c>
      <c r="C73" s="40">
        <f>'[1]S3 Maquette'!F73</f>
        <v>0</v>
      </c>
      <c r="D73" s="100">
        <v>1</v>
      </c>
      <c r="E73" s="218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20"/>
      <c r="W73"/>
    </row>
    <row r="74" spans="1:23" ht="30.75" customHeight="1" x14ac:dyDescent="0.2">
      <c r="A74" s="42" t="str">
        <f>'[1]S3 Maquette'!B74</f>
        <v>Langue, traduction, expression écrite et orale 3 PORTUGAIS</v>
      </c>
      <c r="B74" s="42" t="str">
        <f>'[1]S3 Maquette'!C74</f>
        <v>ECUE</v>
      </c>
      <c r="C74" s="40">
        <f>'[1]S3 Maquette'!F74</f>
        <v>0</v>
      </c>
      <c r="D74" s="100">
        <v>1</v>
      </c>
      <c r="E74" s="218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20"/>
      <c r="W74"/>
    </row>
    <row r="75" spans="1:23" ht="30.75" customHeight="1" x14ac:dyDescent="0.2">
      <c r="A75" s="42" t="str">
        <f>'[1]S3 Maquette'!B75</f>
        <v>Langue de spécialité 3 PORTUGAIS</v>
      </c>
      <c r="B75" s="42" t="str">
        <f>'[1]S3 Maquette'!C75</f>
        <v>ECUE</v>
      </c>
      <c r="C75" s="40">
        <f>'[1]S3 Maquette'!F75</f>
        <v>0</v>
      </c>
      <c r="D75" s="100">
        <v>1</v>
      </c>
      <c r="E75" s="218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20"/>
      <c r="W75"/>
    </row>
    <row r="76" spans="1:23" ht="30.75" customHeight="1" x14ac:dyDescent="0.2">
      <c r="A76" s="42" t="str">
        <f>'[1]S3 Maquette'!B76</f>
        <v>Langue B: Russe avancé 3</v>
      </c>
      <c r="B76" s="42" t="str">
        <f>'[1]S3 Maquette'!C76</f>
        <v>UE</v>
      </c>
      <c r="C76" s="40">
        <f>'[1]S3 Maquette'!F76</f>
        <v>0</v>
      </c>
      <c r="D76" s="100">
        <v>1</v>
      </c>
      <c r="E76" s="218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20"/>
      <c r="W76"/>
    </row>
    <row r="77" spans="1:23" ht="30.75" customHeight="1" x14ac:dyDescent="0.2">
      <c r="A77" s="42" t="str">
        <f>'[1]S3 Maquette'!B77</f>
        <v>Culture Russe avancé 3</v>
      </c>
      <c r="B77" s="42" t="str">
        <f>'[1]S3 Maquette'!C77</f>
        <v>ECUE</v>
      </c>
      <c r="C77" s="40">
        <f>'[1]S3 Maquette'!F77</f>
        <v>0</v>
      </c>
      <c r="D77" s="100">
        <v>1</v>
      </c>
      <c r="E77" s="218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20"/>
      <c r="W77"/>
    </row>
    <row r="78" spans="1:23" ht="30.75" customHeight="1" x14ac:dyDescent="0.2">
      <c r="A78" s="42" t="str">
        <f>'[1]S3 Maquette'!B78</f>
        <v>Expression Russe avancé 3</v>
      </c>
      <c r="B78" s="42" t="str">
        <f>'[1]S3 Maquette'!C78</f>
        <v>ECUE</v>
      </c>
      <c r="C78" s="40">
        <f>'[1]S3 Maquette'!F78</f>
        <v>0</v>
      </c>
      <c r="D78" s="100">
        <v>1</v>
      </c>
      <c r="E78" s="218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20"/>
      <c r="W78"/>
    </row>
    <row r="79" spans="1:23" ht="30.75" customHeight="1" x14ac:dyDescent="0.2">
      <c r="A79" s="42" t="str">
        <f>'[1]S3 Maquette'!B79</f>
        <v>Grammaire: théorie et pratique Russe avancé 3</v>
      </c>
      <c r="B79" s="42" t="str">
        <f>'[1]S3 Maquette'!C79</f>
        <v>ECUE</v>
      </c>
      <c r="C79" s="40">
        <f>'[1]S3 Maquette'!F79</f>
        <v>0</v>
      </c>
      <c r="D79" s="100">
        <v>1</v>
      </c>
      <c r="E79" s="218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20"/>
      <c r="W79"/>
    </row>
    <row r="80" spans="1:23" ht="30.75" customHeight="1" x14ac:dyDescent="0.2">
      <c r="A80" s="42" t="str">
        <f>'[1]S3 Maquette'!B80</f>
        <v>Langue B: Russe pré-intermédiaire 3</v>
      </c>
      <c r="B80" s="42" t="str">
        <f>'[1]S3 Maquette'!C80</f>
        <v>UE</v>
      </c>
      <c r="C80" s="40">
        <f>'[1]S3 Maquette'!F80</f>
        <v>0</v>
      </c>
      <c r="D80" s="100">
        <v>1</v>
      </c>
      <c r="E80" s="218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20"/>
      <c r="W80"/>
    </row>
    <row r="81" spans="1:23" ht="30.75" customHeight="1" x14ac:dyDescent="0.2">
      <c r="A81" s="42" t="str">
        <f>'[1]S3 Maquette'!B81</f>
        <v>Culture Russe pré-intermédiaire 3</v>
      </c>
      <c r="B81" s="42" t="str">
        <f>'[1]S3 Maquette'!C81</f>
        <v>ECUE</v>
      </c>
      <c r="C81" s="40">
        <f>'[1]S3 Maquette'!F81</f>
        <v>0</v>
      </c>
      <c r="D81" s="100">
        <v>1</v>
      </c>
      <c r="E81" s="218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20"/>
      <c r="W81"/>
    </row>
    <row r="82" spans="1:23" ht="30.75" customHeight="1" x14ac:dyDescent="0.2">
      <c r="A82" s="42" t="str">
        <f>'[1]S3 Maquette'!B82</f>
        <v>Expression écrite et orale Russe pré-intermédiaire 3</v>
      </c>
      <c r="B82" s="42" t="str">
        <f>'[1]S3 Maquette'!C82</f>
        <v>ECUE</v>
      </c>
      <c r="C82" s="40">
        <f>'[1]S3 Maquette'!F82</f>
        <v>0</v>
      </c>
      <c r="D82" s="100">
        <v>1</v>
      </c>
      <c r="E82" s="218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20"/>
      <c r="W82"/>
    </row>
    <row r="83" spans="1:23" ht="30.75" customHeight="1" x14ac:dyDescent="0.2">
      <c r="A83" s="42" t="str">
        <f>'[1]S3 Maquette'!B83</f>
        <v>Grammaire: théorie et pratique RUSSE pré-intermédiaire 3</v>
      </c>
      <c r="B83" s="42" t="str">
        <f>'[1]S3 Maquette'!C83</f>
        <v>ECUE</v>
      </c>
      <c r="C83" s="40">
        <f>'[1]S3 Maquette'!F83</f>
        <v>0</v>
      </c>
      <c r="D83" s="100">
        <v>1</v>
      </c>
      <c r="E83" s="218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20"/>
      <c r="W83"/>
    </row>
    <row r="84" spans="1:23" ht="30.75" customHeight="1" x14ac:dyDescent="0.2">
      <c r="A84" s="42" t="str">
        <f>'[1]S3 Maquette'!B84</f>
        <v>Niçois: pratique de l'oral</v>
      </c>
      <c r="B84" s="42" t="str">
        <f>'[1]S3 Maquette'!C84</f>
        <v>UE</v>
      </c>
      <c r="C84" s="40">
        <f>'[1]S3 Maquette'!F84</f>
        <v>0</v>
      </c>
      <c r="D84" s="100">
        <v>1</v>
      </c>
      <c r="E84" s="218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20"/>
      <c r="W84"/>
    </row>
    <row r="85" spans="1:23" ht="30.75" customHeight="1" x14ac:dyDescent="0.2">
      <c r="A85" s="42" t="str">
        <f>'[1]S3 Maquette'!B85</f>
        <v>Niçois: pratique de l'oral</v>
      </c>
      <c r="B85" s="42" t="str">
        <f>'[1]S3 Maquette'!C85</f>
        <v>ECUE</v>
      </c>
      <c r="C85" s="40">
        <f>'[1]S3 Maquette'!F85</f>
        <v>0</v>
      </c>
      <c r="D85" s="100">
        <v>1</v>
      </c>
      <c r="E85" s="221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3"/>
      <c r="W85"/>
    </row>
    <row r="86" spans="1:23" ht="30.75" customHeight="1" x14ac:dyDescent="0.2">
      <c r="A86" s="42" t="str">
        <f>'[1]S3 Maquette'!B86</f>
        <v>Au choix parmi UE 4 du portail LLAC</v>
      </c>
      <c r="B86" s="42" t="str">
        <f>'[1]S3 Maquette'!C86</f>
        <v>UE</v>
      </c>
      <c r="C86" s="40"/>
      <c r="D86" s="100">
        <v>1</v>
      </c>
      <c r="E86" s="100" t="s">
        <v>315</v>
      </c>
      <c r="F86" s="38" t="s">
        <v>315</v>
      </c>
      <c r="G86" s="100" t="s">
        <v>315</v>
      </c>
      <c r="H86" s="38" t="s">
        <v>315</v>
      </c>
      <c r="I86" s="100" t="s">
        <v>315</v>
      </c>
      <c r="J86" s="100"/>
      <c r="K86" s="101"/>
      <c r="L86" s="101"/>
      <c r="M86" s="102"/>
      <c r="N86" s="102"/>
      <c r="O86" s="102"/>
      <c r="P86" s="102"/>
      <c r="Q86" s="102"/>
      <c r="R86" s="102"/>
      <c r="S86" s="102"/>
      <c r="T86" s="103"/>
      <c r="W86"/>
    </row>
    <row r="87" spans="1:23" ht="30.75" customHeight="1" x14ac:dyDescent="0.2">
      <c r="A87" s="96" t="str">
        <f>'[1]S3 Maquette'!B87</f>
        <v>LEA Mobilité: Allemagne - Parcours Regensburg</v>
      </c>
      <c r="B87" s="96" t="str">
        <f>'[1]S3 Maquette'!C87</f>
        <v>Parcours Pédagogique</v>
      </c>
      <c r="C87" s="97">
        <f>'[1]S3 Maquette'!F87</f>
        <v>0</v>
      </c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9"/>
      <c r="W87"/>
    </row>
    <row r="88" spans="1:23" ht="30.75" customHeight="1" x14ac:dyDescent="0.2">
      <c r="A88" s="42" t="str">
        <f>'[1]S3 Maquette'!B88</f>
        <v>Matières d'application 3</v>
      </c>
      <c r="B88" s="42" t="str">
        <f>'[1]S3 Maquette'!C88</f>
        <v>UE</v>
      </c>
      <c r="C88" s="40">
        <f>'[1]S3 Maquette'!F88</f>
        <v>0</v>
      </c>
      <c r="D88" s="100">
        <v>1</v>
      </c>
      <c r="E88" s="38" t="s">
        <v>315</v>
      </c>
      <c r="F88" s="38" t="s">
        <v>315</v>
      </c>
      <c r="G88" s="38" t="s">
        <v>315</v>
      </c>
      <c r="H88" s="38" t="s">
        <v>315</v>
      </c>
      <c r="I88" s="38" t="s">
        <v>315</v>
      </c>
      <c r="J88" s="38"/>
      <c r="K88" s="38" t="s">
        <v>8</v>
      </c>
      <c r="L88" s="38"/>
      <c r="M88" s="104"/>
      <c r="N88" s="104"/>
      <c r="O88" s="104"/>
      <c r="P88" s="104"/>
      <c r="Q88" s="104"/>
      <c r="R88" s="104"/>
      <c r="S88" s="105"/>
      <c r="T88" s="106" t="s">
        <v>581</v>
      </c>
      <c r="W88"/>
    </row>
    <row r="89" spans="1:23" ht="30.75" customHeight="1" x14ac:dyDescent="0.2">
      <c r="A89" s="42" t="str">
        <f>'[1]S3 Maquette'!B89</f>
        <v xml:space="preserve">Interculturalité, médiation culturelle et publics étrangers </v>
      </c>
      <c r="B89" s="42" t="str">
        <f>'[1]S3 Maquette'!C89</f>
        <v>ECUE</v>
      </c>
      <c r="C89" s="40">
        <f>'[1]S3 Maquette'!F89</f>
        <v>0</v>
      </c>
      <c r="D89" s="100">
        <v>1</v>
      </c>
      <c r="E89" s="38" t="s">
        <v>315</v>
      </c>
      <c r="F89" s="38" t="s">
        <v>315</v>
      </c>
      <c r="G89" s="38" t="s">
        <v>315</v>
      </c>
      <c r="H89" s="38" t="s">
        <v>315</v>
      </c>
      <c r="I89" s="38" t="s">
        <v>315</v>
      </c>
      <c r="J89" s="38"/>
      <c r="K89" s="38" t="s">
        <v>8</v>
      </c>
      <c r="L89" s="38"/>
      <c r="M89" s="104"/>
      <c r="N89" s="104"/>
      <c r="O89" s="104"/>
      <c r="P89" s="104"/>
      <c r="Q89" s="104"/>
      <c r="R89" s="104"/>
      <c r="S89" s="104"/>
      <c r="T89" s="106" t="s">
        <v>581</v>
      </c>
      <c r="W89"/>
    </row>
    <row r="90" spans="1:23" ht="30.75" customHeight="1" x14ac:dyDescent="0.2">
      <c r="A90" s="42" t="str">
        <f>'[1]S3 Maquette'!B90</f>
        <v>Economie/Economics 3</v>
      </c>
      <c r="B90" s="42" t="str">
        <f>'[1]S3 Maquette'!C90</f>
        <v>ECUE</v>
      </c>
      <c r="C90" s="40">
        <f>'[1]S3 Maquette'!F90</f>
        <v>0</v>
      </c>
      <c r="D90" s="100">
        <v>1</v>
      </c>
      <c r="E90" s="38" t="s">
        <v>315</v>
      </c>
      <c r="F90" s="38" t="s">
        <v>315</v>
      </c>
      <c r="G90" s="38" t="s">
        <v>315</v>
      </c>
      <c r="H90" s="38" t="s">
        <v>315</v>
      </c>
      <c r="I90" s="38" t="s">
        <v>315</v>
      </c>
      <c r="J90" s="38"/>
      <c r="K90" s="38" t="s">
        <v>8</v>
      </c>
      <c r="L90" s="38"/>
      <c r="M90" s="104"/>
      <c r="N90" s="104"/>
      <c r="O90" s="104"/>
      <c r="P90" s="104"/>
      <c r="Q90" s="104"/>
      <c r="R90" s="104"/>
      <c r="S90" s="104"/>
      <c r="T90" s="106" t="s">
        <v>581</v>
      </c>
      <c r="W90"/>
    </row>
    <row r="91" spans="1:23" ht="30.75" customHeight="1" x14ac:dyDescent="0.2">
      <c r="A91" s="42" t="str">
        <f>'[1]S3 Maquette'!B91</f>
        <v>Traduction-rédaction technique 3</v>
      </c>
      <c r="B91" s="42" t="str">
        <f>'[1]S3 Maquette'!C91</f>
        <v>ECUE</v>
      </c>
      <c r="C91" s="40">
        <f>'[1]S3 Maquette'!F91</f>
        <v>0</v>
      </c>
      <c r="D91" s="100">
        <v>1</v>
      </c>
      <c r="E91" s="38" t="s">
        <v>315</v>
      </c>
      <c r="F91" s="38" t="s">
        <v>315</v>
      </c>
      <c r="G91" s="38" t="s">
        <v>315</v>
      </c>
      <c r="H91" s="38" t="s">
        <v>315</v>
      </c>
      <c r="I91" s="38" t="s">
        <v>315</v>
      </c>
      <c r="J91" s="38"/>
      <c r="K91" s="38" t="s">
        <v>8</v>
      </c>
      <c r="L91" s="38"/>
      <c r="M91" s="104"/>
      <c r="N91" s="104"/>
      <c r="O91" s="104"/>
      <c r="P91" s="104"/>
      <c r="Q91" s="104"/>
      <c r="R91" s="104"/>
      <c r="S91" s="104"/>
      <c r="T91" s="106" t="s">
        <v>581</v>
      </c>
      <c r="W91"/>
    </row>
    <row r="92" spans="1:23" ht="30.75" customHeight="1" x14ac:dyDescent="0.2">
      <c r="A92" s="42" t="str">
        <f>'[1]S3 Maquette'!B92</f>
        <v>Communication professionnelle 3</v>
      </c>
      <c r="B92" s="42" t="str">
        <f>'[1]S3 Maquette'!C92</f>
        <v>ECUE</v>
      </c>
      <c r="C92" s="40">
        <f>'[1]S3 Maquette'!F92</f>
        <v>0</v>
      </c>
      <c r="D92" s="100">
        <v>1</v>
      </c>
      <c r="E92" s="38" t="s">
        <v>315</v>
      </c>
      <c r="F92" s="38" t="s">
        <v>315</v>
      </c>
      <c r="G92" s="38" t="s">
        <v>315</v>
      </c>
      <c r="H92" s="38" t="s">
        <v>315</v>
      </c>
      <c r="I92" s="38" t="s">
        <v>315</v>
      </c>
      <c r="J92" s="38"/>
      <c r="K92" s="38" t="s">
        <v>8</v>
      </c>
      <c r="L92" s="38"/>
      <c r="M92" s="104"/>
      <c r="N92" s="104"/>
      <c r="O92" s="104"/>
      <c r="P92" s="104"/>
      <c r="Q92" s="104"/>
      <c r="R92" s="104"/>
      <c r="S92" s="104"/>
      <c r="T92" s="106" t="s">
        <v>581</v>
      </c>
      <c r="W92"/>
    </row>
    <row r="93" spans="1:23" ht="30.75" customHeight="1" x14ac:dyDescent="0.2">
      <c r="A93" s="42" t="str">
        <f>'[1]S3 Maquette'!B93</f>
        <v>Langue A: Anglais Non débutant 3</v>
      </c>
      <c r="B93" s="42" t="str">
        <f>'[1]S3 Maquette'!C93</f>
        <v>UE</v>
      </c>
      <c r="C93" s="40">
        <f>'[1]S3 Maquette'!F93</f>
        <v>0</v>
      </c>
      <c r="D93" s="100">
        <v>1</v>
      </c>
      <c r="E93" s="38" t="s">
        <v>315</v>
      </c>
      <c r="F93" s="38" t="s">
        <v>315</v>
      </c>
      <c r="G93" s="38" t="s">
        <v>315</v>
      </c>
      <c r="H93" s="38" t="s">
        <v>315</v>
      </c>
      <c r="I93" s="38" t="s">
        <v>318</v>
      </c>
      <c r="J93" s="38"/>
      <c r="K93" s="38" t="s">
        <v>8</v>
      </c>
      <c r="L93" s="38"/>
      <c r="M93" s="104"/>
      <c r="N93" s="104"/>
      <c r="O93" s="104"/>
      <c r="P93" s="104"/>
      <c r="Q93" s="104"/>
      <c r="R93" s="104"/>
      <c r="S93" s="105"/>
      <c r="T93" s="106" t="s">
        <v>581</v>
      </c>
      <c r="W93"/>
    </row>
    <row r="94" spans="1:23" ht="30.75" customHeight="1" x14ac:dyDescent="0.2">
      <c r="A94" s="42" t="str">
        <f>'[1]S3 Maquette'!B94</f>
        <v>Culture 3 ANGLAIS</v>
      </c>
      <c r="B94" s="42" t="str">
        <f>'[1]S3 Maquette'!C94</f>
        <v>ECUE</v>
      </c>
      <c r="C94" s="40">
        <f>'[1]S3 Maquette'!F94</f>
        <v>0</v>
      </c>
      <c r="D94" s="100">
        <v>1</v>
      </c>
      <c r="E94" s="38" t="s">
        <v>315</v>
      </c>
      <c r="F94" s="38" t="s">
        <v>315</v>
      </c>
      <c r="G94" s="38" t="s">
        <v>315</v>
      </c>
      <c r="H94" s="38" t="s">
        <v>315</v>
      </c>
      <c r="I94" s="38" t="s">
        <v>315</v>
      </c>
      <c r="J94" s="38"/>
      <c r="K94" s="38" t="s">
        <v>8</v>
      </c>
      <c r="L94" s="38"/>
      <c r="M94" s="104"/>
      <c r="N94" s="104"/>
      <c r="O94" s="104"/>
      <c r="P94" s="104"/>
      <c r="Q94" s="104"/>
      <c r="R94" s="104"/>
      <c r="S94" s="104"/>
      <c r="T94" s="106" t="s">
        <v>581</v>
      </c>
      <c r="W94"/>
    </row>
    <row r="95" spans="1:23" ht="30.75" customHeight="1" x14ac:dyDescent="0.2">
      <c r="A95" s="42" t="str">
        <f>'[1]S3 Maquette'!B95</f>
        <v>Langue et traduction 3 ANGLAIS</v>
      </c>
      <c r="B95" s="42" t="str">
        <f>'[1]S3 Maquette'!C95</f>
        <v>ECUE</v>
      </c>
      <c r="C95" s="40">
        <f>'[1]S3 Maquette'!F95</f>
        <v>0</v>
      </c>
      <c r="D95" s="100">
        <v>1</v>
      </c>
      <c r="E95" s="38" t="s">
        <v>315</v>
      </c>
      <c r="F95" s="38" t="s">
        <v>315</v>
      </c>
      <c r="G95" s="38" t="s">
        <v>315</v>
      </c>
      <c r="H95" s="38" t="s">
        <v>315</v>
      </c>
      <c r="I95" s="38" t="s">
        <v>315</v>
      </c>
      <c r="J95" s="38"/>
      <c r="K95" s="38" t="s">
        <v>8</v>
      </c>
      <c r="L95" s="38"/>
      <c r="M95" s="104"/>
      <c r="N95" s="104"/>
      <c r="O95" s="104"/>
      <c r="P95" s="104"/>
      <c r="Q95" s="104"/>
      <c r="R95" s="104"/>
      <c r="S95" s="104"/>
      <c r="T95" s="106" t="s">
        <v>581</v>
      </c>
      <c r="W95"/>
    </row>
    <row r="96" spans="1:23" ht="30.75" customHeight="1" x14ac:dyDescent="0.2">
      <c r="A96" s="42" t="str">
        <f>'[1]S3 Maquette'!B96</f>
        <v>Langue de spécialité et expression orale 3 ANGLAIS</v>
      </c>
      <c r="B96" s="42" t="str">
        <f>'[1]S3 Maquette'!C96</f>
        <v>ECUE</v>
      </c>
      <c r="C96" s="40">
        <f>'[1]S3 Maquette'!F96</f>
        <v>0</v>
      </c>
      <c r="D96" s="100">
        <v>1</v>
      </c>
      <c r="E96" s="38" t="s">
        <v>315</v>
      </c>
      <c r="F96" s="38" t="s">
        <v>315</v>
      </c>
      <c r="G96" s="38" t="s">
        <v>315</v>
      </c>
      <c r="H96" s="38" t="s">
        <v>315</v>
      </c>
      <c r="I96" s="38" t="s">
        <v>315</v>
      </c>
      <c r="J96" s="38"/>
      <c r="K96" s="38" t="s">
        <v>8</v>
      </c>
      <c r="L96" s="38"/>
      <c r="M96" s="104"/>
      <c r="N96" s="104"/>
      <c r="O96" s="104"/>
      <c r="P96" s="104"/>
      <c r="Q96" s="104"/>
      <c r="R96" s="104"/>
      <c r="S96" s="104"/>
      <c r="T96" s="106" t="s">
        <v>581</v>
      </c>
      <c r="W96"/>
    </row>
    <row r="97" spans="1:23" ht="30.75" customHeight="1" x14ac:dyDescent="0.2">
      <c r="A97" s="42" t="str">
        <f>'[1]S3 Maquette'!B97</f>
        <v>Langue B: option selon l'université d'origine</v>
      </c>
      <c r="B97" s="42" t="str">
        <f>'[1]S3 Maquette'!C97</f>
        <v>UE</v>
      </c>
      <c r="C97" s="40">
        <f>'[1]S3 Maquette'!F97</f>
        <v>0</v>
      </c>
      <c r="D97" s="100">
        <v>1</v>
      </c>
      <c r="E97" s="38" t="s">
        <v>315</v>
      </c>
      <c r="F97" s="38" t="s">
        <v>315</v>
      </c>
      <c r="G97" s="38" t="s">
        <v>315</v>
      </c>
      <c r="H97" s="38" t="s">
        <v>315</v>
      </c>
      <c r="I97" s="38" t="s">
        <v>318</v>
      </c>
      <c r="J97" s="38"/>
      <c r="K97" s="38" t="s">
        <v>8</v>
      </c>
      <c r="L97" s="38"/>
      <c r="M97" s="104"/>
      <c r="N97" s="104"/>
      <c r="O97" s="104"/>
      <c r="P97" s="104"/>
      <c r="Q97" s="104"/>
      <c r="R97" s="104"/>
      <c r="S97" s="104"/>
      <c r="T97" s="106" t="s">
        <v>581</v>
      </c>
      <c r="W97"/>
    </row>
    <row r="98" spans="1:23" ht="30.75" customHeight="1" x14ac:dyDescent="0.2">
      <c r="A98" s="42" t="str">
        <f>'[1]S3 Maquette'!B98</f>
        <v>1 bloc à choisir</v>
      </c>
      <c r="B98" s="42" t="str">
        <f>'[1]S3 Maquette'!C98</f>
        <v>OPTION</v>
      </c>
      <c r="C98" s="40">
        <f>'[1]S3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104"/>
      <c r="N98" s="104"/>
      <c r="O98" s="104"/>
      <c r="P98" s="104"/>
      <c r="Q98" s="104"/>
      <c r="R98" s="104"/>
      <c r="S98" s="104"/>
      <c r="T98" s="106" t="s">
        <v>581</v>
      </c>
      <c r="W98"/>
    </row>
    <row r="99" spans="1:23" ht="30.75" customHeight="1" x14ac:dyDescent="0.2">
      <c r="A99" s="42" t="str">
        <f>'[1]S3 Maquette'!B99</f>
        <v>Langue B étudiants niçois</v>
      </c>
      <c r="B99" s="42" t="str">
        <f>'[1]S3 Maquette'!C99</f>
        <v>BLOC</v>
      </c>
      <c r="C99" s="40">
        <f>'[1]S3 Maquette'!F99</f>
        <v>0</v>
      </c>
      <c r="D99" s="100">
        <v>1</v>
      </c>
      <c r="E99" s="38" t="s">
        <v>315</v>
      </c>
      <c r="F99" s="38" t="s">
        <v>315</v>
      </c>
      <c r="G99" s="38" t="s">
        <v>315</v>
      </c>
      <c r="H99" s="38" t="s">
        <v>315</v>
      </c>
      <c r="I99" s="38" t="s">
        <v>318</v>
      </c>
      <c r="J99" s="38"/>
      <c r="K99" s="38" t="s">
        <v>8</v>
      </c>
      <c r="L99" s="38"/>
      <c r="M99" s="104"/>
      <c r="N99" s="104"/>
      <c r="O99" s="104"/>
      <c r="P99" s="104"/>
      <c r="Q99" s="104"/>
      <c r="R99" s="104"/>
      <c r="S99" s="104"/>
      <c r="T99" s="106" t="s">
        <v>581</v>
      </c>
      <c r="W99"/>
    </row>
    <row r="100" spans="1:23" ht="30.75" customHeight="1" x14ac:dyDescent="0.2">
      <c r="A100" s="42" t="str">
        <f>'[1]S3 Maquette'!B100</f>
        <v>Langue B: Allemand Non débutant 3</v>
      </c>
      <c r="B100" s="42" t="str">
        <f>'[1]S3 Maquette'!C100</f>
        <v>UE</v>
      </c>
      <c r="C100" s="40">
        <f>'[1]S3 Maquette'!F100</f>
        <v>0</v>
      </c>
      <c r="D100" s="100">
        <v>1</v>
      </c>
      <c r="E100" s="38" t="s">
        <v>315</v>
      </c>
      <c r="F100" s="38" t="s">
        <v>315</v>
      </c>
      <c r="G100" s="38" t="s">
        <v>315</v>
      </c>
      <c r="H100" s="38" t="s">
        <v>315</v>
      </c>
      <c r="I100" s="38" t="s">
        <v>318</v>
      </c>
      <c r="J100" s="38"/>
      <c r="K100" s="38" t="s">
        <v>8</v>
      </c>
      <c r="L100" s="38"/>
      <c r="M100" s="104"/>
      <c r="N100" s="104"/>
      <c r="O100" s="104"/>
      <c r="P100" s="104"/>
      <c r="Q100" s="104"/>
      <c r="R100" s="104"/>
      <c r="S100" s="105"/>
      <c r="T100" s="106" t="s">
        <v>581</v>
      </c>
      <c r="W100"/>
    </row>
    <row r="101" spans="1:23" ht="30.75" customHeight="1" x14ac:dyDescent="0.2">
      <c r="A101" s="42" t="str">
        <f>'[1]S3 Maquette'!B101</f>
        <v>Culture 3 ALLEMAND</v>
      </c>
      <c r="B101" s="42" t="str">
        <f>'[1]S3 Maquette'!C101</f>
        <v>ECUE</v>
      </c>
      <c r="C101" s="40">
        <f>'[1]S3 Maquette'!F101</f>
        <v>0</v>
      </c>
      <c r="D101" s="100">
        <v>1</v>
      </c>
      <c r="E101" s="38" t="s">
        <v>315</v>
      </c>
      <c r="F101" s="38" t="s">
        <v>315</v>
      </c>
      <c r="G101" s="38" t="s">
        <v>315</v>
      </c>
      <c r="H101" s="38" t="s">
        <v>315</v>
      </c>
      <c r="I101" s="38" t="s">
        <v>315</v>
      </c>
      <c r="J101" s="38"/>
      <c r="K101" s="38" t="s">
        <v>8</v>
      </c>
      <c r="L101" s="38"/>
      <c r="M101" s="104"/>
      <c r="N101" s="104"/>
      <c r="O101" s="104"/>
      <c r="P101" s="104"/>
      <c r="Q101" s="104"/>
      <c r="R101" s="104"/>
      <c r="S101" s="104"/>
      <c r="T101" s="106" t="s">
        <v>581</v>
      </c>
      <c r="W101"/>
    </row>
    <row r="102" spans="1:23" ht="30.75" customHeight="1" x14ac:dyDescent="0.2">
      <c r="A102" s="42" t="str">
        <f>'[1]S3 Maquette'!B102</f>
        <v>Traduction et analyse de documents 3 ALLEMAND</v>
      </c>
      <c r="B102" s="42" t="str">
        <f>'[1]S3 Maquette'!C102</f>
        <v>ECUE</v>
      </c>
      <c r="C102" s="40">
        <f>'[1]S3 Maquette'!F102</f>
        <v>0</v>
      </c>
      <c r="D102" s="100">
        <v>1</v>
      </c>
      <c r="E102" s="38" t="s">
        <v>315</v>
      </c>
      <c r="F102" s="38" t="s">
        <v>315</v>
      </c>
      <c r="G102" s="38" t="s">
        <v>315</v>
      </c>
      <c r="H102" s="38" t="s">
        <v>315</v>
      </c>
      <c r="I102" s="38" t="s">
        <v>315</v>
      </c>
      <c r="J102" s="38"/>
      <c r="K102" s="38" t="s">
        <v>8</v>
      </c>
      <c r="L102" s="38"/>
      <c r="M102" s="104"/>
      <c r="N102" s="104"/>
      <c r="O102" s="104"/>
      <c r="P102" s="104"/>
      <c r="Q102" s="104"/>
      <c r="R102" s="104"/>
      <c r="S102" s="104"/>
      <c r="T102" s="106" t="s">
        <v>581</v>
      </c>
      <c r="W102"/>
    </row>
    <row r="103" spans="1:23" ht="30.75" customHeight="1" x14ac:dyDescent="0.2">
      <c r="A103" s="42" t="str">
        <f>'[1]S3 Maquette'!B103</f>
        <v>Grammaire: théorie et pratique 3 ALLEMAND</v>
      </c>
      <c r="B103" s="42" t="str">
        <f>'[1]S3 Maquette'!C103</f>
        <v>ECUE</v>
      </c>
      <c r="C103" s="40">
        <f>'[1]S3 Maquette'!F103</f>
        <v>0</v>
      </c>
      <c r="D103" s="100">
        <v>1</v>
      </c>
      <c r="E103" s="38" t="s">
        <v>315</v>
      </c>
      <c r="F103" s="38" t="s">
        <v>315</v>
      </c>
      <c r="G103" s="38" t="s">
        <v>315</v>
      </c>
      <c r="H103" s="38" t="s">
        <v>315</v>
      </c>
      <c r="I103" s="38" t="s">
        <v>315</v>
      </c>
      <c r="J103" s="38"/>
      <c r="K103" s="38" t="s">
        <v>8</v>
      </c>
      <c r="L103" s="38"/>
      <c r="M103" s="104"/>
      <c r="N103" s="104"/>
      <c r="O103" s="104"/>
      <c r="P103" s="104"/>
      <c r="Q103" s="104"/>
      <c r="R103" s="104"/>
      <c r="S103" s="104"/>
      <c r="T103" s="106" t="s">
        <v>581</v>
      </c>
      <c r="W103"/>
    </row>
    <row r="104" spans="1:23" ht="30.75" customHeight="1" x14ac:dyDescent="0.2">
      <c r="A104" s="42" t="str">
        <f>'[1]S3 Maquette'!B104</f>
        <v>Langue B étudiants allemands</v>
      </c>
      <c r="B104" s="42" t="str">
        <f>'[1]S3 Maquette'!C104</f>
        <v>BLOC</v>
      </c>
      <c r="C104" s="40">
        <f>'[1]S3 Maquette'!F104</f>
        <v>0</v>
      </c>
      <c r="D104" s="100">
        <v>1</v>
      </c>
      <c r="E104" s="38" t="s">
        <v>315</v>
      </c>
      <c r="F104" s="38" t="s">
        <v>315</v>
      </c>
      <c r="G104" s="38" t="s">
        <v>315</v>
      </c>
      <c r="H104" s="38" t="s">
        <v>315</v>
      </c>
      <c r="I104" s="38" t="s">
        <v>318</v>
      </c>
      <c r="J104" s="38"/>
      <c r="K104" s="38" t="s">
        <v>8</v>
      </c>
      <c r="L104" s="38"/>
      <c r="M104" s="104"/>
      <c r="N104" s="104"/>
      <c r="O104" s="104"/>
      <c r="P104" s="104"/>
      <c r="Q104" s="104"/>
      <c r="R104" s="104"/>
      <c r="S104" s="104"/>
      <c r="T104" s="106" t="s">
        <v>581</v>
      </c>
      <c r="W104"/>
    </row>
    <row r="105" spans="1:23" ht="30.75" customHeight="1" x14ac:dyDescent="0.2">
      <c r="A105" s="42" t="str">
        <f>'[1]S3 Maquette'!B105</f>
        <v>Langue B étudiants allemands</v>
      </c>
      <c r="B105" s="42" t="str">
        <f>'[1]S3 Maquette'!C105</f>
        <v>UE</v>
      </c>
      <c r="C105" s="40">
        <f>'[1]S3 Maquette'!F105</f>
        <v>0</v>
      </c>
      <c r="D105" s="100">
        <v>1</v>
      </c>
      <c r="E105" s="38" t="s">
        <v>315</v>
      </c>
      <c r="F105" s="38" t="s">
        <v>315</v>
      </c>
      <c r="G105" s="38" t="s">
        <v>315</v>
      </c>
      <c r="H105" s="38" t="s">
        <v>315</v>
      </c>
      <c r="I105" s="38" t="s">
        <v>318</v>
      </c>
      <c r="J105" s="38"/>
      <c r="K105" s="38" t="s">
        <v>8</v>
      </c>
      <c r="L105" s="38"/>
      <c r="M105" s="104"/>
      <c r="N105" s="104"/>
      <c r="O105" s="104"/>
      <c r="P105" s="104"/>
      <c r="Q105" s="104"/>
      <c r="R105" s="104"/>
      <c r="S105" s="105"/>
      <c r="T105" s="106" t="s">
        <v>581</v>
      </c>
      <c r="W105"/>
    </row>
    <row r="106" spans="1:23" ht="30.75" customHeight="1" x14ac:dyDescent="0.2">
      <c r="A106" s="42" t="str">
        <f>'[1]S3 Maquette'!B106</f>
        <v>Traduction et analyse de documents 3 ALLEMAND</v>
      </c>
      <c r="B106" s="42" t="str">
        <f>'[1]S3 Maquette'!C106</f>
        <v>ECUE</v>
      </c>
      <c r="C106" s="40">
        <f>'[1]S3 Maquette'!F106</f>
        <v>0</v>
      </c>
      <c r="D106" s="100">
        <v>1</v>
      </c>
      <c r="E106" s="38" t="s">
        <v>315</v>
      </c>
      <c r="F106" s="38" t="s">
        <v>315</v>
      </c>
      <c r="G106" s="38" t="s">
        <v>315</v>
      </c>
      <c r="H106" s="38" t="s">
        <v>315</v>
      </c>
      <c r="I106" s="38" t="s">
        <v>315</v>
      </c>
      <c r="J106" s="38"/>
      <c r="K106" s="38" t="s">
        <v>8</v>
      </c>
      <c r="L106" s="38"/>
      <c r="M106" s="104"/>
      <c r="N106" s="104"/>
      <c r="O106" s="104"/>
      <c r="P106" s="104"/>
      <c r="Q106" s="104"/>
      <c r="R106" s="104"/>
      <c r="S106" s="104"/>
      <c r="T106" s="106" t="s">
        <v>581</v>
      </c>
      <c r="W106"/>
    </row>
    <row r="107" spans="1:23" ht="30.75" customHeight="1" x14ac:dyDescent="0.2">
      <c r="A107" s="42" t="str">
        <f>'[1]S3 Maquette'!B107</f>
        <v>2 ECUE de langue B au choix</v>
      </c>
      <c r="B107" s="42" t="str">
        <f>'[1]S3 Maquette'!C107</f>
        <v>ECUE</v>
      </c>
      <c r="C107" s="40">
        <f>'[1]S3 Maquette'!F107</f>
        <v>0</v>
      </c>
      <c r="D107" s="38"/>
      <c r="E107" s="38"/>
      <c r="F107" s="38"/>
      <c r="G107" s="38"/>
      <c r="H107" s="38" t="s">
        <v>315</v>
      </c>
      <c r="I107" s="38"/>
      <c r="J107" s="38"/>
      <c r="K107" s="38"/>
      <c r="L107" s="38"/>
      <c r="M107" s="104"/>
      <c r="N107" s="104"/>
      <c r="O107" s="104"/>
      <c r="P107" s="104"/>
      <c r="Q107" s="104"/>
      <c r="R107" s="104"/>
      <c r="S107" s="104"/>
      <c r="T107" s="106" t="s">
        <v>581</v>
      </c>
      <c r="W107"/>
    </row>
    <row r="108" spans="1:23" ht="30.75" customHeight="1" x14ac:dyDescent="0.2">
      <c r="A108" s="42" t="str">
        <f>'[1]S3 Maquette'!B108</f>
        <v>2 ECUE à choisir</v>
      </c>
      <c r="B108" s="42" t="str">
        <f>'[1]S3 Maquette'!C108</f>
        <v>OPTION</v>
      </c>
      <c r="C108" s="40">
        <f>'[1]S3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104"/>
      <c r="N108" s="104"/>
      <c r="O108" s="104"/>
      <c r="P108" s="104"/>
      <c r="Q108" s="104"/>
      <c r="R108" s="104"/>
      <c r="S108" s="104"/>
      <c r="T108" s="106" t="s">
        <v>581</v>
      </c>
      <c r="W108"/>
    </row>
    <row r="109" spans="1:23" ht="30.75" customHeight="1" x14ac:dyDescent="0.2">
      <c r="A109" s="42" t="str">
        <f>'[1]S3 Maquette'!B109</f>
        <v>Culture 3 ARABE</v>
      </c>
      <c r="B109" s="42" t="str">
        <f>'[1]S3 Maquette'!C109</f>
        <v>ECUE</v>
      </c>
      <c r="C109" s="40">
        <f>'[1]S3 Maquette'!F109</f>
        <v>0</v>
      </c>
      <c r="D109" s="100">
        <v>1</v>
      </c>
      <c r="E109" s="38" t="s">
        <v>315</v>
      </c>
      <c r="F109" s="38" t="s">
        <v>315</v>
      </c>
      <c r="G109" s="38" t="s">
        <v>315</v>
      </c>
      <c r="H109" s="38" t="s">
        <v>315</v>
      </c>
      <c r="I109" s="38" t="s">
        <v>315</v>
      </c>
      <c r="J109" s="38"/>
      <c r="K109" s="38" t="s">
        <v>8</v>
      </c>
      <c r="L109" s="38"/>
      <c r="M109" s="104"/>
      <c r="N109" s="104"/>
      <c r="O109" s="104"/>
      <c r="P109" s="104"/>
      <c r="Q109" s="104"/>
      <c r="R109" s="104"/>
      <c r="S109" s="104"/>
      <c r="T109" s="106" t="s">
        <v>581</v>
      </c>
      <c r="W109"/>
    </row>
    <row r="110" spans="1:23" ht="30.75" customHeight="1" x14ac:dyDescent="0.2">
      <c r="A110" s="42" t="str">
        <f>'[1]S3 Maquette'!B110</f>
        <v>Langue, traduction, expression écrite et orale 3 ARABE</v>
      </c>
      <c r="B110" s="42" t="str">
        <f>'[1]S3 Maquette'!C110</f>
        <v>ECUE</v>
      </c>
      <c r="C110" s="40">
        <f>'[1]S3 Maquette'!F110</f>
        <v>0</v>
      </c>
      <c r="D110" s="100">
        <v>1</v>
      </c>
      <c r="E110" s="38" t="s">
        <v>315</v>
      </c>
      <c r="F110" s="38" t="s">
        <v>315</v>
      </c>
      <c r="G110" s="38" t="s">
        <v>315</v>
      </c>
      <c r="H110" s="38" t="s">
        <v>315</v>
      </c>
      <c r="I110" s="38" t="s">
        <v>315</v>
      </c>
      <c r="J110" s="38"/>
      <c r="K110" s="38" t="s">
        <v>8</v>
      </c>
      <c r="L110" s="38"/>
      <c r="M110" s="104"/>
      <c r="N110" s="104"/>
      <c r="O110" s="104"/>
      <c r="P110" s="104"/>
      <c r="Q110" s="104"/>
      <c r="R110" s="104"/>
      <c r="S110" s="104"/>
      <c r="T110" s="106" t="s">
        <v>581</v>
      </c>
      <c r="W110"/>
    </row>
    <row r="111" spans="1:23" ht="30.75" customHeight="1" x14ac:dyDescent="0.2">
      <c r="A111" s="42" t="str">
        <f>'[1]S3 Maquette'!B111</f>
        <v>Langue de spécialité 3 ARABE</v>
      </c>
      <c r="B111" s="42" t="str">
        <f>'[1]S3 Maquette'!C111</f>
        <v>ECUE</v>
      </c>
      <c r="C111" s="40">
        <f>'[1]S3 Maquette'!F111</f>
        <v>0</v>
      </c>
      <c r="D111" s="100">
        <v>1</v>
      </c>
      <c r="E111" s="38" t="s">
        <v>315</v>
      </c>
      <c r="F111" s="38" t="s">
        <v>315</v>
      </c>
      <c r="G111" s="38" t="s">
        <v>315</v>
      </c>
      <c r="H111" s="38" t="s">
        <v>315</v>
      </c>
      <c r="I111" s="38" t="s">
        <v>315</v>
      </c>
      <c r="J111" s="38"/>
      <c r="K111" s="38" t="s">
        <v>8</v>
      </c>
      <c r="L111" s="38"/>
      <c r="M111" s="104"/>
      <c r="N111" s="104"/>
      <c r="O111" s="104"/>
      <c r="P111" s="104"/>
      <c r="Q111" s="104"/>
      <c r="R111" s="104"/>
      <c r="S111" s="104"/>
      <c r="T111" s="106" t="s">
        <v>581</v>
      </c>
      <c r="W111"/>
    </row>
    <row r="112" spans="1:23" ht="30.75" customHeight="1" x14ac:dyDescent="0.2">
      <c r="A112" s="42" t="str">
        <f>'[1]S3 Maquette'!B112</f>
        <v>Culture 3 CHINOIS</v>
      </c>
      <c r="B112" s="42" t="str">
        <f>'[1]S3 Maquette'!C112</f>
        <v>ECUE</v>
      </c>
      <c r="C112" s="40">
        <f>'[1]S3 Maquette'!F112</f>
        <v>0</v>
      </c>
      <c r="D112" s="100">
        <v>1</v>
      </c>
      <c r="E112" s="38" t="s">
        <v>315</v>
      </c>
      <c r="F112" s="38" t="s">
        <v>315</v>
      </c>
      <c r="G112" s="38" t="s">
        <v>315</v>
      </c>
      <c r="H112" s="38" t="s">
        <v>315</v>
      </c>
      <c r="I112" s="38" t="s">
        <v>315</v>
      </c>
      <c r="J112" s="38"/>
      <c r="K112" s="38" t="s">
        <v>8</v>
      </c>
      <c r="L112" s="38"/>
      <c r="M112" s="104"/>
      <c r="N112" s="104"/>
      <c r="O112" s="104"/>
      <c r="P112" s="104"/>
      <c r="Q112" s="104"/>
      <c r="R112" s="104"/>
      <c r="S112" s="104"/>
      <c r="T112" s="106" t="s">
        <v>581</v>
      </c>
      <c r="W112"/>
    </row>
    <row r="113" spans="1:23" ht="30.75" customHeight="1" x14ac:dyDescent="0.2">
      <c r="A113" s="42" t="str">
        <f>'[1]S3 Maquette'!B113</f>
        <v>Langue, traduction, expression écrite et orale 3 CHINOIS</v>
      </c>
      <c r="B113" s="42" t="str">
        <f>'[1]S3 Maquette'!C113</f>
        <v>ECUE</v>
      </c>
      <c r="C113" s="40">
        <f>'[1]S3 Maquette'!F113</f>
        <v>0</v>
      </c>
      <c r="D113" s="100">
        <v>1</v>
      </c>
      <c r="E113" s="38" t="s">
        <v>315</v>
      </c>
      <c r="F113" s="38" t="s">
        <v>315</v>
      </c>
      <c r="G113" s="38" t="s">
        <v>315</v>
      </c>
      <c r="H113" s="38" t="s">
        <v>315</v>
      </c>
      <c r="I113" s="38" t="s">
        <v>315</v>
      </c>
      <c r="J113" s="38"/>
      <c r="K113" s="38" t="s">
        <v>8</v>
      </c>
      <c r="L113" s="38"/>
      <c r="M113" s="104"/>
      <c r="N113" s="104"/>
      <c r="O113" s="104"/>
      <c r="P113" s="104"/>
      <c r="Q113" s="104"/>
      <c r="R113" s="104"/>
      <c r="S113" s="104"/>
      <c r="T113" s="106" t="s">
        <v>581</v>
      </c>
      <c r="W113"/>
    </row>
    <row r="114" spans="1:23" ht="30.75" customHeight="1" x14ac:dyDescent="0.2">
      <c r="A114" s="42" t="str">
        <f>'[1]S3 Maquette'!B114</f>
        <v>Langue de spécialité 3 CHINOIS</v>
      </c>
      <c r="B114" s="42" t="str">
        <f>'[1]S3 Maquette'!C114</f>
        <v>ECUE</v>
      </c>
      <c r="C114" s="40">
        <f>'[1]S3 Maquette'!F114</f>
        <v>0</v>
      </c>
      <c r="D114" s="100">
        <v>1</v>
      </c>
      <c r="E114" s="38" t="s">
        <v>315</v>
      </c>
      <c r="F114" s="38" t="s">
        <v>315</v>
      </c>
      <c r="G114" s="38" t="s">
        <v>315</v>
      </c>
      <c r="H114" s="38" t="s">
        <v>315</v>
      </c>
      <c r="I114" s="38" t="s">
        <v>315</v>
      </c>
      <c r="J114" s="38"/>
      <c r="K114" s="38" t="s">
        <v>8</v>
      </c>
      <c r="L114" s="38"/>
      <c r="M114" s="104"/>
      <c r="N114" s="104"/>
      <c r="O114" s="104"/>
      <c r="P114" s="104"/>
      <c r="Q114" s="104"/>
      <c r="R114" s="104"/>
      <c r="S114" s="104"/>
      <c r="T114" s="106" t="s">
        <v>581</v>
      </c>
      <c r="W114"/>
    </row>
    <row r="115" spans="1:23" ht="30.75" customHeight="1" x14ac:dyDescent="0.2">
      <c r="A115" s="42" t="str">
        <f>'[1]S3 Maquette'!B115</f>
        <v>Culture 3 ESPAGNOL</v>
      </c>
      <c r="B115" s="42" t="str">
        <f>'[1]S3 Maquette'!C115</f>
        <v>ECUE</v>
      </c>
      <c r="C115" s="40">
        <f>'[1]S3 Maquette'!F115</f>
        <v>0</v>
      </c>
      <c r="D115" s="100">
        <v>1</v>
      </c>
      <c r="E115" s="38" t="s">
        <v>315</v>
      </c>
      <c r="F115" s="38" t="s">
        <v>315</v>
      </c>
      <c r="G115" s="38" t="s">
        <v>315</v>
      </c>
      <c r="H115" s="38" t="s">
        <v>315</v>
      </c>
      <c r="I115" s="38" t="s">
        <v>315</v>
      </c>
      <c r="J115" s="38"/>
      <c r="K115" s="38" t="s">
        <v>8</v>
      </c>
      <c r="L115" s="38"/>
      <c r="M115" s="104"/>
      <c r="N115" s="104"/>
      <c r="O115" s="104"/>
      <c r="P115" s="104"/>
      <c r="Q115" s="104"/>
      <c r="R115" s="104"/>
      <c r="S115" s="104"/>
      <c r="T115" s="106" t="s">
        <v>581</v>
      </c>
      <c r="W115"/>
    </row>
    <row r="116" spans="1:23" ht="30.75" customHeight="1" x14ac:dyDescent="0.2">
      <c r="A116" s="42" t="str">
        <f>'[1]S3 Maquette'!B116</f>
        <v>Langue, et traduction 3 ESPAGNOL</v>
      </c>
      <c r="B116" s="42" t="str">
        <f>'[1]S3 Maquette'!C116</f>
        <v>ECUE</v>
      </c>
      <c r="C116" s="40">
        <f>'[1]S3 Maquette'!F116</f>
        <v>0</v>
      </c>
      <c r="D116" s="100">
        <v>1</v>
      </c>
      <c r="E116" s="38" t="s">
        <v>315</v>
      </c>
      <c r="F116" s="38" t="s">
        <v>315</v>
      </c>
      <c r="G116" s="38" t="s">
        <v>315</v>
      </c>
      <c r="H116" s="38" t="s">
        <v>315</v>
      </c>
      <c r="I116" s="38" t="s">
        <v>315</v>
      </c>
      <c r="J116" s="38"/>
      <c r="K116" s="38" t="s">
        <v>8</v>
      </c>
      <c r="L116" s="38"/>
      <c r="M116" s="104"/>
      <c r="N116" s="104"/>
      <c r="O116" s="104"/>
      <c r="P116" s="104"/>
      <c r="Q116" s="104"/>
      <c r="R116" s="104"/>
      <c r="S116" s="104"/>
      <c r="T116" s="106" t="s">
        <v>581</v>
      </c>
      <c r="W116"/>
    </row>
    <row r="117" spans="1:23" ht="30.75" customHeight="1" x14ac:dyDescent="0.2">
      <c r="A117" s="42" t="str">
        <f>'[1]S3 Maquette'!B117</f>
        <v>Langue de spécialité et expression orale 3 ESPAGNOL</v>
      </c>
      <c r="B117" s="42" t="str">
        <f>'[1]S3 Maquette'!C117</f>
        <v>ECUE</v>
      </c>
      <c r="C117" s="40">
        <f>'[1]S3 Maquette'!F117</f>
        <v>0</v>
      </c>
      <c r="D117" s="100">
        <v>1</v>
      </c>
      <c r="E117" s="38" t="s">
        <v>315</v>
      </c>
      <c r="F117" s="38" t="s">
        <v>315</v>
      </c>
      <c r="G117" s="38" t="s">
        <v>315</v>
      </c>
      <c r="H117" s="38" t="s">
        <v>315</v>
      </c>
      <c r="I117" s="38" t="s">
        <v>315</v>
      </c>
      <c r="J117" s="38"/>
      <c r="K117" s="38" t="s">
        <v>8</v>
      </c>
      <c r="L117" s="38"/>
      <c r="M117" s="104"/>
      <c r="N117" s="104"/>
      <c r="O117" s="104"/>
      <c r="P117" s="104"/>
      <c r="Q117" s="104"/>
      <c r="R117" s="104"/>
      <c r="S117" s="104"/>
      <c r="T117" s="106" t="s">
        <v>581</v>
      </c>
      <c r="W117"/>
    </row>
    <row r="118" spans="1:23" ht="30.75" customHeight="1" x14ac:dyDescent="0.2">
      <c r="A118" s="42" t="str">
        <f>'[1]S3 Maquette'!B118</f>
        <v>Culture 3 ITALIEN</v>
      </c>
      <c r="B118" s="42" t="str">
        <f>'[1]S3 Maquette'!C118</f>
        <v>ECUE</v>
      </c>
      <c r="C118" s="40">
        <f>'[1]S3 Maquette'!F118</f>
        <v>0</v>
      </c>
      <c r="D118" s="100">
        <v>1</v>
      </c>
      <c r="E118" s="38" t="s">
        <v>315</v>
      </c>
      <c r="F118" s="38" t="s">
        <v>315</v>
      </c>
      <c r="G118" s="38" t="s">
        <v>315</v>
      </c>
      <c r="H118" s="38" t="s">
        <v>315</v>
      </c>
      <c r="I118" s="38" t="s">
        <v>315</v>
      </c>
      <c r="J118" s="38"/>
      <c r="K118" s="38" t="s">
        <v>8</v>
      </c>
      <c r="L118" s="38"/>
      <c r="M118" s="104"/>
      <c r="N118" s="104"/>
      <c r="O118" s="104"/>
      <c r="P118" s="104"/>
      <c r="Q118" s="104"/>
      <c r="R118" s="104"/>
      <c r="S118" s="104"/>
      <c r="T118" s="106" t="s">
        <v>581</v>
      </c>
      <c r="W118"/>
    </row>
    <row r="119" spans="1:23" ht="30.75" customHeight="1" x14ac:dyDescent="0.2">
      <c r="A119" s="42" t="str">
        <f>'[1]S3 Maquette'!B119</f>
        <v>Langue et traduction 3 ITALIEN</v>
      </c>
      <c r="B119" s="42" t="str">
        <f>'[1]S3 Maquette'!C119</f>
        <v>ECUE</v>
      </c>
      <c r="C119" s="40">
        <f>'[1]S3 Maquette'!F119</f>
        <v>0</v>
      </c>
      <c r="D119" s="100">
        <v>1</v>
      </c>
      <c r="E119" s="38" t="s">
        <v>315</v>
      </c>
      <c r="F119" s="38" t="s">
        <v>315</v>
      </c>
      <c r="G119" s="38" t="s">
        <v>315</v>
      </c>
      <c r="H119" s="38" t="s">
        <v>315</v>
      </c>
      <c r="I119" s="38" t="s">
        <v>315</v>
      </c>
      <c r="J119" s="38"/>
      <c r="K119" s="38" t="s">
        <v>8</v>
      </c>
      <c r="L119" s="38"/>
      <c r="M119" s="104"/>
      <c r="N119" s="104"/>
      <c r="O119" s="104"/>
      <c r="P119" s="104"/>
      <c r="Q119" s="104"/>
      <c r="R119" s="104"/>
      <c r="S119" s="104"/>
      <c r="T119" s="106" t="s">
        <v>581</v>
      </c>
      <c r="W119"/>
    </row>
    <row r="120" spans="1:23" ht="30.75" customHeight="1" x14ac:dyDescent="0.2">
      <c r="A120" s="42" t="str">
        <f>'[1]S3 Maquette'!B120</f>
        <v>Langue de spécialité et expression orale 3 ITALIEN</v>
      </c>
      <c r="B120" s="42" t="str">
        <f>'[1]S3 Maquette'!C120</f>
        <v>ECUE</v>
      </c>
      <c r="C120" s="40">
        <f>'[1]S3 Maquette'!F120</f>
        <v>0</v>
      </c>
      <c r="D120" s="100">
        <v>1</v>
      </c>
      <c r="E120" s="38" t="s">
        <v>315</v>
      </c>
      <c r="F120" s="38" t="s">
        <v>315</v>
      </c>
      <c r="G120" s="38" t="s">
        <v>315</v>
      </c>
      <c r="H120" s="38" t="s">
        <v>315</v>
      </c>
      <c r="I120" s="38" t="s">
        <v>315</v>
      </c>
      <c r="J120" s="38"/>
      <c r="K120" s="38" t="s">
        <v>8</v>
      </c>
      <c r="L120" s="38"/>
      <c r="M120" s="104"/>
      <c r="N120" s="104"/>
      <c r="O120" s="104"/>
      <c r="P120" s="104"/>
      <c r="Q120" s="104"/>
      <c r="R120" s="104"/>
      <c r="S120" s="104"/>
      <c r="T120" s="106" t="s">
        <v>581</v>
      </c>
      <c r="W120"/>
    </row>
    <row r="121" spans="1:23" ht="30.75" customHeight="1" x14ac:dyDescent="0.2">
      <c r="A121" s="42" t="str">
        <f>'[1]S3 Maquette'!B121</f>
        <v>Culture 3 PORTUGAIS</v>
      </c>
      <c r="B121" s="42" t="str">
        <f>'[1]S3 Maquette'!C121</f>
        <v>ECUE</v>
      </c>
      <c r="C121" s="40">
        <f>'[1]S3 Maquette'!F121</f>
        <v>0</v>
      </c>
      <c r="D121" s="100">
        <v>1</v>
      </c>
      <c r="E121" s="38" t="s">
        <v>315</v>
      </c>
      <c r="F121" s="38" t="s">
        <v>315</v>
      </c>
      <c r="G121" s="38" t="s">
        <v>315</v>
      </c>
      <c r="H121" s="38" t="s">
        <v>315</v>
      </c>
      <c r="I121" s="38" t="s">
        <v>315</v>
      </c>
      <c r="J121" s="38"/>
      <c r="K121" s="38" t="s">
        <v>8</v>
      </c>
      <c r="L121" s="38"/>
      <c r="M121" s="104"/>
      <c r="N121" s="104"/>
      <c r="O121" s="104"/>
      <c r="P121" s="104"/>
      <c r="Q121" s="104"/>
      <c r="R121" s="104"/>
      <c r="S121" s="104"/>
      <c r="T121" s="106" t="s">
        <v>581</v>
      </c>
      <c r="W121"/>
    </row>
    <row r="122" spans="1:23" ht="30.75" customHeight="1" x14ac:dyDescent="0.2">
      <c r="A122" s="42" t="str">
        <f>'[1]S3 Maquette'!B122</f>
        <v>Langue, traduction, expression écrite et orale 3 PORTUGAIS</v>
      </c>
      <c r="B122" s="42" t="str">
        <f>'[1]S3 Maquette'!C122</f>
        <v>ECUE</v>
      </c>
      <c r="C122" s="40">
        <f>'[1]S3 Maquette'!F122</f>
        <v>0</v>
      </c>
      <c r="D122" s="100">
        <v>1</v>
      </c>
      <c r="E122" s="38" t="s">
        <v>315</v>
      </c>
      <c r="F122" s="38" t="s">
        <v>315</v>
      </c>
      <c r="G122" s="38" t="s">
        <v>315</v>
      </c>
      <c r="H122" s="38" t="s">
        <v>315</v>
      </c>
      <c r="I122" s="38" t="s">
        <v>315</v>
      </c>
      <c r="J122" s="38"/>
      <c r="K122" s="38" t="s">
        <v>8</v>
      </c>
      <c r="L122" s="38"/>
      <c r="M122" s="104"/>
      <c r="N122" s="104"/>
      <c r="O122" s="104"/>
      <c r="P122" s="104"/>
      <c r="Q122" s="104"/>
      <c r="R122" s="104"/>
      <c r="S122" s="104"/>
      <c r="T122" s="106" t="s">
        <v>581</v>
      </c>
      <c r="W122"/>
    </row>
    <row r="123" spans="1:23" ht="30.75" customHeight="1" x14ac:dyDescent="0.2">
      <c r="A123" s="42" t="str">
        <f>'[1]S3 Maquette'!B123</f>
        <v>Langue de spécialité 3 PORTUGAIS</v>
      </c>
      <c r="B123" s="42" t="str">
        <f>'[1]S3 Maquette'!C123</f>
        <v>ECUE</v>
      </c>
      <c r="C123" s="40">
        <f>'[1]S3 Maquette'!F123</f>
        <v>0</v>
      </c>
      <c r="D123" s="100">
        <v>1</v>
      </c>
      <c r="E123" s="38" t="s">
        <v>315</v>
      </c>
      <c r="F123" s="38" t="s">
        <v>315</v>
      </c>
      <c r="G123" s="38" t="s">
        <v>315</v>
      </c>
      <c r="H123" s="38" t="s">
        <v>315</v>
      </c>
      <c r="I123" s="38" t="s">
        <v>315</v>
      </c>
      <c r="J123" s="38"/>
      <c r="K123" s="38" t="s">
        <v>8</v>
      </c>
      <c r="L123" s="38"/>
      <c r="M123" s="104"/>
      <c r="N123" s="104"/>
      <c r="O123" s="104"/>
      <c r="P123" s="104"/>
      <c r="Q123" s="104"/>
      <c r="R123" s="104"/>
      <c r="S123" s="104"/>
      <c r="T123" s="106" t="s">
        <v>581</v>
      </c>
      <c r="W123"/>
    </row>
    <row r="124" spans="1:23" ht="30.75" customHeight="1" x14ac:dyDescent="0.2">
      <c r="A124" s="42" t="str">
        <f>'[1]S3 Maquette'!B124</f>
        <v>Culture Russe avancé 3</v>
      </c>
      <c r="B124" s="42" t="str">
        <f>'[1]S3 Maquette'!C124</f>
        <v>ECUE</v>
      </c>
      <c r="C124" s="40">
        <f>'[1]S3 Maquette'!F124</f>
        <v>0</v>
      </c>
      <c r="D124" s="100">
        <v>1</v>
      </c>
      <c r="E124" s="38" t="s">
        <v>315</v>
      </c>
      <c r="F124" s="38" t="s">
        <v>315</v>
      </c>
      <c r="G124" s="38" t="s">
        <v>315</v>
      </c>
      <c r="H124" s="38" t="s">
        <v>315</v>
      </c>
      <c r="I124" s="38" t="s">
        <v>315</v>
      </c>
      <c r="J124" s="38"/>
      <c r="K124" s="38" t="s">
        <v>8</v>
      </c>
      <c r="L124" s="38"/>
      <c r="M124" s="104"/>
      <c r="N124" s="104"/>
      <c r="O124" s="104"/>
      <c r="P124" s="104"/>
      <c r="Q124" s="104"/>
      <c r="R124" s="104"/>
      <c r="S124" s="104"/>
      <c r="T124" s="106" t="s">
        <v>581</v>
      </c>
      <c r="W124"/>
    </row>
    <row r="125" spans="1:23" ht="30.75" customHeight="1" x14ac:dyDescent="0.2">
      <c r="A125" s="42" t="str">
        <f>'[1]S3 Maquette'!B125</f>
        <v>Expression Russe avancé 3</v>
      </c>
      <c r="B125" s="42" t="str">
        <f>'[1]S3 Maquette'!C125</f>
        <v>ECUE</v>
      </c>
      <c r="C125" s="40">
        <f>'[1]S3 Maquette'!F125</f>
        <v>0</v>
      </c>
      <c r="D125" s="100">
        <v>1</v>
      </c>
      <c r="E125" s="38" t="s">
        <v>315</v>
      </c>
      <c r="F125" s="38" t="s">
        <v>315</v>
      </c>
      <c r="G125" s="38" t="s">
        <v>315</v>
      </c>
      <c r="H125" s="38" t="s">
        <v>315</v>
      </c>
      <c r="I125" s="38" t="s">
        <v>315</v>
      </c>
      <c r="J125" s="38"/>
      <c r="K125" s="38" t="s">
        <v>8</v>
      </c>
      <c r="L125" s="38"/>
      <c r="M125" s="104"/>
      <c r="N125" s="104"/>
      <c r="O125" s="104"/>
      <c r="P125" s="104"/>
      <c r="Q125" s="104"/>
      <c r="R125" s="104"/>
      <c r="S125" s="104"/>
      <c r="T125" s="106" t="s">
        <v>581</v>
      </c>
      <c r="W125"/>
    </row>
    <row r="126" spans="1:23" ht="30.75" customHeight="1" x14ac:dyDescent="0.2">
      <c r="A126" s="42" t="str">
        <f>'[1]S3 Maquette'!B126</f>
        <v>Grammaire: théorie et pratique Russe avancé 3</v>
      </c>
      <c r="B126" s="42" t="str">
        <f>'[1]S3 Maquette'!C126</f>
        <v>ECUE</v>
      </c>
      <c r="C126" s="40">
        <f>'[1]S3 Maquette'!F126</f>
        <v>0</v>
      </c>
      <c r="D126" s="100">
        <v>1</v>
      </c>
      <c r="E126" s="38" t="s">
        <v>315</v>
      </c>
      <c r="F126" s="38" t="s">
        <v>315</v>
      </c>
      <c r="G126" s="38" t="s">
        <v>315</v>
      </c>
      <c r="H126" s="38" t="s">
        <v>315</v>
      </c>
      <c r="I126" s="38" t="s">
        <v>315</v>
      </c>
      <c r="J126" s="38"/>
      <c r="K126" s="38" t="s">
        <v>8</v>
      </c>
      <c r="L126" s="38"/>
      <c r="M126" s="107"/>
      <c r="N126" s="104"/>
      <c r="O126" s="104"/>
      <c r="P126" s="104"/>
      <c r="Q126" s="104"/>
      <c r="R126" s="104"/>
      <c r="S126" s="104"/>
      <c r="T126" s="106" t="s">
        <v>581</v>
      </c>
      <c r="W126"/>
    </row>
    <row r="127" spans="1:23" ht="30.75" customHeight="1" x14ac:dyDescent="0.2">
      <c r="A127" s="42" t="str">
        <f>'[1]S3 Maquette'!B127</f>
        <v>Culture Russe pré-intermédiaire 3</v>
      </c>
      <c r="B127" s="42" t="str">
        <f>'[1]S3 Maquette'!C127</f>
        <v>ECUE</v>
      </c>
      <c r="C127" s="40">
        <f>'[1]S3 Maquette'!F127</f>
        <v>0</v>
      </c>
      <c r="D127" s="100">
        <v>1</v>
      </c>
      <c r="E127" s="38" t="s">
        <v>315</v>
      </c>
      <c r="F127" s="38" t="s">
        <v>315</v>
      </c>
      <c r="G127" s="38" t="s">
        <v>315</v>
      </c>
      <c r="H127" s="38" t="s">
        <v>315</v>
      </c>
      <c r="I127" s="38" t="s">
        <v>315</v>
      </c>
      <c r="J127" s="38"/>
      <c r="K127" s="38" t="s">
        <v>8</v>
      </c>
      <c r="L127" s="38"/>
      <c r="M127" s="104"/>
      <c r="N127" s="104"/>
      <c r="O127" s="104"/>
      <c r="P127" s="104"/>
      <c r="Q127" s="104"/>
      <c r="R127" s="104"/>
      <c r="S127" s="104"/>
      <c r="T127" s="106" t="s">
        <v>581</v>
      </c>
      <c r="W127"/>
    </row>
    <row r="128" spans="1:23" ht="30.75" customHeight="1" x14ac:dyDescent="0.2">
      <c r="A128" s="42" t="str">
        <f>'[1]S3 Maquette'!B128</f>
        <v>Expression écrite et orale Russe pré-intermédiaire 3</v>
      </c>
      <c r="B128" s="42" t="str">
        <f>'[1]S3 Maquette'!C128</f>
        <v>ECUE</v>
      </c>
      <c r="C128" s="40">
        <f>'[1]S3 Maquette'!F128</f>
        <v>0</v>
      </c>
      <c r="D128" s="100">
        <v>1</v>
      </c>
      <c r="E128" s="38" t="s">
        <v>315</v>
      </c>
      <c r="F128" s="38" t="s">
        <v>315</v>
      </c>
      <c r="G128" s="38" t="s">
        <v>315</v>
      </c>
      <c r="H128" s="38" t="s">
        <v>315</v>
      </c>
      <c r="I128" s="38" t="s">
        <v>315</v>
      </c>
      <c r="J128" s="38"/>
      <c r="K128" s="38" t="s">
        <v>8</v>
      </c>
      <c r="L128" s="38"/>
      <c r="M128" s="104"/>
      <c r="N128" s="104"/>
      <c r="O128" s="104"/>
      <c r="P128" s="104"/>
      <c r="Q128" s="104"/>
      <c r="R128" s="104"/>
      <c r="S128" s="104"/>
      <c r="T128" s="106" t="s">
        <v>581</v>
      </c>
      <c r="W128"/>
    </row>
    <row r="129" spans="1:23" ht="30.75" customHeight="1" x14ac:dyDescent="0.2">
      <c r="A129" s="42" t="str">
        <f>'[1]S3 Maquette'!B129</f>
        <v>Grammaire: théorie et pratique Russe pré-intermédiaire 3</v>
      </c>
      <c r="B129" s="42" t="str">
        <f>'[1]S3 Maquette'!C129</f>
        <v>ECUE</v>
      </c>
      <c r="C129" s="40">
        <f>'[1]S3 Maquette'!F129</f>
        <v>0</v>
      </c>
      <c r="D129" s="100">
        <v>1</v>
      </c>
      <c r="E129" s="38" t="s">
        <v>315</v>
      </c>
      <c r="F129" s="38" t="s">
        <v>315</v>
      </c>
      <c r="G129" s="38" t="s">
        <v>315</v>
      </c>
      <c r="H129" s="38" t="s">
        <v>315</v>
      </c>
      <c r="I129" s="38" t="s">
        <v>315</v>
      </c>
      <c r="J129" s="38"/>
      <c r="K129" s="38" t="s">
        <v>8</v>
      </c>
      <c r="L129" s="38"/>
      <c r="M129" s="104"/>
      <c r="N129" s="104"/>
      <c r="O129" s="104"/>
      <c r="P129" s="104"/>
      <c r="Q129" s="104"/>
      <c r="R129" s="104"/>
      <c r="S129" s="104"/>
      <c r="T129" s="106" t="s">
        <v>581</v>
      </c>
      <c r="W129"/>
    </row>
    <row r="130" spans="1:23" ht="30.75" customHeight="1" x14ac:dyDescent="0.2">
      <c r="A130" s="42" t="str">
        <f>'[1]S3 Maquette'!B130</f>
        <v>Niçois: pratique de l'oral</v>
      </c>
      <c r="B130" s="42" t="str">
        <f>'[1]S3 Maquette'!C130</f>
        <v>ECUE</v>
      </c>
      <c r="C130" s="40">
        <f>'[1]S3 Maquette'!F130</f>
        <v>0</v>
      </c>
      <c r="D130" s="100">
        <v>1</v>
      </c>
      <c r="E130" s="38" t="s">
        <v>315</v>
      </c>
      <c r="F130" s="38" t="s">
        <v>315</v>
      </c>
      <c r="G130" s="38" t="s">
        <v>315</v>
      </c>
      <c r="H130" s="38" t="s">
        <v>315</v>
      </c>
      <c r="I130" s="38" t="s">
        <v>315</v>
      </c>
      <c r="J130" s="38"/>
      <c r="K130" s="38" t="s">
        <v>8</v>
      </c>
      <c r="L130" s="38"/>
      <c r="M130" s="104"/>
      <c r="N130" s="104"/>
      <c r="O130" s="104"/>
      <c r="P130" s="104"/>
      <c r="Q130" s="104"/>
      <c r="R130" s="104"/>
      <c r="S130" s="104"/>
      <c r="T130" s="106" t="s">
        <v>581</v>
      </c>
      <c r="W130"/>
    </row>
    <row r="131" spans="1:23" ht="30.75" customHeight="1" x14ac:dyDescent="0.2">
      <c r="A131" s="42" t="str">
        <f>'[1]S3 Maquette'!B131</f>
        <v>Grammaire 1 ARABE</v>
      </c>
      <c r="B131" s="42" t="str">
        <f>'[1]S3 Maquette'!C131</f>
        <v>ECUE</v>
      </c>
      <c r="C131" s="40">
        <f>'[1]S3 Maquette'!F131</f>
        <v>0</v>
      </c>
      <c r="D131" s="100">
        <v>1</v>
      </c>
      <c r="E131" s="38" t="s">
        <v>315</v>
      </c>
      <c r="F131" s="38" t="s">
        <v>315</v>
      </c>
      <c r="G131" s="38" t="s">
        <v>315</v>
      </c>
      <c r="H131" s="38" t="s">
        <v>315</v>
      </c>
      <c r="I131" s="38" t="s">
        <v>315</v>
      </c>
      <c r="J131" s="38"/>
      <c r="K131" s="38" t="s">
        <v>8</v>
      </c>
      <c r="L131" s="38"/>
      <c r="M131" s="104"/>
      <c r="N131" s="104"/>
      <c r="O131" s="104"/>
      <c r="P131" s="104"/>
      <c r="Q131" s="104"/>
      <c r="R131" s="104"/>
      <c r="S131" s="105"/>
      <c r="T131" s="106" t="s">
        <v>581</v>
      </c>
      <c r="W131"/>
    </row>
    <row r="132" spans="1:23" ht="30.75" customHeight="1" x14ac:dyDescent="0.2">
      <c r="A132" s="42" t="str">
        <f>'[1]S3 Maquette'!B132</f>
        <v>Langue et culture de spécialité 1 ARABE</v>
      </c>
      <c r="B132" s="42" t="str">
        <f>'[1]S3 Maquette'!C132</f>
        <v>ECUE</v>
      </c>
      <c r="C132" s="40">
        <f>'[1]S3 Maquette'!F132</f>
        <v>0</v>
      </c>
      <c r="D132" s="100">
        <v>1</v>
      </c>
      <c r="E132" s="38" t="s">
        <v>315</v>
      </c>
      <c r="F132" s="38" t="s">
        <v>315</v>
      </c>
      <c r="G132" s="38" t="s">
        <v>315</v>
      </c>
      <c r="H132" s="38" t="s">
        <v>315</v>
      </c>
      <c r="I132" s="38" t="s">
        <v>315</v>
      </c>
      <c r="J132" s="38"/>
      <c r="K132" s="38" t="s">
        <v>8</v>
      </c>
      <c r="L132" s="38"/>
      <c r="M132" s="104"/>
      <c r="N132" s="104"/>
      <c r="O132" s="104"/>
      <c r="P132" s="104"/>
      <c r="Q132" s="104"/>
      <c r="R132" s="104"/>
      <c r="S132" s="104"/>
      <c r="T132" s="106" t="s">
        <v>581</v>
      </c>
      <c r="W132"/>
    </row>
    <row r="133" spans="1:23" ht="30.75" customHeight="1" x14ac:dyDescent="0.2">
      <c r="A133" s="42" t="str">
        <f>'[1]S3 Maquette'!B133</f>
        <v>Système graphique et expression orale 1 ARABE</v>
      </c>
      <c r="B133" s="42" t="str">
        <f>'[1]S3 Maquette'!C133</f>
        <v>ECUE</v>
      </c>
      <c r="C133" s="40">
        <f>'[1]S3 Maquette'!F133</f>
        <v>0</v>
      </c>
      <c r="D133" s="100">
        <v>1</v>
      </c>
      <c r="E133" s="38" t="s">
        <v>315</v>
      </c>
      <c r="F133" s="38" t="s">
        <v>315</v>
      </c>
      <c r="G133" s="38" t="s">
        <v>315</v>
      </c>
      <c r="H133" s="38" t="s">
        <v>315</v>
      </c>
      <c r="I133" s="38" t="s">
        <v>315</v>
      </c>
      <c r="J133" s="38"/>
      <c r="K133" s="38" t="s">
        <v>8</v>
      </c>
      <c r="L133" s="38"/>
      <c r="M133" s="104"/>
      <c r="N133" s="104"/>
      <c r="O133" s="104"/>
      <c r="P133" s="104"/>
      <c r="Q133" s="104"/>
      <c r="R133" s="104"/>
      <c r="S133" s="104"/>
      <c r="T133" s="106" t="s">
        <v>581</v>
      </c>
      <c r="W133"/>
    </row>
    <row r="134" spans="1:23" ht="30.75" customHeight="1" x14ac:dyDescent="0.2">
      <c r="A134" s="42" t="str">
        <f>'[1]S3 Maquette'!B134</f>
        <v>Grammaire 1 CHINOIS</v>
      </c>
      <c r="B134" s="42" t="str">
        <f>'[1]S3 Maquette'!C134</f>
        <v>ECUE</v>
      </c>
      <c r="C134" s="40">
        <f>'[1]S3 Maquette'!F134</f>
        <v>0</v>
      </c>
      <c r="D134" s="100">
        <v>1</v>
      </c>
      <c r="E134" s="38" t="s">
        <v>315</v>
      </c>
      <c r="F134" s="38" t="s">
        <v>315</v>
      </c>
      <c r="G134" s="38" t="s">
        <v>315</v>
      </c>
      <c r="H134" s="38" t="s">
        <v>315</v>
      </c>
      <c r="I134" s="38" t="s">
        <v>315</v>
      </c>
      <c r="J134" s="38"/>
      <c r="K134" s="38" t="s">
        <v>8</v>
      </c>
      <c r="L134" s="38"/>
      <c r="M134" s="104"/>
      <c r="N134" s="104"/>
      <c r="O134" s="104"/>
      <c r="P134" s="104"/>
      <c r="Q134" s="104"/>
      <c r="R134" s="104"/>
      <c r="S134" s="104"/>
      <c r="T134" s="106" t="s">
        <v>581</v>
      </c>
      <c r="W134"/>
    </row>
    <row r="135" spans="1:23" ht="30.75" customHeight="1" x14ac:dyDescent="0.2">
      <c r="A135" s="42" t="str">
        <f>'[1]S3 Maquette'!B135</f>
        <v>Langue et culture de spécialité 1 CHINOIS</v>
      </c>
      <c r="B135" s="42" t="str">
        <f>'[1]S3 Maquette'!C135</f>
        <v>ECUE</v>
      </c>
      <c r="C135" s="40">
        <f>'[1]S3 Maquette'!F135</f>
        <v>0</v>
      </c>
      <c r="D135" s="100">
        <v>1</v>
      </c>
      <c r="E135" s="38" t="s">
        <v>315</v>
      </c>
      <c r="F135" s="38" t="s">
        <v>315</v>
      </c>
      <c r="G135" s="38" t="s">
        <v>315</v>
      </c>
      <c r="H135" s="38" t="s">
        <v>315</v>
      </c>
      <c r="I135" s="38" t="s">
        <v>315</v>
      </c>
      <c r="J135" s="38"/>
      <c r="K135" s="38" t="s">
        <v>8</v>
      </c>
      <c r="L135" s="38"/>
      <c r="M135" s="104"/>
      <c r="N135" s="104"/>
      <c r="O135" s="104"/>
      <c r="P135" s="104"/>
      <c r="Q135" s="104"/>
      <c r="R135" s="104"/>
      <c r="S135" s="104"/>
      <c r="T135" s="106" t="s">
        <v>581</v>
      </c>
      <c r="W135"/>
    </row>
    <row r="136" spans="1:23" ht="30.75" customHeight="1" x14ac:dyDescent="0.2">
      <c r="A136" s="42" t="str">
        <f>'[1]S3 Maquette'!B136</f>
        <v>Système graphique et expression orale 1 CHINOIS</v>
      </c>
      <c r="B136" s="42" t="str">
        <f>'[1]S3 Maquette'!C136</f>
        <v>ECUE</v>
      </c>
      <c r="C136" s="40">
        <f>'[1]S3 Maquette'!F136</f>
        <v>0</v>
      </c>
      <c r="D136" s="100">
        <v>1</v>
      </c>
      <c r="E136" s="38" t="s">
        <v>315</v>
      </c>
      <c r="F136" s="38" t="s">
        <v>315</v>
      </c>
      <c r="G136" s="38" t="s">
        <v>315</v>
      </c>
      <c r="H136" s="38" t="s">
        <v>315</v>
      </c>
      <c r="I136" s="38" t="s">
        <v>315</v>
      </c>
      <c r="J136" s="38"/>
      <c r="K136" s="38" t="s">
        <v>8</v>
      </c>
      <c r="L136" s="38"/>
      <c r="M136" s="104"/>
      <c r="N136" s="104"/>
      <c r="O136" s="104"/>
      <c r="P136" s="104"/>
      <c r="Q136" s="104"/>
      <c r="R136" s="104"/>
      <c r="S136" s="104"/>
      <c r="T136" s="106" t="s">
        <v>581</v>
      </c>
      <c r="W136"/>
    </row>
    <row r="137" spans="1:23" ht="30.75" customHeight="1" x14ac:dyDescent="0.2">
      <c r="A137" s="42" t="str">
        <f>'[1]S3 Maquette'!B137</f>
        <v>Culture 1 ESPAGNOL</v>
      </c>
      <c r="B137" s="42" t="str">
        <f>'[1]S3 Maquette'!C137</f>
        <v>ECUE</v>
      </c>
      <c r="C137" s="40">
        <f>'[1]S3 Maquette'!F137</f>
        <v>0</v>
      </c>
      <c r="D137" s="100">
        <v>1</v>
      </c>
      <c r="E137" s="38" t="s">
        <v>315</v>
      </c>
      <c r="F137" s="38" t="s">
        <v>315</v>
      </c>
      <c r="G137" s="38" t="s">
        <v>315</v>
      </c>
      <c r="H137" s="38" t="s">
        <v>315</v>
      </c>
      <c r="I137" s="38" t="s">
        <v>315</v>
      </c>
      <c r="J137" s="38"/>
      <c r="K137" s="38" t="s">
        <v>8</v>
      </c>
      <c r="L137" s="38"/>
      <c r="M137" s="104"/>
      <c r="N137" s="104"/>
      <c r="O137" s="104"/>
      <c r="P137" s="104"/>
      <c r="Q137" s="104"/>
      <c r="R137" s="104"/>
      <c r="S137" s="104"/>
      <c r="T137" s="106" t="s">
        <v>581</v>
      </c>
      <c r="W137"/>
    </row>
    <row r="138" spans="1:23" ht="30.75" customHeight="1" x14ac:dyDescent="0.2">
      <c r="A138" s="42" t="str">
        <f>'[1]S3 Maquette'!B138</f>
        <v>Grammaire et traduction 1 ESPAGNOL</v>
      </c>
      <c r="B138" s="42" t="str">
        <f>'[1]S3 Maquette'!C138</f>
        <v>ECUE</v>
      </c>
      <c r="C138" s="40">
        <f>'[1]S3 Maquette'!F138</f>
        <v>0</v>
      </c>
      <c r="D138" s="100">
        <v>1</v>
      </c>
      <c r="E138" s="38" t="s">
        <v>315</v>
      </c>
      <c r="F138" s="38" t="s">
        <v>315</v>
      </c>
      <c r="G138" s="38" t="s">
        <v>315</v>
      </c>
      <c r="H138" s="38" t="s">
        <v>315</v>
      </c>
      <c r="I138" s="38" t="s">
        <v>315</v>
      </c>
      <c r="J138" s="38"/>
      <c r="K138" s="38" t="s">
        <v>8</v>
      </c>
      <c r="L138" s="38"/>
      <c r="M138" s="104"/>
      <c r="N138" s="104"/>
      <c r="O138" s="104"/>
      <c r="P138" s="104"/>
      <c r="Q138" s="104"/>
      <c r="R138" s="104"/>
      <c r="S138" s="104"/>
      <c r="T138" s="106" t="s">
        <v>581</v>
      </c>
      <c r="W138"/>
    </row>
    <row r="139" spans="1:23" ht="30.75" customHeight="1" x14ac:dyDescent="0.2">
      <c r="A139" s="42" t="str">
        <f>'[1]S3 Maquette'!B139</f>
        <v>Expression écrite et orale 1 ESPAGNOL</v>
      </c>
      <c r="B139" s="42" t="str">
        <f>'[1]S3 Maquette'!C139</f>
        <v>ECUE</v>
      </c>
      <c r="C139" s="40">
        <f>'[1]S3 Maquette'!F139</f>
        <v>0</v>
      </c>
      <c r="D139" s="100">
        <v>1</v>
      </c>
      <c r="E139" s="38" t="s">
        <v>315</v>
      </c>
      <c r="F139" s="38" t="s">
        <v>315</v>
      </c>
      <c r="G139" s="38" t="s">
        <v>315</v>
      </c>
      <c r="H139" s="38" t="s">
        <v>315</v>
      </c>
      <c r="I139" s="38" t="s">
        <v>315</v>
      </c>
      <c r="J139" s="38"/>
      <c r="K139" s="38" t="s">
        <v>8</v>
      </c>
      <c r="L139" s="38"/>
      <c r="M139" s="104"/>
      <c r="N139" s="104"/>
      <c r="O139" s="104"/>
      <c r="P139" s="104"/>
      <c r="Q139" s="104"/>
      <c r="R139" s="104"/>
      <c r="S139" s="104"/>
      <c r="T139" s="106" t="s">
        <v>581</v>
      </c>
      <c r="W139"/>
    </row>
    <row r="140" spans="1:23" ht="30.75" customHeight="1" x14ac:dyDescent="0.2">
      <c r="A140" s="42" t="str">
        <f>'[1]S3 Maquette'!B140</f>
        <v>Culture 1 ITALIEN</v>
      </c>
      <c r="B140" s="42" t="str">
        <f>'[1]S3 Maquette'!C140</f>
        <v>ECUE</v>
      </c>
      <c r="C140" s="40">
        <f>'[1]S3 Maquette'!F140</f>
        <v>0</v>
      </c>
      <c r="D140" s="100">
        <v>1</v>
      </c>
      <c r="E140" s="38" t="s">
        <v>315</v>
      </c>
      <c r="F140" s="38" t="s">
        <v>315</v>
      </c>
      <c r="G140" s="38" t="s">
        <v>315</v>
      </c>
      <c r="H140" s="38" t="s">
        <v>315</v>
      </c>
      <c r="I140" s="38" t="s">
        <v>315</v>
      </c>
      <c r="J140" s="38"/>
      <c r="K140" s="38" t="s">
        <v>8</v>
      </c>
      <c r="L140" s="38"/>
      <c r="M140" s="104"/>
      <c r="N140" s="104"/>
      <c r="O140" s="104"/>
      <c r="P140" s="104"/>
      <c r="Q140" s="104"/>
      <c r="R140" s="104"/>
      <c r="S140" s="104"/>
      <c r="T140" s="106" t="s">
        <v>581</v>
      </c>
      <c r="W140"/>
    </row>
    <row r="141" spans="1:23" ht="30.75" customHeight="1" x14ac:dyDescent="0.2">
      <c r="A141" s="42" t="str">
        <f>'[1]S3 Maquette'!B141</f>
        <v>Grammaire et traduction 1 ITALIEN</v>
      </c>
      <c r="B141" s="42" t="str">
        <f>'[1]S3 Maquette'!C141</f>
        <v>ECUE</v>
      </c>
      <c r="C141" s="40">
        <f>'[1]S3 Maquette'!F141</f>
        <v>0</v>
      </c>
      <c r="D141" s="100">
        <v>1</v>
      </c>
      <c r="E141" s="38" t="s">
        <v>315</v>
      </c>
      <c r="F141" s="38" t="s">
        <v>315</v>
      </c>
      <c r="G141" s="38" t="s">
        <v>315</v>
      </c>
      <c r="H141" s="38" t="s">
        <v>315</v>
      </c>
      <c r="I141" s="38" t="s">
        <v>315</v>
      </c>
      <c r="J141" s="38"/>
      <c r="K141" s="38" t="s">
        <v>8</v>
      </c>
      <c r="L141" s="38"/>
      <c r="M141" s="104"/>
      <c r="N141" s="104"/>
      <c r="O141" s="104"/>
      <c r="P141" s="104"/>
      <c r="Q141" s="104"/>
      <c r="R141" s="104"/>
      <c r="S141" s="104"/>
      <c r="T141" s="106" t="s">
        <v>581</v>
      </c>
      <c r="W141"/>
    </row>
    <row r="142" spans="1:23" ht="30.75" customHeight="1" x14ac:dyDescent="0.2">
      <c r="A142" s="42" t="str">
        <f>'[1]S3 Maquette'!B142</f>
        <v>Expression écrite et orale 1 ITALIEN</v>
      </c>
      <c r="B142" s="42" t="str">
        <f>'[1]S3 Maquette'!C142</f>
        <v>ECUE</v>
      </c>
      <c r="C142" s="40">
        <f>'[1]S3 Maquette'!F142</f>
        <v>0</v>
      </c>
      <c r="D142" s="100">
        <v>1</v>
      </c>
      <c r="E142" s="38" t="s">
        <v>315</v>
      </c>
      <c r="F142" s="38" t="s">
        <v>315</v>
      </c>
      <c r="G142" s="38" t="s">
        <v>315</v>
      </c>
      <c r="H142" s="38" t="s">
        <v>315</v>
      </c>
      <c r="I142" s="38" t="s">
        <v>315</v>
      </c>
      <c r="J142" s="38"/>
      <c r="K142" s="38" t="s">
        <v>8</v>
      </c>
      <c r="L142" s="38"/>
      <c r="M142" s="104"/>
      <c r="N142" s="104"/>
      <c r="O142" s="104"/>
      <c r="P142" s="104"/>
      <c r="Q142" s="104"/>
      <c r="R142" s="104"/>
      <c r="S142" s="104"/>
      <c r="T142" s="106" t="s">
        <v>581</v>
      </c>
      <c r="W142"/>
    </row>
    <row r="143" spans="1:23" ht="30.75" customHeight="1" x14ac:dyDescent="0.2">
      <c r="A143" s="42" t="str">
        <f>'[1]S3 Maquette'!B143</f>
        <v>Grammaire 1 PORTUGAIS</v>
      </c>
      <c r="B143" s="42" t="str">
        <f>'[1]S3 Maquette'!C143</f>
        <v>ECUE</v>
      </c>
      <c r="C143" s="40">
        <f>'[1]S3 Maquette'!F143</f>
        <v>0</v>
      </c>
      <c r="D143" s="100">
        <v>1</v>
      </c>
      <c r="E143" s="38" t="s">
        <v>315</v>
      </c>
      <c r="F143" s="38" t="s">
        <v>315</v>
      </c>
      <c r="G143" s="38" t="s">
        <v>315</v>
      </c>
      <c r="H143" s="38" t="s">
        <v>315</v>
      </c>
      <c r="I143" s="38" t="s">
        <v>315</v>
      </c>
      <c r="J143" s="38"/>
      <c r="K143" s="38" t="s">
        <v>8</v>
      </c>
      <c r="L143" s="38"/>
      <c r="M143" s="104"/>
      <c r="N143" s="104"/>
      <c r="O143" s="104"/>
      <c r="P143" s="104"/>
      <c r="Q143" s="104"/>
      <c r="R143" s="104"/>
      <c r="S143" s="104"/>
      <c r="T143" s="106" t="s">
        <v>581</v>
      </c>
      <c r="W143"/>
    </row>
    <row r="144" spans="1:23" ht="30.75" customHeight="1" x14ac:dyDescent="0.2">
      <c r="A144" s="42" t="str">
        <f>'[1]S3 Maquette'!B144</f>
        <v>Langue et culture de spécialité 1 PORTUGAIS</v>
      </c>
      <c r="B144" s="42" t="str">
        <f>'[1]S3 Maquette'!C144</f>
        <v>ECUE</v>
      </c>
      <c r="C144" s="40">
        <f>'[1]S3 Maquette'!F144</f>
        <v>0</v>
      </c>
      <c r="D144" s="100">
        <v>1</v>
      </c>
      <c r="E144" s="38" t="s">
        <v>315</v>
      </c>
      <c r="F144" s="38" t="s">
        <v>315</v>
      </c>
      <c r="G144" s="38" t="s">
        <v>315</v>
      </c>
      <c r="H144" s="38" t="s">
        <v>315</v>
      </c>
      <c r="I144" s="38" t="s">
        <v>315</v>
      </c>
      <c r="J144" s="38"/>
      <c r="K144" s="38" t="s">
        <v>8</v>
      </c>
      <c r="L144" s="38"/>
      <c r="M144" s="104"/>
      <c r="N144" s="104"/>
      <c r="O144" s="104"/>
      <c r="P144" s="104"/>
      <c r="Q144" s="104"/>
      <c r="R144" s="104"/>
      <c r="S144" s="104"/>
      <c r="T144" s="106" t="s">
        <v>581</v>
      </c>
      <c r="W144"/>
    </row>
    <row r="145" spans="1:23" ht="30.75" customHeight="1" x14ac:dyDescent="0.2">
      <c r="A145" s="42" t="str">
        <f>'[1]S3 Maquette'!B145</f>
        <v>Expression écrite et orale 1 PORTUGAIS</v>
      </c>
      <c r="B145" s="42" t="str">
        <f>'[1]S3 Maquette'!C145</f>
        <v>ECUE</v>
      </c>
      <c r="C145" s="40">
        <f>'[1]S3 Maquette'!F145</f>
        <v>0</v>
      </c>
      <c r="D145" s="100">
        <v>1</v>
      </c>
      <c r="E145" s="38" t="s">
        <v>315</v>
      </c>
      <c r="F145" s="38" t="s">
        <v>315</v>
      </c>
      <c r="G145" s="38" t="s">
        <v>315</v>
      </c>
      <c r="H145" s="38" t="s">
        <v>315</v>
      </c>
      <c r="I145" s="38" t="s">
        <v>315</v>
      </c>
      <c r="J145" s="38"/>
      <c r="K145" s="38" t="s">
        <v>8</v>
      </c>
      <c r="L145" s="38"/>
      <c r="M145" s="104"/>
      <c r="N145" s="104"/>
      <c r="O145" s="104"/>
      <c r="P145" s="104"/>
      <c r="Q145" s="104"/>
      <c r="R145" s="104"/>
      <c r="S145" s="104"/>
      <c r="T145" s="106" t="s">
        <v>581</v>
      </c>
      <c r="W145"/>
    </row>
    <row r="146" spans="1:23" ht="30.75" customHeight="1" x14ac:dyDescent="0.2">
      <c r="A146" s="42" t="str">
        <f>'[1]S3 Maquette'!B146</f>
        <v>Culture Russe avancé 1</v>
      </c>
      <c r="B146" s="42" t="str">
        <f>'[1]S3 Maquette'!C146</f>
        <v>ECUE</v>
      </c>
      <c r="C146" s="40">
        <f>'[1]S3 Maquette'!F146</f>
        <v>0</v>
      </c>
      <c r="D146" s="100">
        <v>1</v>
      </c>
      <c r="E146" s="38" t="s">
        <v>315</v>
      </c>
      <c r="F146" s="38" t="s">
        <v>315</v>
      </c>
      <c r="G146" s="38" t="s">
        <v>315</v>
      </c>
      <c r="H146" s="38" t="s">
        <v>315</v>
      </c>
      <c r="I146" s="38" t="s">
        <v>315</v>
      </c>
      <c r="J146" s="38"/>
      <c r="K146" s="38" t="s">
        <v>8</v>
      </c>
      <c r="L146" s="38"/>
      <c r="M146" s="104"/>
      <c r="N146" s="104"/>
      <c r="O146" s="104"/>
      <c r="P146" s="104"/>
      <c r="Q146" s="104"/>
      <c r="R146" s="104"/>
      <c r="S146" s="104"/>
      <c r="T146" s="106" t="s">
        <v>581</v>
      </c>
      <c r="W146"/>
    </row>
    <row r="147" spans="1:23" ht="30.75" customHeight="1" x14ac:dyDescent="0.2">
      <c r="A147" s="42" t="str">
        <f>'[1]S3 Maquette'!B147</f>
        <v>Expression Russe avancé 1</v>
      </c>
      <c r="B147" s="42" t="str">
        <f>'[1]S3 Maquette'!C147</f>
        <v>ECUE</v>
      </c>
      <c r="C147" s="40">
        <f>'[1]S3 Maquette'!F147</f>
        <v>0</v>
      </c>
      <c r="D147" s="100">
        <v>1</v>
      </c>
      <c r="E147" s="38" t="s">
        <v>315</v>
      </c>
      <c r="F147" s="38" t="s">
        <v>315</v>
      </c>
      <c r="G147" s="38" t="s">
        <v>315</v>
      </c>
      <c r="H147" s="38" t="s">
        <v>315</v>
      </c>
      <c r="I147" s="38" t="s">
        <v>315</v>
      </c>
      <c r="J147" s="38"/>
      <c r="K147" s="38" t="s">
        <v>8</v>
      </c>
      <c r="L147" s="38"/>
      <c r="M147" s="104"/>
      <c r="N147" s="104"/>
      <c r="O147" s="104"/>
      <c r="P147" s="104"/>
      <c r="Q147" s="104"/>
      <c r="R147" s="104"/>
      <c r="S147" s="104"/>
      <c r="T147" s="106" t="s">
        <v>581</v>
      </c>
      <c r="W147"/>
    </row>
    <row r="148" spans="1:23" ht="30.75" customHeight="1" x14ac:dyDescent="0.2">
      <c r="A148" s="42" t="str">
        <f>'[1]S3 Maquette'!B148</f>
        <v>Traduction Russe avancé 1</v>
      </c>
      <c r="B148" s="42" t="str">
        <f>'[1]S3 Maquette'!C148</f>
        <v>ECUE</v>
      </c>
      <c r="C148" s="40">
        <f>'[1]S3 Maquette'!F148</f>
        <v>0</v>
      </c>
      <c r="D148" s="100">
        <v>1</v>
      </c>
      <c r="E148" s="38" t="s">
        <v>315</v>
      </c>
      <c r="F148" s="38" t="s">
        <v>315</v>
      </c>
      <c r="G148" s="38" t="s">
        <v>315</v>
      </c>
      <c r="H148" s="38" t="s">
        <v>315</v>
      </c>
      <c r="I148" s="38" t="s">
        <v>315</v>
      </c>
      <c r="J148" s="38"/>
      <c r="K148" s="38" t="s">
        <v>8</v>
      </c>
      <c r="L148" s="38"/>
      <c r="M148" s="104"/>
      <c r="N148" s="104"/>
      <c r="O148" s="104"/>
      <c r="P148" s="104"/>
      <c r="Q148" s="104"/>
      <c r="R148" s="104"/>
      <c r="S148" s="104"/>
      <c r="T148" s="106" t="s">
        <v>581</v>
      </c>
      <c r="W148"/>
    </row>
    <row r="149" spans="1:23" ht="30.75" customHeight="1" x14ac:dyDescent="0.2">
      <c r="A149" s="42" t="str">
        <f>'[1]S3 Maquette'!B149</f>
        <v>Langue et grammaire Russe débutant 1</v>
      </c>
      <c r="B149" s="42" t="str">
        <f>'[1]S3 Maquette'!C149</f>
        <v>ECUE</v>
      </c>
      <c r="C149" s="40">
        <f>'[1]S3 Maquette'!F149</f>
        <v>0</v>
      </c>
      <c r="D149" s="100">
        <v>1</v>
      </c>
      <c r="E149" s="38" t="s">
        <v>315</v>
      </c>
      <c r="F149" s="38" t="s">
        <v>315</v>
      </c>
      <c r="G149" s="38" t="s">
        <v>315</v>
      </c>
      <c r="H149" s="38" t="s">
        <v>315</v>
      </c>
      <c r="I149" s="38" t="s">
        <v>315</v>
      </c>
      <c r="J149" s="38"/>
      <c r="K149" s="38" t="s">
        <v>8</v>
      </c>
      <c r="L149" s="38"/>
      <c r="M149" s="104"/>
      <c r="N149" s="104"/>
      <c r="O149" s="104"/>
      <c r="P149" s="104"/>
      <c r="Q149" s="104"/>
      <c r="R149" s="104"/>
      <c r="S149" s="104"/>
      <c r="T149" s="106" t="s">
        <v>581</v>
      </c>
      <c r="W149"/>
    </row>
    <row r="150" spans="1:23" ht="30.75" customHeight="1" x14ac:dyDescent="0.2">
      <c r="A150" s="42" t="str">
        <f>'[1]S3 Maquette'!B150</f>
        <v>Culture Russe débutant 1</v>
      </c>
      <c r="B150" s="42" t="str">
        <f>'[1]S3 Maquette'!C150</f>
        <v>ECUE</v>
      </c>
      <c r="C150" s="40">
        <f>'[1]S3 Maquette'!F150</f>
        <v>0</v>
      </c>
      <c r="D150" s="100">
        <v>1</v>
      </c>
      <c r="E150" s="38" t="s">
        <v>315</v>
      </c>
      <c r="F150" s="38" t="s">
        <v>315</v>
      </c>
      <c r="G150" s="38" t="s">
        <v>315</v>
      </c>
      <c r="H150" s="38" t="s">
        <v>315</v>
      </c>
      <c r="I150" s="38" t="s">
        <v>315</v>
      </c>
      <c r="J150" s="38"/>
      <c r="K150" s="38" t="s">
        <v>8</v>
      </c>
      <c r="L150" s="38"/>
      <c r="M150" s="104"/>
      <c r="N150" s="104"/>
      <c r="O150" s="104"/>
      <c r="P150" s="104"/>
      <c r="Q150" s="104"/>
      <c r="R150" s="104"/>
      <c r="S150" s="104"/>
      <c r="T150" s="106" t="s">
        <v>581</v>
      </c>
      <c r="W150"/>
    </row>
    <row r="151" spans="1:23" ht="30.75" customHeight="1" x14ac:dyDescent="0.2">
      <c r="A151" s="42" t="str">
        <f>'[1]S3 Maquette'!B151</f>
        <v>Expression Russe débutant 1</v>
      </c>
      <c r="B151" s="42" t="str">
        <f>'[1]S3 Maquette'!C151</f>
        <v>ECUE</v>
      </c>
      <c r="C151" s="40">
        <f>'[1]S3 Maquette'!F151</f>
        <v>0</v>
      </c>
      <c r="D151" s="100">
        <v>1</v>
      </c>
      <c r="E151" s="38" t="s">
        <v>315</v>
      </c>
      <c r="F151" s="38" t="s">
        <v>315</v>
      </c>
      <c r="G151" s="38" t="s">
        <v>315</v>
      </c>
      <c r="H151" s="38" t="s">
        <v>315</v>
      </c>
      <c r="I151" s="38" t="s">
        <v>315</v>
      </c>
      <c r="J151" s="38"/>
      <c r="K151" s="38" t="s">
        <v>8</v>
      </c>
      <c r="L151" s="38"/>
      <c r="M151" s="104"/>
      <c r="N151" s="104"/>
      <c r="O151" s="104"/>
      <c r="P151" s="104"/>
      <c r="Q151" s="104"/>
      <c r="R151" s="104"/>
      <c r="S151" s="104"/>
      <c r="T151" s="106" t="s">
        <v>581</v>
      </c>
      <c r="W151"/>
    </row>
    <row r="152" spans="1:23" ht="30.75" customHeight="1" x14ac:dyDescent="0.2">
      <c r="A152" s="42" t="str">
        <f>'[1]S3 Maquette'!B152</f>
        <v>Découverte de la langue et de l'histoire niçoises</v>
      </c>
      <c r="B152" s="42" t="str">
        <f>'[1]S3 Maquette'!C152</f>
        <v>ECUE</v>
      </c>
      <c r="C152" s="40">
        <f>'[1]S3 Maquette'!F152</f>
        <v>0</v>
      </c>
      <c r="D152" s="100">
        <v>1</v>
      </c>
      <c r="E152" s="38" t="s">
        <v>315</v>
      </c>
      <c r="F152" s="38" t="s">
        <v>315</v>
      </c>
      <c r="G152" s="38" t="s">
        <v>315</v>
      </c>
      <c r="H152" s="38" t="s">
        <v>315</v>
      </c>
      <c r="I152" s="38" t="s">
        <v>315</v>
      </c>
      <c r="J152" s="38"/>
      <c r="K152" s="38" t="s">
        <v>8</v>
      </c>
      <c r="L152" s="38"/>
      <c r="M152" s="104"/>
      <c r="N152" s="104"/>
      <c r="O152" s="104"/>
      <c r="P152" s="104"/>
      <c r="Q152" s="104"/>
      <c r="R152" s="104"/>
      <c r="S152" s="104"/>
      <c r="T152" s="106" t="s">
        <v>581</v>
      </c>
      <c r="W152"/>
    </row>
    <row r="153" spans="1:23" ht="30.75" customHeight="1" x14ac:dyDescent="0.2">
      <c r="A153" s="42" t="str">
        <f>'[1]S3 Maquette'!B153</f>
        <v>Approfondissement franco-allemand</v>
      </c>
      <c r="B153" s="42" t="str">
        <f>'[1]S3 Maquette'!C153</f>
        <v>UE</v>
      </c>
      <c r="C153" s="40">
        <f>'[1]S3 Maquette'!F153</f>
        <v>0</v>
      </c>
      <c r="D153" s="100">
        <v>1</v>
      </c>
      <c r="E153" s="38" t="s">
        <v>315</v>
      </c>
      <c r="F153" s="38" t="s">
        <v>315</v>
      </c>
      <c r="G153" s="38" t="s">
        <v>315</v>
      </c>
      <c r="H153" s="38" t="s">
        <v>315</v>
      </c>
      <c r="I153" s="38" t="s">
        <v>315</v>
      </c>
      <c r="J153" s="38"/>
      <c r="K153" s="38" t="s">
        <v>8</v>
      </c>
      <c r="L153" s="38"/>
      <c r="M153" s="104"/>
      <c r="N153" s="104"/>
      <c r="O153" s="104"/>
      <c r="P153" s="104"/>
      <c r="Q153" s="104"/>
      <c r="R153" s="104"/>
      <c r="S153" s="105"/>
      <c r="T153" s="106" t="s">
        <v>581</v>
      </c>
      <c r="W153"/>
    </row>
    <row r="154" spans="1:23" ht="30.75" customHeight="1" x14ac:dyDescent="0.2">
      <c r="A154" s="42" t="str">
        <f>'[1]S3 Maquette'!B154</f>
        <v>Cours interculturel</v>
      </c>
      <c r="B154" s="42" t="str">
        <f>'[1]S3 Maquette'!C154</f>
        <v>ECUE</v>
      </c>
      <c r="C154" s="40">
        <f>'[1]S3 Maquette'!F154</f>
        <v>0</v>
      </c>
      <c r="D154" s="100">
        <v>1</v>
      </c>
      <c r="E154" s="38" t="s">
        <v>315</v>
      </c>
      <c r="F154" s="38" t="s">
        <v>315</v>
      </c>
      <c r="G154" s="38" t="s">
        <v>315</v>
      </c>
      <c r="H154" s="38" t="s">
        <v>315</v>
      </c>
      <c r="I154" s="38" t="s">
        <v>315</v>
      </c>
      <c r="J154" s="38"/>
      <c r="K154" s="38" t="s">
        <v>8</v>
      </c>
      <c r="L154" s="38"/>
      <c r="M154" s="104"/>
      <c r="N154" s="104"/>
      <c r="O154" s="104"/>
      <c r="P154" s="104"/>
      <c r="Q154" s="104"/>
      <c r="R154" s="104"/>
      <c r="S154" s="105"/>
      <c r="T154" s="106" t="s">
        <v>581</v>
      </c>
      <c r="W154"/>
    </row>
    <row r="155" spans="1:23" ht="30.75" customHeight="1" x14ac:dyDescent="0.2">
      <c r="A155" s="42">
        <f>'[1]S3 Maquette'!B155</f>
        <v>0</v>
      </c>
      <c r="B155" s="42">
        <f>'[1]S3 Maquette'!C155</f>
        <v>0</v>
      </c>
      <c r="C155" s="40">
        <f>'[1]S3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 x14ac:dyDescent="0.2">
      <c r="A156" s="42">
        <f>'[1]S3 Maquette'!B156</f>
        <v>0</v>
      </c>
      <c r="B156" s="42">
        <f>'[1]S3 Maquette'!C156</f>
        <v>0</v>
      </c>
      <c r="C156" s="40">
        <f>'[1]S3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 x14ac:dyDescent="0.2">
      <c r="A157" s="42">
        <f>'[1]S3 Maquette'!B157</f>
        <v>0</v>
      </c>
      <c r="B157" s="42">
        <f>'[1]S3 Maquette'!C157</f>
        <v>0</v>
      </c>
      <c r="C157" s="40">
        <f>'[1]S3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 x14ac:dyDescent="0.2">
      <c r="A158" s="42">
        <f>'[1]S3 Maquette'!B158</f>
        <v>0</v>
      </c>
      <c r="B158" s="42">
        <f>'[1]S3 Maquette'!C158</f>
        <v>0</v>
      </c>
      <c r="C158" s="40">
        <f>'[1]S3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 x14ac:dyDescent="0.2">
      <c r="A159" s="42">
        <f>'[1]S3 Maquette'!B159</f>
        <v>0</v>
      </c>
      <c r="B159" s="42">
        <f>'[1]S3 Maquette'!C159</f>
        <v>0</v>
      </c>
      <c r="C159" s="40">
        <f>'[1]S3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 x14ac:dyDescent="0.2">
      <c r="A160" s="42">
        <f>'[1]S3 Maquette'!B160</f>
        <v>0</v>
      </c>
      <c r="B160" s="42">
        <f>'[1]S3 Maquette'!C160</f>
        <v>0</v>
      </c>
      <c r="C160" s="40">
        <f>'[1]S3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 x14ac:dyDescent="0.2">
      <c r="A161" s="42">
        <f>'[1]S3 Maquette'!B161</f>
        <v>0</v>
      </c>
      <c r="B161" s="42">
        <f>'[1]S3 Maquette'!C161</f>
        <v>0</v>
      </c>
      <c r="C161" s="40">
        <f>'[1]S3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 x14ac:dyDescent="0.2">
      <c r="A162" s="42">
        <f>'[1]S3 Maquette'!B162</f>
        <v>0</v>
      </c>
      <c r="B162" s="42">
        <f>'[1]S3 Maquette'!C162</f>
        <v>0</v>
      </c>
      <c r="C162" s="40">
        <f>'[1]S3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 x14ac:dyDescent="0.2">
      <c r="A163" s="42">
        <f>'[1]S3 Maquette'!B163</f>
        <v>0</v>
      </c>
      <c r="B163" s="42">
        <f>'[1]S3 Maquette'!C163</f>
        <v>0</v>
      </c>
      <c r="C163" s="40">
        <f>'[1]S3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 x14ac:dyDescent="0.2">
      <c r="A164" s="42">
        <f>'[1]S3 Maquette'!B164</f>
        <v>0</v>
      </c>
      <c r="B164" s="42">
        <f>'[1]S3 Maquette'!C164</f>
        <v>0</v>
      </c>
      <c r="C164" s="40">
        <f>'[1]S3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 x14ac:dyDescent="0.2">
      <c r="A165" s="42">
        <f>'[1]S3 Maquette'!B165</f>
        <v>0</v>
      </c>
      <c r="B165" s="42">
        <f>'[1]S3 Maquette'!C165</f>
        <v>0</v>
      </c>
      <c r="C165" s="40">
        <f>'[1]S3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 x14ac:dyDescent="0.2">
      <c r="A166" s="42">
        <f>'[1]S3 Maquette'!B166</f>
        <v>0</v>
      </c>
      <c r="B166" s="42">
        <f>'[1]S3 Maquette'!C166</f>
        <v>0</v>
      </c>
      <c r="C166" s="40">
        <f>'[1]S3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 x14ac:dyDescent="0.2">
      <c r="A167" s="42">
        <f>'[1]S3 Maquette'!B167</f>
        <v>0</v>
      </c>
      <c r="B167" s="42">
        <f>'[1]S3 Maquette'!C167</f>
        <v>0</v>
      </c>
      <c r="C167" s="40">
        <f>'[1]S3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 x14ac:dyDescent="0.2">
      <c r="A168" s="42">
        <f>'[1]S3 Maquette'!B168</f>
        <v>0</v>
      </c>
      <c r="B168" s="42">
        <f>'[1]S3 Maquette'!C168</f>
        <v>0</v>
      </c>
      <c r="C168" s="40">
        <f>'[1]S3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 x14ac:dyDescent="0.2">
      <c r="A169" s="42">
        <f>'[1]S3 Maquette'!B169</f>
        <v>0</v>
      </c>
      <c r="B169" s="42">
        <f>'[1]S3 Maquette'!C169</f>
        <v>0</v>
      </c>
      <c r="C169" s="40">
        <f>'[1]S3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 x14ac:dyDescent="0.2">
      <c r="A170" s="42">
        <f>'[1]S3 Maquette'!B170</f>
        <v>0</v>
      </c>
      <c r="B170" s="42">
        <f>'[1]S3 Maquette'!C170</f>
        <v>0</v>
      </c>
      <c r="C170" s="40">
        <f>'[1]S3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 x14ac:dyDescent="0.2">
      <c r="A171" s="42">
        <f>'[1]S3 Maquette'!B171</f>
        <v>0</v>
      </c>
      <c r="B171" s="42">
        <f>'[1]S3 Maquette'!C171</f>
        <v>0</v>
      </c>
      <c r="C171" s="40">
        <f>'[1]S3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 x14ac:dyDescent="0.2">
      <c r="A172" s="42">
        <f>'[1]S3 Maquette'!B172</f>
        <v>0</v>
      </c>
      <c r="B172" s="42">
        <f>'[1]S3 Maquette'!C172</f>
        <v>0</v>
      </c>
      <c r="C172" s="40">
        <f>'[1]S3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 x14ac:dyDescent="0.2">
      <c r="A173" s="42">
        <f>'[1]S3 Maquette'!B173</f>
        <v>0</v>
      </c>
      <c r="B173" s="42">
        <f>'[1]S3 Maquette'!C173</f>
        <v>0</v>
      </c>
      <c r="C173" s="40">
        <f>'[1]S3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 x14ac:dyDescent="0.2">
      <c r="A174" s="42">
        <f>'[1]S3 Maquette'!B174</f>
        <v>0</v>
      </c>
      <c r="B174" s="42">
        <f>'[1]S3 Maquette'!C174</f>
        <v>0</v>
      </c>
      <c r="C174" s="40">
        <f>'[1]S3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 x14ac:dyDescent="0.2">
      <c r="A175" s="42">
        <f>'[1]S3 Maquette'!B175</f>
        <v>0</v>
      </c>
      <c r="B175" s="42">
        <f>'[1]S3 Maquette'!C175</f>
        <v>0</v>
      </c>
      <c r="C175" s="40">
        <f>'[1]S3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 x14ac:dyDescent="0.2">
      <c r="A176" s="42">
        <f>'[1]S3 Maquette'!B176</f>
        <v>0</v>
      </c>
      <c r="B176" s="42">
        <f>'[1]S3 Maquette'!C176</f>
        <v>0</v>
      </c>
      <c r="C176" s="40">
        <f>'[1]S3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 x14ac:dyDescent="0.2">
      <c r="A177" s="42">
        <f>'[1]S3 Maquette'!B177</f>
        <v>0</v>
      </c>
      <c r="B177" s="42">
        <f>'[1]S3 Maquette'!C177</f>
        <v>0</v>
      </c>
      <c r="C177" s="40">
        <f>'[1]S3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 x14ac:dyDescent="0.2">
      <c r="A178" s="42">
        <f>'[1]S3 Maquette'!B178</f>
        <v>0</v>
      </c>
      <c r="B178" s="42">
        <f>'[1]S3 Maquette'!C178</f>
        <v>0</v>
      </c>
      <c r="C178" s="40">
        <f>'[1]S3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 x14ac:dyDescent="0.2">
      <c r="A179" s="42">
        <f>'[1]S3 Maquette'!B179</f>
        <v>0</v>
      </c>
      <c r="B179" s="42">
        <f>'[1]S3 Maquette'!C179</f>
        <v>0</v>
      </c>
      <c r="C179" s="40">
        <f>'[1]S3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 x14ac:dyDescent="0.2">
      <c r="A180" s="42">
        <f>'[1]S3 Maquette'!B180</f>
        <v>0</v>
      </c>
      <c r="B180" s="42">
        <f>'[1]S3 Maquette'!C180</f>
        <v>0</v>
      </c>
      <c r="C180" s="40">
        <f>'[1]S3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 x14ac:dyDescent="0.2">
      <c r="A181" s="42">
        <f>'[1]S3 Maquette'!B181</f>
        <v>0</v>
      </c>
      <c r="B181" s="42">
        <f>'[1]S3 Maquette'!C181</f>
        <v>0</v>
      </c>
      <c r="C181" s="40">
        <f>'[1]S3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 x14ac:dyDescent="0.2">
      <c r="A182" s="42">
        <f>'[1]S3 Maquette'!B182</f>
        <v>0</v>
      </c>
      <c r="B182" s="42">
        <f>'[1]S3 Maquette'!C182</f>
        <v>0</v>
      </c>
      <c r="C182" s="40">
        <f>'[1]S3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 x14ac:dyDescent="0.2">
      <c r="A183" s="42">
        <f>'[1]S3 Maquette'!B183</f>
        <v>0</v>
      </c>
      <c r="B183" s="42">
        <f>'[1]S3 Maquette'!C183</f>
        <v>0</v>
      </c>
      <c r="C183" s="40">
        <f>'[1]S3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 x14ac:dyDescent="0.2">
      <c r="A184" s="42">
        <f>'[1]S3 Maquette'!B184</f>
        <v>0</v>
      </c>
      <c r="B184" s="42">
        <f>'[1]S3 Maquette'!C184</f>
        <v>0</v>
      </c>
      <c r="C184" s="40">
        <f>'[1]S3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 x14ac:dyDescent="0.2">
      <c r="A185" s="42">
        <f>'[1]S3 Maquette'!B185</f>
        <v>0</v>
      </c>
      <c r="B185" s="42">
        <f>'[1]S3 Maquette'!C185</f>
        <v>0</v>
      </c>
      <c r="C185" s="40">
        <f>'[1]S3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 x14ac:dyDescent="0.2">
      <c r="A186" s="42">
        <f>'[1]S3 Maquette'!B186</f>
        <v>0</v>
      </c>
      <c r="B186" s="42">
        <f>'[1]S3 Maquette'!C186</f>
        <v>0</v>
      </c>
      <c r="C186" s="40">
        <f>'[1]S3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 x14ac:dyDescent="0.2">
      <c r="A187" s="42">
        <f>'[1]S3 Maquette'!B187</f>
        <v>0</v>
      </c>
      <c r="B187" s="42">
        <f>'[1]S3 Maquette'!C187</f>
        <v>0</v>
      </c>
      <c r="C187" s="40">
        <f>'[1]S3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 x14ac:dyDescent="0.2">
      <c r="A188" s="42">
        <f>'[1]S3 Maquette'!B188</f>
        <v>0</v>
      </c>
      <c r="B188" s="42">
        <f>'[1]S3 Maquette'!C188</f>
        <v>0</v>
      </c>
      <c r="C188" s="40">
        <f>'[1]S3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 x14ac:dyDescent="0.2">
      <c r="A189" s="42">
        <f>'[1]S3 Maquette'!B189</f>
        <v>0</v>
      </c>
      <c r="B189" s="42">
        <f>'[1]S3 Maquette'!C189</f>
        <v>0</v>
      </c>
      <c r="C189" s="40">
        <f>'[1]S3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 x14ac:dyDescent="0.2">
      <c r="A190" s="42">
        <f>'[1]S3 Maquette'!B190</f>
        <v>0</v>
      </c>
      <c r="B190" s="42">
        <f>'[1]S3 Maquette'!C190</f>
        <v>0</v>
      </c>
      <c r="C190" s="40">
        <f>'[1]S3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 x14ac:dyDescent="0.2">
      <c r="A191" s="42">
        <f>'[1]S3 Maquette'!B191</f>
        <v>0</v>
      </c>
      <c r="B191" s="42">
        <f>'[1]S3 Maquette'!C191</f>
        <v>0</v>
      </c>
      <c r="C191" s="40">
        <f>'[1]S3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 x14ac:dyDescent="0.2">
      <c r="A192" s="42">
        <f>'[1]S3 Maquette'!B192</f>
        <v>0</v>
      </c>
      <c r="B192" s="42">
        <f>'[1]S3 Maquette'!C192</f>
        <v>0</v>
      </c>
      <c r="C192" s="40">
        <f>'[1]S3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 x14ac:dyDescent="0.2">
      <c r="A193" s="42">
        <f>'[1]S3 Maquette'!B193</f>
        <v>0</v>
      </c>
      <c r="B193" s="42">
        <f>'[1]S3 Maquette'!C193</f>
        <v>0</v>
      </c>
      <c r="C193" s="40">
        <f>'[1]S3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 x14ac:dyDescent="0.2">
      <c r="A194" s="42">
        <f>'[1]S3 Maquette'!B194</f>
        <v>0</v>
      </c>
      <c r="B194" s="42">
        <f>'[1]S3 Maquette'!C194</f>
        <v>0</v>
      </c>
      <c r="C194" s="40">
        <f>'[1]S3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 x14ac:dyDescent="0.2">
      <c r="A195" s="42">
        <f>'[1]S3 Maquette'!B195</f>
        <v>0</v>
      </c>
      <c r="B195" s="42">
        <f>'[1]S3 Maquette'!C195</f>
        <v>0</v>
      </c>
      <c r="C195" s="40">
        <f>'[1]S3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 x14ac:dyDescent="0.2">
      <c r="A196" s="42">
        <f>'[1]S3 Maquette'!B196</f>
        <v>0</v>
      </c>
      <c r="B196" s="42">
        <f>'[1]S3 Maquette'!C196</f>
        <v>0</v>
      </c>
      <c r="C196" s="40">
        <f>'[1]S3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 x14ac:dyDescent="0.2">
      <c r="A197" s="42">
        <f>'[1]S3 Maquette'!B197</f>
        <v>0</v>
      </c>
      <c r="B197" s="42">
        <f>'[1]S3 Maquette'!C197</f>
        <v>0</v>
      </c>
      <c r="C197" s="40">
        <f>'[1]S3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 x14ac:dyDescent="0.2">
      <c r="A198" s="42">
        <f>'[1]S3 Maquette'!B198</f>
        <v>0</v>
      </c>
      <c r="B198" s="42">
        <f>'[1]S3 Maquette'!C198</f>
        <v>0</v>
      </c>
      <c r="C198" s="40">
        <f>'[1]S3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 x14ac:dyDescent="0.2">
      <c r="A199" s="42">
        <f>'[1]S3 Maquette'!B199</f>
        <v>0</v>
      </c>
      <c r="B199" s="42">
        <f>'[1]S3 Maquette'!C199</f>
        <v>0</v>
      </c>
      <c r="C199" s="40">
        <f>'[1]S3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 x14ac:dyDescent="0.2">
      <c r="A200" s="42">
        <f>'[1]S3 Maquette'!B200</f>
        <v>0</v>
      </c>
      <c r="B200" s="42">
        <f>'[1]S3 Maquette'!C200</f>
        <v>0</v>
      </c>
      <c r="C200" s="40">
        <f>'[1]S3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 x14ac:dyDescent="0.2">
      <c r="A201" s="42">
        <f>'[1]S3 Maquette'!B201</f>
        <v>0</v>
      </c>
      <c r="B201" s="42">
        <f>'[1]S3 Maquette'!C201</f>
        <v>0</v>
      </c>
      <c r="C201" s="40">
        <f>'[1]S3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 x14ac:dyDescent="0.2">
      <c r="A202" s="42">
        <f>'[1]S3 Maquette'!B202</f>
        <v>0</v>
      </c>
      <c r="B202" s="42">
        <f>'[1]S3 Maquette'!C202</f>
        <v>0</v>
      </c>
      <c r="C202" s="40">
        <f>'[1]S3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 x14ac:dyDescent="0.2">
      <c r="A203" s="42">
        <f>'[1]S3 Maquette'!B203</f>
        <v>0</v>
      </c>
      <c r="B203" s="42">
        <f>'[1]S3 Maquette'!C203</f>
        <v>0</v>
      </c>
      <c r="C203" s="40">
        <f>'[1]S3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 x14ac:dyDescent="0.2">
      <c r="A204" s="42">
        <f>'[1]S3 Maquette'!B204</f>
        <v>0</v>
      </c>
      <c r="B204" s="42">
        <f>'[1]S3 Maquette'!C204</f>
        <v>0</v>
      </c>
      <c r="C204" s="40">
        <f>'[1]S3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 x14ac:dyDescent="0.2">
      <c r="A205" s="42">
        <f>'[1]S3 Maquette'!B205</f>
        <v>0</v>
      </c>
      <c r="B205" s="42">
        <f>'[1]S3 Maquette'!C205</f>
        <v>0</v>
      </c>
      <c r="C205" s="40">
        <f>'[1]S3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 x14ac:dyDescent="0.2">
      <c r="A206" s="42">
        <f>'[1]S3 Maquette'!B206</f>
        <v>0</v>
      </c>
      <c r="B206" s="42">
        <f>'[1]S3 Maquette'!C206</f>
        <v>0</v>
      </c>
      <c r="C206" s="40">
        <f>'[1]S3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 x14ac:dyDescent="0.2">
      <c r="A207" s="42">
        <f>'[1]S3 Maquette'!B207</f>
        <v>0</v>
      </c>
      <c r="B207" s="42">
        <f>'[1]S3 Maquette'!C207</f>
        <v>0</v>
      </c>
      <c r="C207" s="40">
        <f>'[1]S3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 x14ac:dyDescent="0.2">
      <c r="A208" s="42">
        <f>'[1]S3 Maquette'!B208</f>
        <v>0</v>
      </c>
      <c r="B208" s="42">
        <f>'[1]S3 Maquette'!C208</f>
        <v>0</v>
      </c>
      <c r="C208" s="40">
        <f>'[1]S3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 x14ac:dyDescent="0.2">
      <c r="A209" s="42">
        <f>'[1]S3 Maquette'!B209</f>
        <v>0</v>
      </c>
      <c r="B209" s="42">
        <f>'[1]S3 Maquette'!C209</f>
        <v>0</v>
      </c>
      <c r="C209" s="40">
        <f>'[1]S3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 x14ac:dyDescent="0.2">
      <c r="A210" s="42">
        <f>'[1]S3 Maquette'!B210</f>
        <v>0</v>
      </c>
      <c r="B210" s="42">
        <f>'[1]S3 Maquette'!C210</f>
        <v>0</v>
      </c>
      <c r="C210" s="40">
        <f>'[1]S3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 x14ac:dyDescent="0.2">
      <c r="A211" s="42">
        <f>'[1]S3 Maquette'!B211</f>
        <v>0</v>
      </c>
      <c r="B211" s="42">
        <f>'[1]S3 Maquette'!C211</f>
        <v>0</v>
      </c>
      <c r="C211" s="40">
        <f>'[1]S3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 x14ac:dyDescent="0.2">
      <c r="A212" s="42">
        <f>'[1]S3 Maquette'!B212</f>
        <v>0</v>
      </c>
      <c r="B212" s="42">
        <f>'[1]S3 Maquette'!C212</f>
        <v>0</v>
      </c>
      <c r="C212" s="40">
        <f>'[1]S3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 x14ac:dyDescent="0.2">
      <c r="A213" s="42">
        <f>'[1]S3 Maquette'!B213</f>
        <v>0</v>
      </c>
      <c r="B213" s="42">
        <f>'[1]S3 Maquette'!C213</f>
        <v>0</v>
      </c>
      <c r="C213" s="40">
        <f>'[1]S3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 x14ac:dyDescent="0.2">
      <c r="A214" s="42">
        <f>'[1]S3 Maquette'!B214</f>
        <v>0</v>
      </c>
      <c r="B214" s="42">
        <f>'[1]S3 Maquette'!C214</f>
        <v>0</v>
      </c>
      <c r="C214" s="40">
        <f>'[1]S3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 x14ac:dyDescent="0.2">
      <c r="A215" s="42">
        <f>'[1]S3 Maquette'!B215</f>
        <v>0</v>
      </c>
      <c r="B215" s="42">
        <f>'[1]S3 Maquette'!C215</f>
        <v>0</v>
      </c>
      <c r="C215" s="40">
        <f>'[1]S3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 x14ac:dyDescent="0.2">
      <c r="A216" s="42">
        <f>'[1]S3 Maquette'!B216</f>
        <v>0</v>
      </c>
      <c r="B216" s="42">
        <f>'[1]S3 Maquette'!C216</f>
        <v>0</v>
      </c>
      <c r="C216" s="40">
        <f>'[1]S3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 x14ac:dyDescent="0.2">
      <c r="A217" s="42">
        <f>'[1]S3 Maquette'!B217</f>
        <v>0</v>
      </c>
      <c r="B217" s="42">
        <f>'[1]S3 Maquette'!C217</f>
        <v>0</v>
      </c>
      <c r="C217" s="40">
        <f>'[1]S3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 x14ac:dyDescent="0.2">
      <c r="A218" s="42">
        <f>'[1]S3 Maquette'!B218</f>
        <v>0</v>
      </c>
      <c r="B218" s="42">
        <f>'[1]S3 Maquette'!C218</f>
        <v>0</v>
      </c>
      <c r="C218" s="40">
        <f>'[1]S3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 x14ac:dyDescent="0.2">
      <c r="A219" s="42">
        <f>'[1]S3 Maquette'!B219</f>
        <v>0</v>
      </c>
      <c r="B219" s="42">
        <f>'[1]S3 Maquette'!C219</f>
        <v>0</v>
      </c>
      <c r="C219" s="40">
        <f>'[1]S3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 x14ac:dyDescent="0.2">
      <c r="A220" s="42">
        <f>'[1]S3 Maquette'!B220</f>
        <v>0</v>
      </c>
      <c r="B220" s="42">
        <f>'[1]S3 Maquette'!C220</f>
        <v>0</v>
      </c>
      <c r="C220" s="40">
        <f>'[1]S3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 x14ac:dyDescent="0.2">
      <c r="A221" s="42">
        <f>'[1]S3 Maquette'!B221</f>
        <v>0</v>
      </c>
      <c r="B221" s="42">
        <f>'[1]S3 Maquette'!C221</f>
        <v>0</v>
      </c>
      <c r="C221" s="40">
        <f>'[1]S3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 x14ac:dyDescent="0.2">
      <c r="A222" s="42">
        <f>'[1]S3 Maquette'!B222</f>
        <v>0</v>
      </c>
      <c r="B222" s="42">
        <f>'[1]S3 Maquette'!C222</f>
        <v>0</v>
      </c>
      <c r="C222" s="40">
        <f>'[1]S3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 x14ac:dyDescent="0.2">
      <c r="A223" s="42">
        <f>'[1]S3 Maquette'!B223</f>
        <v>0</v>
      </c>
      <c r="B223" s="42">
        <f>'[1]S3 Maquette'!C223</f>
        <v>0</v>
      </c>
      <c r="C223" s="40">
        <f>'[1]S3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 x14ac:dyDescent="0.2">
      <c r="A224" s="42">
        <f>'[1]S3 Maquette'!B224</f>
        <v>0</v>
      </c>
      <c r="B224" s="42">
        <f>'[1]S3 Maquette'!C224</f>
        <v>0</v>
      </c>
      <c r="C224" s="40">
        <f>'[1]S3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 x14ac:dyDescent="0.2">
      <c r="A225" s="42">
        <f>'[1]S3 Maquette'!B225</f>
        <v>0</v>
      </c>
      <c r="B225" s="42">
        <f>'[1]S3 Maquette'!C225</f>
        <v>0</v>
      </c>
      <c r="C225" s="40">
        <f>'[1]S3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 x14ac:dyDescent="0.2">
      <c r="A226" s="42">
        <f>'[1]S3 Maquette'!B226</f>
        <v>0</v>
      </c>
      <c r="B226" s="42">
        <f>'[1]S3 Maquette'!C226</f>
        <v>0</v>
      </c>
      <c r="C226" s="40">
        <f>'[1]S3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 x14ac:dyDescent="0.2">
      <c r="A227" s="42">
        <f>'[1]S3 Maquette'!B227</f>
        <v>0</v>
      </c>
      <c r="B227" s="42">
        <f>'[1]S3 Maquette'!C227</f>
        <v>0</v>
      </c>
      <c r="C227" s="40">
        <f>'[1]S3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 x14ac:dyDescent="0.2">
      <c r="A228" s="42">
        <f>'[1]S3 Maquette'!B228</f>
        <v>0</v>
      </c>
      <c r="B228" s="42">
        <f>'[1]S3 Maquette'!C228</f>
        <v>0</v>
      </c>
      <c r="C228" s="40">
        <f>'[1]S3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 x14ac:dyDescent="0.2">
      <c r="A229" s="42">
        <f>'[1]S3 Maquette'!B229</f>
        <v>0</v>
      </c>
      <c r="B229" s="42">
        <f>'[1]S3 Maquette'!C229</f>
        <v>0</v>
      </c>
      <c r="C229" s="40">
        <f>'[1]S3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 x14ac:dyDescent="0.2">
      <c r="A230" s="42">
        <f>'[1]S3 Maquette'!B230</f>
        <v>0</v>
      </c>
      <c r="B230" s="42">
        <f>'[1]S3 Maquette'!C230</f>
        <v>0</v>
      </c>
      <c r="C230" s="40">
        <f>'[1]S3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 x14ac:dyDescent="0.2">
      <c r="A231" s="42">
        <f>'[1]S3 Maquette'!B231</f>
        <v>0</v>
      </c>
      <c r="B231" s="42">
        <f>'[1]S3 Maquette'!C231</f>
        <v>0</v>
      </c>
      <c r="C231" s="40">
        <f>'[1]S3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 x14ac:dyDescent="0.2">
      <c r="A232" s="42">
        <f>'[1]S3 Maquette'!B232</f>
        <v>0</v>
      </c>
      <c r="B232" s="42">
        <f>'[1]S3 Maquette'!C232</f>
        <v>0</v>
      </c>
      <c r="C232" s="40">
        <f>'[1]S3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 x14ac:dyDescent="0.2">
      <c r="A233" s="42">
        <f>'[1]S3 Maquette'!B233</f>
        <v>0</v>
      </c>
      <c r="B233" s="42">
        <f>'[1]S3 Maquette'!C233</f>
        <v>0</v>
      </c>
      <c r="C233" s="40">
        <f>'[1]S3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 x14ac:dyDescent="0.2">
      <c r="A234" s="42">
        <f>'[1]S3 Maquette'!B234</f>
        <v>0</v>
      </c>
      <c r="B234" s="42">
        <f>'[1]S3 Maquette'!C234</f>
        <v>0</v>
      </c>
      <c r="C234" s="40">
        <f>'[1]S3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 x14ac:dyDescent="0.2">
      <c r="A235" s="42">
        <f>'[1]S3 Maquette'!B235</f>
        <v>0</v>
      </c>
      <c r="B235" s="42">
        <f>'[1]S3 Maquette'!C235</f>
        <v>0</v>
      </c>
      <c r="C235" s="40">
        <f>'[1]S3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 x14ac:dyDescent="0.2">
      <c r="A236" s="42">
        <f>'[1]S3 Maquette'!B236</f>
        <v>0</v>
      </c>
      <c r="B236" s="42">
        <f>'[1]S3 Maquette'!C236</f>
        <v>0</v>
      </c>
      <c r="C236" s="40">
        <f>'[1]S3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 x14ac:dyDescent="0.2">
      <c r="A237" s="42">
        <f>'[1]S3 Maquette'!B237</f>
        <v>0</v>
      </c>
      <c r="B237" s="42">
        <f>'[1]S3 Maquette'!C237</f>
        <v>0</v>
      </c>
      <c r="C237" s="40">
        <f>'[1]S3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 x14ac:dyDescent="0.2">
      <c r="A238" s="42">
        <f>'[1]S3 Maquette'!B238</f>
        <v>0</v>
      </c>
      <c r="B238" s="42">
        <f>'[1]S3 Maquette'!C238</f>
        <v>0</v>
      </c>
      <c r="C238" s="40">
        <f>'[1]S3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 x14ac:dyDescent="0.2">
      <c r="A239" s="42">
        <f>'[1]S3 Maquette'!B239</f>
        <v>0</v>
      </c>
      <c r="B239" s="42">
        <f>'[1]S3 Maquette'!C239</f>
        <v>0</v>
      </c>
      <c r="C239" s="40">
        <f>'[1]S3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 x14ac:dyDescent="0.2">
      <c r="A240" s="42">
        <f>'[1]S3 Maquette'!B240</f>
        <v>0</v>
      </c>
      <c r="B240" s="42">
        <f>'[1]S3 Maquette'!C240</f>
        <v>0</v>
      </c>
      <c r="C240" s="40">
        <f>'[1]S3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 x14ac:dyDescent="0.2">
      <c r="A241" s="42">
        <f>'[1]S3 Maquette'!B241</f>
        <v>0</v>
      </c>
      <c r="B241" s="42">
        <f>'[1]S3 Maquette'!C241</f>
        <v>0</v>
      </c>
      <c r="C241" s="40">
        <f>'[1]S3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 x14ac:dyDescent="0.2">
      <c r="A242" s="42">
        <f>'[1]S3 Maquette'!B242</f>
        <v>0</v>
      </c>
      <c r="B242" s="42">
        <f>'[1]S3 Maquette'!C242</f>
        <v>0</v>
      </c>
      <c r="C242" s="40">
        <f>'[1]S3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 x14ac:dyDescent="0.2">
      <c r="A243" s="42">
        <f>'[1]S3 Maquette'!B243</f>
        <v>0</v>
      </c>
      <c r="B243" s="42">
        <f>'[1]S3 Maquette'!C243</f>
        <v>0</v>
      </c>
      <c r="C243" s="40">
        <f>'[1]S3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 x14ac:dyDescent="0.2">
      <c r="A244" s="42">
        <f>'[1]S3 Maquette'!B244</f>
        <v>0</v>
      </c>
      <c r="B244" s="42">
        <f>'[1]S3 Maquette'!C244</f>
        <v>0</v>
      </c>
      <c r="C244" s="40">
        <f>'[1]S3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 x14ac:dyDescent="0.2">
      <c r="A245" s="42">
        <f>'[1]S3 Maquette'!B245</f>
        <v>0</v>
      </c>
      <c r="B245" s="42">
        <f>'[1]S3 Maquette'!C245</f>
        <v>0</v>
      </c>
      <c r="C245" s="40">
        <f>'[1]S3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 x14ac:dyDescent="0.2">
      <c r="A246" s="42">
        <f>'[1]S3 Maquette'!B246</f>
        <v>0</v>
      </c>
      <c r="B246" s="42">
        <f>'[1]S3 Maquette'!C246</f>
        <v>0</v>
      </c>
      <c r="C246" s="40">
        <f>'[1]S3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 x14ac:dyDescent="0.2">
      <c r="A247" s="42">
        <f>'[1]S3 Maquette'!B247</f>
        <v>0</v>
      </c>
      <c r="B247" s="42">
        <f>'[1]S3 Maquette'!C247</f>
        <v>0</v>
      </c>
      <c r="C247" s="40">
        <f>'[1]S3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 x14ac:dyDescent="0.2">
      <c r="A248" s="42">
        <f>'[1]S3 Maquette'!B248</f>
        <v>0</v>
      </c>
      <c r="B248" s="42">
        <f>'[1]S3 Maquette'!C248</f>
        <v>0</v>
      </c>
      <c r="C248" s="40">
        <f>'[1]S3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 x14ac:dyDescent="0.2">
      <c r="A249" s="42">
        <f>'[1]S3 Maquette'!B249</f>
        <v>0</v>
      </c>
      <c r="B249" s="42">
        <f>'[1]S3 Maquette'!C249</f>
        <v>0</v>
      </c>
      <c r="C249" s="40">
        <f>'[1]S3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 x14ac:dyDescent="0.2">
      <c r="A250" s="42">
        <f>'[1]S3 Maquette'!B250</f>
        <v>0</v>
      </c>
      <c r="B250" s="42">
        <f>'[1]S3 Maquette'!C250</f>
        <v>0</v>
      </c>
      <c r="C250" s="40">
        <f>'[1]S3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 x14ac:dyDescent="0.2">
      <c r="A251" s="42">
        <f>'[1]S3 Maquette'!B251</f>
        <v>0</v>
      </c>
      <c r="B251" s="42">
        <f>'[1]S3 Maquette'!C251</f>
        <v>0</v>
      </c>
      <c r="C251" s="40">
        <f>'[1]S3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 x14ac:dyDescent="0.2">
      <c r="A252" s="42">
        <f>'[1]S3 Maquette'!B252</f>
        <v>0</v>
      </c>
      <c r="B252" s="42">
        <f>'[1]S3 Maquette'!C252</f>
        <v>0</v>
      </c>
      <c r="C252" s="40">
        <f>'[1]S3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 x14ac:dyDescent="0.2">
      <c r="A253" s="42">
        <f>'[1]S3 Maquette'!B253</f>
        <v>0</v>
      </c>
      <c r="B253" s="42">
        <f>'[1]S3 Maquette'!C253</f>
        <v>0</v>
      </c>
      <c r="C253" s="40">
        <f>'[1]S3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 x14ac:dyDescent="0.2">
      <c r="A254" s="42">
        <f>'[1]S3 Maquette'!B254</f>
        <v>0</v>
      </c>
      <c r="B254" s="42">
        <f>'[1]S3 Maquette'!C254</f>
        <v>0</v>
      </c>
      <c r="C254" s="40">
        <f>'[1]S3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 x14ac:dyDescent="0.2">
      <c r="A255" s="42">
        <f>'[1]S3 Maquette'!B255</f>
        <v>0</v>
      </c>
      <c r="B255" s="42">
        <f>'[1]S3 Maquette'!C255</f>
        <v>0</v>
      </c>
      <c r="C255" s="40">
        <f>'[1]S3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 x14ac:dyDescent="0.2">
      <c r="A256" s="42">
        <f>'[1]S3 Maquette'!B256</f>
        <v>0</v>
      </c>
      <c r="B256" s="42">
        <f>'[1]S3 Maquette'!C256</f>
        <v>0</v>
      </c>
      <c r="C256" s="40">
        <f>'[1]S3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 x14ac:dyDescent="0.2">
      <c r="A257" s="42">
        <f>'[1]S3 Maquette'!B257</f>
        <v>0</v>
      </c>
      <c r="B257" s="42">
        <f>'[1]S3 Maquette'!C257</f>
        <v>0</v>
      </c>
      <c r="C257" s="40">
        <f>'[1]S3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 x14ac:dyDescent="0.2">
      <c r="A258" s="42">
        <f>'[1]S3 Maquette'!B258</f>
        <v>0</v>
      </c>
      <c r="B258" s="42">
        <f>'[1]S3 Maquette'!C258</f>
        <v>0</v>
      </c>
      <c r="C258" s="40">
        <f>'[1]S3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 x14ac:dyDescent="0.2">
      <c r="A259" s="42">
        <f>'[1]S3 Maquette'!B259</f>
        <v>0</v>
      </c>
      <c r="B259" s="42">
        <f>'[1]S3 Maquette'!C259</f>
        <v>0</v>
      </c>
      <c r="C259" s="40">
        <f>'[1]S3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 x14ac:dyDescent="0.2">
      <c r="A260" s="42">
        <f>'[1]S3 Maquette'!B260</f>
        <v>0</v>
      </c>
      <c r="B260" s="42">
        <f>'[1]S3 Maquette'!C260</f>
        <v>0</v>
      </c>
      <c r="C260" s="40">
        <f>'[1]S3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 x14ac:dyDescent="0.2">
      <c r="A261" s="42">
        <f>'[1]S3 Maquette'!B261</f>
        <v>0</v>
      </c>
      <c r="B261" s="42">
        <f>'[1]S3 Maquette'!C261</f>
        <v>0</v>
      </c>
      <c r="C261" s="40">
        <f>'[1]S3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 x14ac:dyDescent="0.2">
      <c r="A262" s="42">
        <f>'[1]S3 Maquette'!B262</f>
        <v>0</v>
      </c>
      <c r="B262" s="42">
        <f>'[1]S3 Maquette'!C262</f>
        <v>0</v>
      </c>
      <c r="C262" s="40">
        <f>'[1]S3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 x14ac:dyDescent="0.2">
      <c r="A263" s="42">
        <f>'[1]S3 Maquette'!B263</f>
        <v>0</v>
      </c>
      <c r="B263" s="42">
        <f>'[1]S3 Maquette'!C263</f>
        <v>0</v>
      </c>
      <c r="C263" s="40">
        <f>'[1]S3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 x14ac:dyDescent="0.2">
      <c r="A264" s="42">
        <f>'[1]S3 Maquette'!B264</f>
        <v>0</v>
      </c>
      <c r="B264" s="42">
        <f>'[1]S3 Maquette'!C264</f>
        <v>0</v>
      </c>
      <c r="C264" s="40">
        <f>'[1]S3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 x14ac:dyDescent="0.2">
      <c r="A265" s="42">
        <f>'[1]S3 Maquette'!B265</f>
        <v>0</v>
      </c>
      <c r="B265" s="42">
        <f>'[1]S3 Maquette'!C265</f>
        <v>0</v>
      </c>
      <c r="C265" s="40">
        <f>'[1]S3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 x14ac:dyDescent="0.2">
      <c r="A266" s="42">
        <f>'[1]S3 Maquette'!B266</f>
        <v>0</v>
      </c>
      <c r="B266" s="42">
        <f>'[1]S3 Maquette'!C266</f>
        <v>0</v>
      </c>
      <c r="C266" s="40">
        <f>'[1]S3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 x14ac:dyDescent="0.2">
      <c r="A267" s="42">
        <f>'[1]S3 Maquette'!B267</f>
        <v>0</v>
      </c>
      <c r="B267" s="42">
        <f>'[1]S3 Maquette'!C267</f>
        <v>0</v>
      </c>
      <c r="C267" s="40">
        <f>'[1]S3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 x14ac:dyDescent="0.2">
      <c r="A268" s="42">
        <f>'[1]S3 Maquette'!B268</f>
        <v>0</v>
      </c>
      <c r="B268" s="42">
        <f>'[1]S3 Maquette'!C268</f>
        <v>0</v>
      </c>
      <c r="C268" s="40">
        <f>'[1]S3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 x14ac:dyDescent="0.2">
      <c r="A269" s="42">
        <f>'[1]S3 Maquette'!B269</f>
        <v>0</v>
      </c>
      <c r="B269" s="42">
        <f>'[1]S3 Maquette'!C269</f>
        <v>0</v>
      </c>
      <c r="C269" s="40">
        <f>'[1]S3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 x14ac:dyDescent="0.2">
      <c r="A270" s="42">
        <f>'[1]S3 Maquette'!B270</f>
        <v>0</v>
      </c>
      <c r="B270" s="42">
        <f>'[1]S3 Maquette'!C270</f>
        <v>0</v>
      </c>
      <c r="C270" s="40">
        <f>'[1]S3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 x14ac:dyDescent="0.2">
      <c r="A271" s="42">
        <f>'[1]S3 Maquette'!B271</f>
        <v>0</v>
      </c>
      <c r="B271" s="42">
        <f>'[1]S3 Maquette'!C271</f>
        <v>0</v>
      </c>
      <c r="C271" s="40">
        <f>'[1]S3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 x14ac:dyDescent="0.2">
      <c r="A272" s="42">
        <f>'[1]S3 Maquette'!B272</f>
        <v>0</v>
      </c>
      <c r="B272" s="42">
        <f>'[1]S3 Maquette'!C272</f>
        <v>0</v>
      </c>
      <c r="C272" s="40">
        <f>'[1]S3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 x14ac:dyDescent="0.2">
      <c r="A273" s="42">
        <f>'[1]S3 Maquette'!B273</f>
        <v>0</v>
      </c>
      <c r="B273" s="42">
        <f>'[1]S3 Maquette'!C273</f>
        <v>0</v>
      </c>
      <c r="C273" s="40">
        <f>'[1]S3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 x14ac:dyDescent="0.2">
      <c r="A274" s="42">
        <f>'[1]S3 Maquette'!B274</f>
        <v>0</v>
      </c>
      <c r="B274" s="42">
        <f>'[1]S3 Maquette'!C274</f>
        <v>0</v>
      </c>
      <c r="C274" s="40">
        <f>'[1]S3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 x14ac:dyDescent="0.2">
      <c r="A275" s="42">
        <f>'[1]S3 Maquette'!B275</f>
        <v>0</v>
      </c>
      <c r="B275" s="42">
        <f>'[1]S3 Maquette'!C275</f>
        <v>0</v>
      </c>
      <c r="C275" s="40">
        <f>'[1]S3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 x14ac:dyDescent="0.2">
      <c r="A276" s="42">
        <f>'[1]S3 Maquette'!B276</f>
        <v>0</v>
      </c>
      <c r="B276" s="42">
        <f>'[1]S3 Maquette'!C276</f>
        <v>0</v>
      </c>
      <c r="C276" s="40">
        <f>'[1]S3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 x14ac:dyDescent="0.2">
      <c r="A277" s="42">
        <f>'[1]S3 Maquette'!B277</f>
        <v>0</v>
      </c>
      <c r="B277" s="42">
        <f>'[1]S3 Maquette'!C277</f>
        <v>0</v>
      </c>
      <c r="C277" s="40">
        <f>'[1]S3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 x14ac:dyDescent="0.2">
      <c r="A278" s="42">
        <f>'[1]S3 Maquette'!B278</f>
        <v>0</v>
      </c>
      <c r="B278" s="42">
        <f>'[1]S3 Maquette'!C278</f>
        <v>0</v>
      </c>
      <c r="C278" s="40">
        <f>'[1]S3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 x14ac:dyDescent="0.2">
      <c r="A279" s="42">
        <f>'[1]S3 Maquette'!B279</f>
        <v>0</v>
      </c>
      <c r="B279" s="42">
        <f>'[1]S3 Maquette'!C279</f>
        <v>0</v>
      </c>
      <c r="C279" s="40">
        <f>'[1]S3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 x14ac:dyDescent="0.2">
      <c r="A280" s="42">
        <f>'[1]S3 Maquette'!B280</f>
        <v>0</v>
      </c>
      <c r="B280" s="42">
        <f>'[1]S3 Maquette'!C280</f>
        <v>0</v>
      </c>
      <c r="C280" s="40">
        <f>'[1]S3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 x14ac:dyDescent="0.2">
      <c r="A281" s="42">
        <f>'[1]S3 Maquette'!B281</f>
        <v>0</v>
      </c>
      <c r="B281" s="42">
        <f>'[1]S3 Maquette'!C281</f>
        <v>0</v>
      </c>
      <c r="C281" s="40">
        <f>'[1]S3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 x14ac:dyDescent="0.2">
      <c r="A282" s="42">
        <f>'[1]S3 Maquette'!B282</f>
        <v>0</v>
      </c>
      <c r="B282" s="42">
        <f>'[1]S3 Maquette'!C282</f>
        <v>0</v>
      </c>
      <c r="C282" s="40">
        <f>'[1]S3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 x14ac:dyDescent="0.2">
      <c r="A283" s="42">
        <f>'[1]S3 Maquette'!B283</f>
        <v>0</v>
      </c>
      <c r="B283" s="42">
        <f>'[1]S3 Maquette'!C283</f>
        <v>0</v>
      </c>
      <c r="C283" s="40">
        <f>'[1]S3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 x14ac:dyDescent="0.2">
      <c r="A284" s="42">
        <f>'[1]S3 Maquette'!B284</f>
        <v>0</v>
      </c>
      <c r="B284" s="42">
        <f>'[1]S3 Maquette'!C284</f>
        <v>0</v>
      </c>
      <c r="C284" s="40">
        <f>'[1]S3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 x14ac:dyDescent="0.2">
      <c r="A285" s="42">
        <f>'[1]S3 Maquette'!B285</f>
        <v>0</v>
      </c>
      <c r="B285" s="42">
        <f>'[1]S3 Maquette'!C285</f>
        <v>0</v>
      </c>
      <c r="C285" s="40">
        <f>'[1]S3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 x14ac:dyDescent="0.2">
      <c r="A286" s="42">
        <f>'[1]S3 Maquette'!B286</f>
        <v>0</v>
      </c>
      <c r="B286" s="42">
        <f>'[1]S3 Maquette'!C286</f>
        <v>0</v>
      </c>
      <c r="C286" s="40">
        <f>'[1]S3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 x14ac:dyDescent="0.2">
      <c r="A287" s="42">
        <f>'[1]S3 Maquette'!B287</f>
        <v>0</v>
      </c>
      <c r="B287" s="42">
        <f>'[1]S3 Maquette'!C287</f>
        <v>0</v>
      </c>
      <c r="C287" s="40">
        <f>'[1]S3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 x14ac:dyDescent="0.2">
      <c r="A288" s="42">
        <f>'[1]S3 Maquette'!B288</f>
        <v>0</v>
      </c>
      <c r="B288" s="42">
        <f>'[1]S3 Maquette'!C288</f>
        <v>0</v>
      </c>
      <c r="C288" s="40">
        <f>'[1]S3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 x14ac:dyDescent="0.2">
      <c r="A289" s="42">
        <f>'[1]S3 Maquette'!B289</f>
        <v>0</v>
      </c>
      <c r="B289" s="42">
        <f>'[1]S3 Maquette'!C289</f>
        <v>0</v>
      </c>
      <c r="C289" s="40">
        <f>'[1]S3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 x14ac:dyDescent="0.2">
      <c r="A290" s="42">
        <f>'[1]S3 Maquette'!B290</f>
        <v>0</v>
      </c>
      <c r="B290" s="42">
        <f>'[1]S3 Maquette'!C290</f>
        <v>0</v>
      </c>
      <c r="C290" s="40">
        <f>'[1]S3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 x14ac:dyDescent="0.2">
      <c r="A291" s="42">
        <f>'[1]S3 Maquette'!B291</f>
        <v>0</v>
      </c>
      <c r="B291" s="42">
        <f>'[1]S3 Maquette'!C291</f>
        <v>0</v>
      </c>
      <c r="C291" s="40">
        <f>'[1]S3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 x14ac:dyDescent="0.2">
      <c r="A292" s="42">
        <f>'[1]S3 Maquette'!B292</f>
        <v>0</v>
      </c>
      <c r="B292" s="42">
        <f>'[1]S3 Maquette'!C292</f>
        <v>0</v>
      </c>
      <c r="C292" s="40">
        <f>'[1]S3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 x14ac:dyDescent="0.2">
      <c r="A293" s="42">
        <f>'[1]S3 Maquette'!B293</f>
        <v>0</v>
      </c>
      <c r="B293" s="42">
        <f>'[1]S3 Maquette'!C293</f>
        <v>0</v>
      </c>
      <c r="C293" s="40">
        <f>'[1]S3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 x14ac:dyDescent="0.2">
      <c r="A294" s="42">
        <f>'[1]S3 Maquette'!B294</f>
        <v>0</v>
      </c>
      <c r="B294" s="42">
        <f>'[1]S3 Maquette'!C294</f>
        <v>0</v>
      </c>
      <c r="C294" s="40">
        <f>'[1]S3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 x14ac:dyDescent="0.2">
      <c r="A295" s="42">
        <f>'[1]S3 Maquette'!B295</f>
        <v>0</v>
      </c>
      <c r="B295" s="42">
        <f>'[1]S3 Maquette'!C295</f>
        <v>0</v>
      </c>
      <c r="C295" s="40">
        <f>'[1]S3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 x14ac:dyDescent="0.2">
      <c r="A296" s="42">
        <f>'[1]S3 Maquette'!B296</f>
        <v>0</v>
      </c>
      <c r="B296" s="42">
        <f>'[1]S3 Maquette'!C296</f>
        <v>0</v>
      </c>
      <c r="C296" s="40">
        <f>'[1]S3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 x14ac:dyDescent="0.2">
      <c r="A297" s="42">
        <f>'[1]S3 Maquette'!B297</f>
        <v>0</v>
      </c>
      <c r="B297" s="42">
        <f>'[1]S3 Maquette'!C297</f>
        <v>0</v>
      </c>
      <c r="C297" s="40">
        <f>'[1]S3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 x14ac:dyDescent="0.2">
      <c r="A298" s="42">
        <f>'[1]S3 Maquette'!B298</f>
        <v>0</v>
      </c>
      <c r="B298" s="42">
        <f>'[1]S3 Maquette'!C298</f>
        <v>0</v>
      </c>
      <c r="C298" s="40">
        <f>'[1]S3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 x14ac:dyDescent="0.2">
      <c r="A299" s="42">
        <f>'[1]S3 Maquette'!B299</f>
        <v>0</v>
      </c>
      <c r="B299" s="42">
        <f>'[1]S3 Maquette'!C299</f>
        <v>0</v>
      </c>
      <c r="C299" s="40">
        <f>'[1]S3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 x14ac:dyDescent="0.2">
      <c r="A300" s="42">
        <f>'[1]S3 Maquette'!B300</f>
        <v>0</v>
      </c>
      <c r="B300" s="42">
        <f>'[1]S3 Maquette'!C300</f>
        <v>0</v>
      </c>
      <c r="C300" s="40">
        <f>'[1]S3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  <row r="301" spans="1:23" ht="30.75" customHeight="1" x14ac:dyDescent="0.2">
      <c r="A301" s="42">
        <f>'[1]S3 Maquette'!B301</f>
        <v>0</v>
      </c>
      <c r="B301" s="42">
        <f>'[1]S3 Maquette'!C301</f>
        <v>0</v>
      </c>
      <c r="C301" s="40">
        <f>'[1]S3 Maquette'!F301</f>
        <v>0</v>
      </c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3"/>
      <c r="W301"/>
    </row>
  </sheetData>
  <sheetProtection formatCells="0" insertRows="0"/>
  <mergeCells count="26"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E44:T85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2:A1000">
    <cfRule type="expression" dxfId="1899" priority="98">
      <formula>$C1="OPTION"</formula>
    </cfRule>
    <cfRule type="expression" dxfId="1898" priority="97">
      <formula>$C1="BLOC"</formula>
    </cfRule>
    <cfRule type="expression" dxfId="1897" priority="96">
      <formula>$C1="Parcours Pédagogique"</formula>
    </cfRule>
  </conditionalFormatting>
  <conditionalFormatting sqref="A18:S28 G29:R29 I30:L32 I33:R33 I34:L35 I36:O36 I37:R37 I38:O38 I39:L41 I42:S43 I87:S104 I105:R106 I107:S124 I125:L126 I127:S154 A155:S301 N125:S126 T18 A29:C42 G30:G42 H30:H43 A43:G43 H86:H154 A87:G87 A88:C97 E88:G97 A98:G98 A99:C106 A107:G108 A109:C154 A44:C86 N30:O32 N34:O35 N39:O41">
    <cfRule type="expression" dxfId="1896" priority="103">
      <formula>$C18="Modification MCC"</formula>
    </cfRule>
  </conditionalFormatting>
  <conditionalFormatting sqref="B1:S7 C8:S9 C10 E10 J10:S11 B12:M12 P12 B13:L13 B14:N14 P14:S17 B15:M17 B302:S1000">
    <cfRule type="expression" dxfId="1895" priority="102">
      <formula>$D1="Fermeture"</formula>
    </cfRule>
    <cfRule type="expression" dxfId="1894" priority="101">
      <formula>$D1="Création"</formula>
    </cfRule>
    <cfRule type="expression" dxfId="1893" priority="100">
      <formula>$D1="Modification"</formula>
    </cfRule>
  </conditionalFormatting>
  <conditionalFormatting sqref="B1:S7 C8:S9 J10:S11 B12:M12 B13:L13 B14:N14 B15:M17 B302:S1000 P14:S17 C10 E10 P12">
    <cfRule type="expression" dxfId="1892" priority="99">
      <formula>$D1="Modification MCC"</formula>
    </cfRule>
  </conditionalFormatting>
  <conditionalFormatting sqref="C44:C86">
    <cfRule type="expression" dxfId="1891" priority="80">
      <formula>$B44="Option"</formula>
    </cfRule>
  </conditionalFormatting>
  <conditionalFormatting sqref="C1:S9 C10 E10 J10:S11 C12:S28 G29:R29 C29:C42 G30:G42 H30:H43 I33:R33 I37:R37 C43:G43 H86:H154 C87:G87 I87:S104 C88:C97 E88:G97 C98:G98 C99:C106 I105:R106 C107:G108 I107:S124 C109:C154 I125:L126 N125:S126 I127:S154 C155:S1002">
    <cfRule type="expression" dxfId="1890" priority="91">
      <formula>$B1="Option"</formula>
    </cfRule>
  </conditionalFormatting>
  <conditionalFormatting sqref="E44">
    <cfRule type="expression" dxfId="1889" priority="50">
      <formula>$C44="Fermeture"</formula>
    </cfRule>
    <cfRule type="expression" dxfId="1888" priority="49">
      <formula>$C44="Création"</formula>
    </cfRule>
    <cfRule type="expression" dxfId="1887" priority="48">
      <formula>$C44="Modification"</formula>
    </cfRule>
    <cfRule type="expression" dxfId="1886" priority="47">
      <formula>$C44="Modification MCC"</formula>
    </cfRule>
    <cfRule type="expression" dxfId="1885" priority="46">
      <formula>$B44="Option"</formula>
    </cfRule>
  </conditionalFormatting>
  <conditionalFormatting sqref="E29:F42">
    <cfRule type="expression" dxfId="1884" priority="63">
      <formula>$C29="Création"</formula>
    </cfRule>
    <cfRule type="expression" dxfId="1883" priority="64">
      <formula>$C29="Fermeture"</formula>
    </cfRule>
    <cfRule type="expression" dxfId="1882" priority="62">
      <formula>$C29="Modification"</formula>
    </cfRule>
    <cfRule type="expression" dxfId="1881" priority="61">
      <formula>$C29="Modification MCC"</formula>
    </cfRule>
    <cfRule type="expression" dxfId="1880" priority="60">
      <formula>$B29="Option"</formula>
    </cfRule>
  </conditionalFormatting>
  <conditionalFormatting sqref="E99:G106">
    <cfRule type="expression" dxfId="1879" priority="74">
      <formula>$C99="Fermeture"</formula>
    </cfRule>
    <cfRule type="expression" dxfId="1878" priority="73">
      <formula>$C99="Création"</formula>
    </cfRule>
    <cfRule type="expression" dxfId="1877" priority="72">
      <formula>$C99="Modification"</formula>
    </cfRule>
    <cfRule type="expression" dxfId="1876" priority="71">
      <formula>$C99="Modification MCC"</formula>
    </cfRule>
    <cfRule type="expression" dxfId="1875" priority="70">
      <formula>$B99="Option"</formula>
    </cfRule>
  </conditionalFormatting>
  <conditionalFormatting sqref="E109:G154">
    <cfRule type="expression" dxfId="1874" priority="79">
      <formula>$C109="Fermeture"</formula>
    </cfRule>
    <cfRule type="expression" dxfId="1873" priority="78">
      <formula>$C109="Création"</formula>
    </cfRule>
    <cfRule type="expression" dxfId="1872" priority="77">
      <formula>$C109="Modification"</formula>
    </cfRule>
    <cfRule type="expression" dxfId="1871" priority="76">
      <formula>$C109="Modification MCC"</formula>
    </cfRule>
    <cfRule type="expression" dxfId="1870" priority="75">
      <formula>$B109="Option"</formula>
    </cfRule>
  </conditionalFormatting>
  <conditionalFormatting sqref="F86">
    <cfRule type="expression" dxfId="1869" priority="69">
      <formula>$C86="Fermeture"</formula>
    </cfRule>
    <cfRule type="expression" dxfId="1868" priority="65">
      <formula>$B86="Option"</formula>
    </cfRule>
    <cfRule type="expression" dxfId="1867" priority="68">
      <formula>$C86="Création"</formula>
    </cfRule>
    <cfRule type="expression" dxfId="1866" priority="66">
      <formula>$C86="Modification MCC"</formula>
    </cfRule>
    <cfRule type="expression" dxfId="1865" priority="67">
      <formula>$C86="Modification"</formula>
    </cfRule>
  </conditionalFormatting>
  <conditionalFormatting sqref="I30:S32">
    <cfRule type="expression" dxfId="1864" priority="16">
      <formula>$B30="Option"</formula>
    </cfRule>
  </conditionalFormatting>
  <conditionalFormatting sqref="I34:S36">
    <cfRule type="expression" dxfId="1863" priority="9">
      <formula>$B34="Option"</formula>
    </cfRule>
  </conditionalFormatting>
  <conditionalFormatting sqref="I38:S43">
    <cfRule type="expression" dxfId="1862" priority="2">
      <formula>$B38="Option"</formula>
    </cfRule>
  </conditionalFormatting>
  <conditionalFormatting sqref="J1:J43 J87:J1002">
    <cfRule type="expression" dxfId="1861" priority="95">
      <formula>$I1="NON"</formula>
    </cfRule>
  </conditionalFormatting>
  <conditionalFormatting sqref="L18:L43 L87:L301">
    <cfRule type="expression" dxfId="1860" priority="108">
      <formula>$K18="CCI (CC Intégral)"</formula>
    </cfRule>
  </conditionalFormatting>
  <conditionalFormatting sqref="M1:M29 L18:L43 M33 M36:M38 M42:M43 M87:M124 L87:L301 M127:M1002">
    <cfRule type="expression" dxfId="1859" priority="107">
      <formula>$K1="CT (Contrôle terminal)"</formula>
    </cfRule>
  </conditionalFormatting>
  <conditionalFormatting sqref="M30:M32">
    <cfRule type="expression" dxfId="1858" priority="41">
      <formula>$C30="Modification MCC"</formula>
    </cfRule>
    <cfRule type="expression" dxfId="1857" priority="42">
      <formula>$C30="Modification"</formula>
    </cfRule>
    <cfRule type="expression" dxfId="1856" priority="43">
      <formula>$C30="Création"</formula>
    </cfRule>
    <cfRule type="expression" dxfId="1855" priority="44">
      <formula>$C30="Fermeture"</formula>
    </cfRule>
    <cfRule type="expression" dxfId="1854" priority="45">
      <formula>$K30="CT (Contrôle terminal)"</formula>
    </cfRule>
  </conditionalFormatting>
  <conditionalFormatting sqref="M34:M35">
    <cfRule type="expression" dxfId="1853" priority="37">
      <formula>$C34="Création"</formula>
    </cfRule>
    <cfRule type="expression" dxfId="1852" priority="39">
      <formula>$K34="CT (Contrôle terminal)"</formula>
    </cfRule>
    <cfRule type="expression" dxfId="1851" priority="38">
      <formula>$C34="Fermeture"</formula>
    </cfRule>
    <cfRule type="expression" dxfId="1850" priority="36">
      <formula>$C34="Modification"</formula>
    </cfRule>
    <cfRule type="expression" dxfId="1849" priority="35">
      <formula>$C34="Modification MCC"</formula>
    </cfRule>
  </conditionalFormatting>
  <conditionalFormatting sqref="M39:M41">
    <cfRule type="expression" dxfId="1848" priority="33">
      <formula>$K39="CT (Contrôle terminal)"</formula>
    </cfRule>
    <cfRule type="expression" dxfId="1847" priority="32">
      <formula>$C39="Fermeture"</formula>
    </cfRule>
    <cfRule type="expression" dxfId="1846" priority="31">
      <formula>$C39="Création"</formula>
    </cfRule>
    <cfRule type="expression" dxfId="1845" priority="30">
      <formula>$C39="Modification"</formula>
    </cfRule>
    <cfRule type="expression" dxfId="1844" priority="29">
      <formula>$C39="Modification MCC"</formula>
    </cfRule>
  </conditionalFormatting>
  <conditionalFormatting sqref="M125">
    <cfRule type="expression" dxfId="1843" priority="120">
      <formula>$C126="Fermeture"</formula>
    </cfRule>
    <cfRule type="expression" dxfId="1842" priority="119">
      <formula>$C126="Création"</formula>
    </cfRule>
    <cfRule type="expression" dxfId="1841" priority="118">
      <formula>$C126="Modification"</formula>
    </cfRule>
    <cfRule type="expression" dxfId="1840" priority="117">
      <formula>$K126="CT (Contrôle terminal)"</formula>
    </cfRule>
    <cfRule type="expression" dxfId="1839" priority="116">
      <formula>$B126="Option"</formula>
    </cfRule>
    <cfRule type="expression" dxfId="1838" priority="115">
      <formula>$C126="Modification MCC"</formula>
    </cfRule>
  </conditionalFormatting>
  <conditionalFormatting sqref="N1:O43">
    <cfRule type="expression" dxfId="1837" priority="54">
      <formula>$K1="CCI (CC Intégral)"</formula>
    </cfRule>
  </conditionalFormatting>
  <conditionalFormatting sqref="N87:O1002">
    <cfRule type="expression" dxfId="1836" priority="94">
      <formula>$K87="CCI (CC Intégral)"</formula>
    </cfRule>
  </conditionalFormatting>
  <conditionalFormatting sqref="P30:S30">
    <cfRule type="expression" dxfId="1835" priority="27">
      <formula>$C30="Fermeture"</formula>
    </cfRule>
    <cfRule type="expression" dxfId="1834" priority="26">
      <formula>$C30="Création"</formula>
    </cfRule>
    <cfRule type="expression" dxfId="1833" priority="25">
      <formula>$C30="Modification"</formula>
    </cfRule>
    <cfRule type="expression" dxfId="1832" priority="24">
      <formula>$C30="Modification MCC"</formula>
    </cfRule>
  </conditionalFormatting>
  <conditionalFormatting sqref="P31:S32">
    <cfRule type="expression" dxfId="1831" priority="17">
      <formula>$C31="Modification MCC"</formula>
    </cfRule>
    <cfRule type="expression" dxfId="1830" priority="20">
      <formula>$C31="Fermeture"</formula>
    </cfRule>
    <cfRule type="expression" dxfId="1829" priority="19">
      <formula>$C31="Création"</formula>
    </cfRule>
    <cfRule type="expression" dxfId="1828" priority="18">
      <formula>$C31="Modification"</formula>
    </cfRule>
  </conditionalFormatting>
  <conditionalFormatting sqref="P34:S36">
    <cfRule type="expression" dxfId="1827" priority="14">
      <formula>$C34="Fermeture"</formula>
    </cfRule>
    <cfRule type="expression" dxfId="1826" priority="13">
      <formula>$C34="Création"</formula>
    </cfRule>
    <cfRule type="expression" dxfId="1825" priority="11">
      <formula>$C34="Modification MCC"</formula>
    </cfRule>
    <cfRule type="expression" dxfId="1824" priority="12">
      <formula>$C34="Modification"</formula>
    </cfRule>
  </conditionalFormatting>
  <conditionalFormatting sqref="P38:S41">
    <cfRule type="expression" dxfId="1823" priority="4">
      <formula>$C38="Modification MCC"</formula>
    </cfRule>
    <cfRule type="expression" dxfId="1822" priority="5">
      <formula>$C38="Modification"</formula>
    </cfRule>
    <cfRule type="expression" dxfId="1821" priority="6">
      <formula>$C38="Création"</formula>
    </cfRule>
    <cfRule type="expression" dxfId="1820" priority="7">
      <formula>$C38="Fermeture"</formula>
    </cfRule>
  </conditionalFormatting>
  <conditionalFormatting sqref="Q1:R43">
    <cfRule type="expression" dxfId="1819" priority="1">
      <formula>$P1="Autres"</formula>
    </cfRule>
  </conditionalFormatting>
  <conditionalFormatting sqref="Q87:R1002">
    <cfRule type="expression" dxfId="1818" priority="93">
      <formula>$P87="Autres"</formula>
    </cfRule>
  </conditionalFormatting>
  <conditionalFormatting sqref="S30:S32">
    <cfRule type="expression" dxfId="1817" priority="23">
      <formula>$P30="CT (Contrôle terminal)"</formula>
    </cfRule>
  </conditionalFormatting>
  <conditionalFormatting sqref="S34:S36">
    <cfRule type="expression" dxfId="1816" priority="10">
      <formula>$P34="CT (Contrôle terminal)"</formula>
    </cfRule>
  </conditionalFormatting>
  <conditionalFormatting sqref="S38:S43">
    <cfRule type="expression" dxfId="1815" priority="3">
      <formula>$P38="CT (Contrôle terminal)"</formula>
    </cfRule>
  </conditionalFormatting>
  <conditionalFormatting sqref="S87:S105 S1:S28 T18 S107:S1002">
    <cfRule type="expression" dxfId="1814" priority="92">
      <formula>$P1="CT (Contrôle terminal)"</formula>
    </cfRule>
  </conditionalFormatting>
  <conditionalFormatting sqref="S105">
    <cfRule type="expression" dxfId="1813" priority="86">
      <formula>$B105="Option"</formula>
    </cfRule>
    <cfRule type="expression" dxfId="1812" priority="90">
      <formula>$C105="Fermeture"</formula>
    </cfRule>
    <cfRule type="expression" dxfId="1811" priority="89">
      <formula>$C105="Création"</formula>
    </cfRule>
    <cfRule type="expression" dxfId="1810" priority="88">
      <formula>$C105="Modification"</formula>
    </cfRule>
    <cfRule type="expression" dxfId="1809" priority="87">
      <formula>$C105="Modification MCC"</formula>
    </cfRule>
  </conditionalFormatting>
  <conditionalFormatting sqref="S106">
    <cfRule type="expression" dxfId="1808" priority="109">
      <formula>$C105="Modification MCC"</formula>
    </cfRule>
    <cfRule type="expression" dxfId="1807" priority="110">
      <formula>$B105="Option"</formula>
    </cfRule>
    <cfRule type="expression" dxfId="1806" priority="111">
      <formula>$P105="CT (Contrôle terminal)"</formula>
    </cfRule>
    <cfRule type="expression" dxfId="1805" priority="112">
      <formula>$C105="Modification"</formula>
    </cfRule>
    <cfRule type="expression" dxfId="1804" priority="113">
      <formula>$C105="Création"</formula>
    </cfRule>
    <cfRule type="expression" dxfId="1803" priority="114">
      <formula>$C105="Fermeture"</formula>
    </cfRule>
  </conditionalFormatting>
  <conditionalFormatting sqref="T18 A18:S28 G29:R29 A29:C42 I30:L32 N30:O32 G30:G42 H30:H43 I33:R33 I34:L35 N34:O35 I36:O36 I37:R37 I38:O38 I39:L41 N39:O41 I42:S43 A43:G43 A44:C86 H86:H154 A87:G87 I87:S104 A88:C97 E88:G97 A98:G98 A99:C106 I105:R106 A107:G108 I107:S124 A109:C154 I125:L126 N125:S126 I127:S154 A155:S301">
    <cfRule type="expression" dxfId="1802" priority="104">
      <formula>$C18="Modification"</formula>
    </cfRule>
    <cfRule type="expression" dxfId="1801" priority="105">
      <formula>$C18="Création"</formula>
    </cfRule>
    <cfRule type="expression" dxfId="1800" priority="106">
      <formula>$C18="Fermeture"</formula>
    </cfRule>
  </conditionalFormatting>
  <dataValidations count="6">
    <dataValidation type="list" allowBlank="1" showInputMessage="1" showErrorMessage="1" sqref="N87:N301 Q87:Q301 N19:N43 Q19:Q43" xr:uid="{7587F7D1-0EC8-41A4-8431-BF62BEAC0464}">
      <formula1>List_Controle</formula1>
    </dataValidation>
    <dataValidation type="list" allowBlank="1" showInputMessage="1" showErrorMessage="1" sqref="K87:K301 K19:K43" xr:uid="{54CD4FC7-4AC0-4898-A5F3-5C4CF4F98B93}">
      <formula1>List_Controle2</formula1>
    </dataValidation>
    <dataValidation type="list" allowBlank="1" showInputMessage="1" showErrorMessage="1" sqref="C19:C301" xr:uid="{0D663A8A-9EE3-46DA-B28C-2DB9091BBDCA}">
      <formula1>"Modification MCC"</formula1>
    </dataValidation>
    <dataValidation type="list" allowBlank="1" showInputMessage="1" showErrorMessage="1" sqref="D1:D6" xr:uid="{AD731540-8315-401D-B02C-6E84920CF5F9}">
      <formula1>"Obligatoire, Facultatif, Complémentaire"</formula1>
    </dataValidation>
    <dataValidation type="list" allowBlank="1" showInputMessage="1" showErrorMessage="1" sqref="P87:P301 P19:P43" xr:uid="{6FA4A700-33A6-43D2-984B-09EA07162A0F}">
      <formula1>"CT (Contrôle terminal), Autres"</formula1>
    </dataValidation>
    <dataValidation type="list" allowBlank="1" showInputMessage="1" showErrorMessage="1" sqref="F86 H86:H301 E87:G301 I87:I301 E19:I43" xr:uid="{04BC19D9-7874-45DC-ACD8-AB8308D3DF4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1"/>
  <sheetViews>
    <sheetView topLeftCell="A114" zoomScaleNormal="100" workbookViewId="0">
      <selection activeCell="B154" sqref="B154"/>
    </sheetView>
  </sheetViews>
  <sheetFormatPr baseColWidth="10" defaultColWidth="11.33203125" defaultRowHeight="15" x14ac:dyDescent="0.2"/>
  <cols>
    <col min="1" max="1" width="18.33203125" style="13" customWidth="1"/>
    <col min="2" max="2" width="53.3320312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5.8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59"/>
      <c r="B1" s="159"/>
      <c r="C1" s="159"/>
      <c r="D1" s="159"/>
      <c r="E1" s="159"/>
      <c r="F1" s="159"/>
      <c r="G1" s="159"/>
      <c r="H1" s="159"/>
      <c r="I1" s="159"/>
      <c r="J1" s="159"/>
    </row>
    <row r="2" spans="1:10" x14ac:dyDescent="0.2">
      <c r="A2" s="159"/>
      <c r="B2" s="159"/>
      <c r="C2" s="159"/>
      <c r="D2" s="159"/>
      <c r="E2" s="159"/>
      <c r="F2" s="159"/>
      <c r="G2" s="159"/>
      <c r="H2" s="159"/>
      <c r="I2" s="159"/>
      <c r="J2" s="159"/>
    </row>
    <row r="3" spans="1:10" x14ac:dyDescent="0.2">
      <c r="A3" s="159"/>
      <c r="B3" s="159"/>
      <c r="C3" s="159"/>
      <c r="D3" s="159"/>
      <c r="E3" s="159"/>
      <c r="F3" s="159"/>
      <c r="G3" s="159"/>
      <c r="H3" s="159"/>
      <c r="I3" s="159"/>
      <c r="J3" s="159"/>
    </row>
    <row r="4" spans="1:10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</row>
    <row r="5" spans="1:10" x14ac:dyDescent="0.2">
      <c r="A5" s="159"/>
      <c r="B5" s="159"/>
      <c r="C5" s="159"/>
      <c r="D5" s="159"/>
      <c r="E5" s="159"/>
      <c r="F5" s="159"/>
      <c r="G5" s="159"/>
      <c r="H5" s="159"/>
      <c r="I5" s="159"/>
      <c r="J5" s="159"/>
    </row>
    <row r="6" spans="1:10" x14ac:dyDescent="0.2">
      <c r="A6" s="159"/>
      <c r="B6" s="159"/>
      <c r="C6" s="159"/>
      <c r="D6" s="159"/>
      <c r="E6" s="159"/>
      <c r="F6" s="159"/>
      <c r="G6" s="159"/>
      <c r="H6" s="159"/>
      <c r="I6" s="159"/>
      <c r="J6" s="159"/>
    </row>
    <row r="7" spans="1:10" ht="18" customHeight="1" x14ac:dyDescent="0.2">
      <c r="A7" s="161" t="s">
        <v>177</v>
      </c>
      <c r="B7" s="158" t="str">
        <f>'Fiche Générale'!B3</f>
        <v>Portail_LLAC</v>
      </c>
      <c r="C7" s="161" t="s">
        <v>178</v>
      </c>
      <c r="D7" s="161"/>
      <c r="E7" s="168" t="str">
        <f>'Fiche Générale'!B4</f>
        <v>Langues Etrangères Appliquées</v>
      </c>
      <c r="F7" s="169"/>
      <c r="G7" s="161" t="s">
        <v>179</v>
      </c>
      <c r="H7" s="191">
        <f>'Fiche Générale'!B5</f>
        <v>0</v>
      </c>
      <c r="I7" s="191"/>
      <c r="J7" s="191"/>
    </row>
    <row r="8" spans="1:10" ht="18" customHeight="1" x14ac:dyDescent="0.2">
      <c r="A8" s="161"/>
      <c r="B8" s="158"/>
      <c r="C8" s="161"/>
      <c r="D8" s="161"/>
      <c r="E8" s="170"/>
      <c r="F8" s="171"/>
      <c r="G8" s="161"/>
      <c r="H8" s="191"/>
      <c r="I8" s="191"/>
      <c r="J8" s="191"/>
    </row>
    <row r="9" spans="1:10" ht="18" customHeight="1" x14ac:dyDescent="0.2">
      <c r="A9" s="161"/>
      <c r="B9" s="158"/>
      <c r="C9" s="161"/>
      <c r="D9" s="161"/>
      <c r="E9" s="172"/>
      <c r="F9" s="173"/>
      <c r="G9" s="161"/>
      <c r="H9" s="191"/>
      <c r="I9" s="191"/>
      <c r="J9" s="191"/>
    </row>
    <row r="10" spans="1:10" ht="18" customHeight="1" x14ac:dyDescent="0.2">
      <c r="A10" s="161"/>
      <c r="B10" s="158"/>
      <c r="C10" s="174" t="s">
        <v>180</v>
      </c>
      <c r="D10" s="174"/>
      <c r="E10" s="193" t="str">
        <f>'Fiche Générale'!B9</f>
        <v>LEA Anglais - Allemand</v>
      </c>
      <c r="F10" s="193"/>
      <c r="G10" s="193"/>
      <c r="H10" s="193"/>
      <c r="I10" s="193"/>
      <c r="J10" s="193"/>
    </row>
    <row r="11" spans="1:10" ht="18" customHeight="1" x14ac:dyDescent="0.2">
      <c r="A11" s="161"/>
      <c r="B11" s="158"/>
      <c r="C11" s="174"/>
      <c r="D11" s="174"/>
      <c r="E11" s="193"/>
      <c r="F11" s="193"/>
      <c r="G11" s="193"/>
      <c r="H11" s="193"/>
      <c r="I11" s="193"/>
      <c r="J11" s="193"/>
    </row>
    <row r="12" spans="1:10" x14ac:dyDescent="0.2">
      <c r="C12" s="13" t="s">
        <v>167</v>
      </c>
    </row>
    <row r="13" spans="1:10" x14ac:dyDescent="0.2">
      <c r="A13" s="153" t="s">
        <v>181</v>
      </c>
      <c r="B13" s="120" t="str">
        <f>'S3 Maquette'!B13</f>
        <v>2ème année de Portail</v>
      </c>
      <c r="C13" s="153" t="s">
        <v>183</v>
      </c>
      <c r="D13" s="153"/>
      <c r="E13" s="213">
        <f>'S3 Maquette'!E13</f>
        <v>0</v>
      </c>
      <c r="F13" s="213"/>
      <c r="G13" s="153" t="s">
        <v>386</v>
      </c>
      <c r="H13" s="116">
        <f>Calcul!J7</f>
        <v>2421</v>
      </c>
      <c r="I13" s="116"/>
      <c r="J13" s="26"/>
    </row>
    <row r="14" spans="1:10" x14ac:dyDescent="0.2">
      <c r="A14" s="153"/>
      <c r="B14" s="123"/>
      <c r="C14" s="153"/>
      <c r="D14" s="153"/>
      <c r="E14" s="213"/>
      <c r="F14" s="213"/>
      <c r="G14" s="153"/>
      <c r="H14" s="116"/>
      <c r="I14" s="116"/>
      <c r="J14" s="26"/>
    </row>
    <row r="15" spans="1:10" x14ac:dyDescent="0.2">
      <c r="A15" s="153" t="s">
        <v>185</v>
      </c>
      <c r="B15" s="120" t="s">
        <v>146</v>
      </c>
      <c r="C15" s="154" t="s">
        <v>186</v>
      </c>
      <c r="D15" s="155"/>
      <c r="E15" s="153"/>
      <c r="F15" s="153"/>
      <c r="G15" s="200" t="s">
        <v>323</v>
      </c>
      <c r="H15" s="224">
        <f>Calcul!J20</f>
        <v>1206</v>
      </c>
      <c r="I15" s="224"/>
      <c r="J15" s="26"/>
    </row>
    <row r="16" spans="1:10" x14ac:dyDescent="0.2">
      <c r="A16" s="153"/>
      <c r="B16" s="123"/>
      <c r="C16" s="156"/>
      <c r="D16" s="157"/>
      <c r="E16" s="153"/>
      <c r="F16" s="153"/>
      <c r="G16" s="202"/>
      <c r="H16" s="224"/>
      <c r="I16" s="224"/>
      <c r="J16" s="26"/>
    </row>
    <row r="17" spans="1:15" x14ac:dyDescent="0.2">
      <c r="I17" s="14"/>
      <c r="J17" s="14"/>
      <c r="K17" s="14"/>
      <c r="L17" s="14"/>
      <c r="M17" s="14"/>
      <c r="N17" s="14"/>
    </row>
    <row r="18" spans="1:15" ht="49.5" customHeight="1" x14ac:dyDescent="0.2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 x14ac:dyDescent="0.2">
      <c r="A19" s="52">
        <v>0</v>
      </c>
      <c r="B19" s="50" t="s">
        <v>501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5" customHeight="1" x14ac:dyDescent="0.2">
      <c r="A20" s="52" t="s">
        <v>196</v>
      </c>
      <c r="B20" s="50" t="s">
        <v>502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5" customHeight="1" x14ac:dyDescent="0.2">
      <c r="A21" s="52" t="s">
        <v>198</v>
      </c>
      <c r="B21" s="50" t="s">
        <v>503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5" customHeight="1" x14ac:dyDescent="0.2">
      <c r="A22" s="52" t="s">
        <v>200</v>
      </c>
      <c r="B22" s="51" t="s">
        <v>504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202</v>
      </c>
    </row>
    <row r="23" spans="1:15" ht="43.5" customHeight="1" x14ac:dyDescent="0.2">
      <c r="A23" s="55"/>
      <c r="B23" s="51" t="s">
        <v>203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202</v>
      </c>
    </row>
    <row r="24" spans="1:15" ht="43.5" customHeight="1" x14ac:dyDescent="0.2">
      <c r="A24" s="52" t="s">
        <v>204</v>
      </c>
      <c r="B24" s="51" t="s">
        <v>505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202</v>
      </c>
    </row>
    <row r="25" spans="1:15" ht="43.5" customHeight="1" x14ac:dyDescent="0.2">
      <c r="A25" s="52" t="s">
        <v>206</v>
      </c>
      <c r="B25" s="51" t="s">
        <v>207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202</v>
      </c>
    </row>
    <row r="26" spans="1:15" ht="43.5" customHeight="1" x14ac:dyDescent="0.2">
      <c r="A26" s="52" t="s">
        <v>208</v>
      </c>
      <c r="B26" s="51" t="s">
        <v>209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202</v>
      </c>
    </row>
    <row r="27" spans="1:15" ht="43.5" customHeight="1" x14ac:dyDescent="0.2">
      <c r="A27" s="22"/>
      <c r="B27" s="24" t="s">
        <v>393</v>
      </c>
      <c r="C27" s="19" t="s">
        <v>29</v>
      </c>
      <c r="D27" s="19"/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5" customHeight="1" x14ac:dyDescent="0.2">
      <c r="A28" s="70">
        <v>1</v>
      </c>
      <c r="B28" s="71" t="s">
        <v>394</v>
      </c>
      <c r="C28" s="72" t="s">
        <v>31</v>
      </c>
      <c r="D28" s="72"/>
      <c r="E28" s="74"/>
      <c r="F28" s="74"/>
      <c r="G28" s="74"/>
      <c r="H28" s="72"/>
      <c r="I28" s="73"/>
      <c r="J28" s="72"/>
      <c r="K28" s="72"/>
      <c r="L28" s="72"/>
      <c r="M28" s="72"/>
      <c r="N28" s="74"/>
      <c r="O28" s="74"/>
    </row>
    <row r="29" spans="1:15" ht="43.5" customHeight="1" x14ac:dyDescent="0.2">
      <c r="A29" s="22" t="s">
        <v>395</v>
      </c>
      <c r="B29" s="24" t="s">
        <v>506</v>
      </c>
      <c r="C29" s="19" t="s">
        <v>11</v>
      </c>
      <c r="D29" s="19">
        <v>6</v>
      </c>
      <c r="E29" s="5"/>
      <c r="F29" s="5"/>
      <c r="G29" s="5"/>
      <c r="H29" s="19"/>
      <c r="I29" s="19"/>
      <c r="J29" s="19"/>
      <c r="K29" s="19"/>
      <c r="L29" s="19"/>
      <c r="M29" s="19"/>
      <c r="N29" s="5"/>
      <c r="O29" s="5"/>
    </row>
    <row r="30" spans="1:15" ht="43.5" customHeight="1" x14ac:dyDescent="0.2">
      <c r="A30" s="22"/>
      <c r="B30" s="24" t="s">
        <v>507</v>
      </c>
      <c r="C30" s="19" t="s">
        <v>19</v>
      </c>
      <c r="D30" s="19"/>
      <c r="E30" s="5"/>
      <c r="F30" s="5"/>
      <c r="G30" s="5"/>
      <c r="H30" s="19"/>
      <c r="I30" s="19">
        <v>12</v>
      </c>
      <c r="J30" s="19"/>
      <c r="K30" s="19"/>
      <c r="L30" s="19"/>
      <c r="M30" s="19"/>
      <c r="N30" s="5"/>
      <c r="O30" s="5"/>
    </row>
    <row r="31" spans="1:15" ht="43.5" customHeight="1" x14ac:dyDescent="0.2">
      <c r="A31" s="22"/>
      <c r="B31" s="24" t="s">
        <v>508</v>
      </c>
      <c r="C31" s="19" t="s">
        <v>19</v>
      </c>
      <c r="D31" s="19"/>
      <c r="E31" s="5"/>
      <c r="F31" s="5"/>
      <c r="G31" s="5"/>
      <c r="H31" s="19"/>
      <c r="I31" s="19"/>
      <c r="J31" s="19">
        <v>24</v>
      </c>
      <c r="K31" s="19"/>
      <c r="L31" s="19"/>
      <c r="M31" s="19"/>
      <c r="N31" s="5"/>
      <c r="O31" s="5"/>
    </row>
    <row r="32" spans="1:15" ht="43.5" customHeight="1" x14ac:dyDescent="0.2">
      <c r="A32" s="22"/>
      <c r="B32" s="24" t="s">
        <v>509</v>
      </c>
      <c r="C32" s="19" t="s">
        <v>19</v>
      </c>
      <c r="D32" s="19"/>
      <c r="E32" s="5"/>
      <c r="F32" s="5"/>
      <c r="G32" s="5"/>
      <c r="H32" s="19"/>
      <c r="I32" s="19"/>
      <c r="J32" s="19">
        <v>12</v>
      </c>
      <c r="K32" s="19">
        <v>12</v>
      </c>
      <c r="L32" s="19"/>
      <c r="M32" s="19"/>
      <c r="N32" s="5"/>
      <c r="O32" s="5"/>
    </row>
    <row r="33" spans="1:15" ht="43.5" customHeight="1" x14ac:dyDescent="0.2">
      <c r="A33" s="22" t="s">
        <v>400</v>
      </c>
      <c r="B33" s="24" t="s">
        <v>510</v>
      </c>
      <c r="C33" s="19" t="s">
        <v>11</v>
      </c>
      <c r="D33" s="19">
        <v>6</v>
      </c>
      <c r="E33" s="5"/>
      <c r="F33" s="5"/>
      <c r="G33" s="5"/>
      <c r="H33" s="19"/>
      <c r="I33" s="19"/>
      <c r="J33" s="19"/>
      <c r="K33" s="19"/>
      <c r="L33" s="19"/>
      <c r="M33" s="19" t="s">
        <v>12</v>
      </c>
      <c r="N33" s="5"/>
      <c r="O33" s="5" t="s">
        <v>402</v>
      </c>
    </row>
    <row r="34" spans="1:15" ht="43.5" customHeight="1" x14ac:dyDescent="0.2">
      <c r="A34" s="22"/>
      <c r="B34" s="24" t="s">
        <v>511</v>
      </c>
      <c r="C34" s="19" t="s">
        <v>19</v>
      </c>
      <c r="D34" s="19"/>
      <c r="E34" s="5"/>
      <c r="F34" s="5"/>
      <c r="G34" s="5"/>
      <c r="H34" s="19"/>
      <c r="I34" s="19">
        <v>12</v>
      </c>
      <c r="J34" s="19"/>
      <c r="K34" s="19"/>
      <c r="L34" s="19"/>
      <c r="M34" s="19" t="s">
        <v>12</v>
      </c>
      <c r="N34" s="5"/>
      <c r="O34" s="5" t="s">
        <v>402</v>
      </c>
    </row>
    <row r="35" spans="1:15" ht="43.5" customHeight="1" x14ac:dyDescent="0.2">
      <c r="A35" s="22"/>
      <c r="B35" s="24" t="s">
        <v>512</v>
      </c>
      <c r="C35" s="19" t="s">
        <v>19</v>
      </c>
      <c r="D35" s="19"/>
      <c r="E35" s="5"/>
      <c r="F35" s="5"/>
      <c r="G35" s="5"/>
      <c r="H35" s="19"/>
      <c r="I35" s="19"/>
      <c r="J35" s="19">
        <v>36</v>
      </c>
      <c r="K35" s="19"/>
      <c r="L35" s="19"/>
      <c r="M35" s="19" t="s">
        <v>12</v>
      </c>
      <c r="N35" s="5"/>
      <c r="O35" s="5" t="s">
        <v>402</v>
      </c>
    </row>
    <row r="36" spans="1:15" ht="43.5" customHeight="1" x14ac:dyDescent="0.2">
      <c r="A36" s="22"/>
      <c r="B36" s="24" t="s">
        <v>513</v>
      </c>
      <c r="C36" s="19" t="s">
        <v>19</v>
      </c>
      <c r="D36" s="19"/>
      <c r="E36" s="5"/>
      <c r="F36" s="5"/>
      <c r="G36" s="5"/>
      <c r="H36" s="19"/>
      <c r="I36" s="19"/>
      <c r="J36" s="19">
        <v>36</v>
      </c>
      <c r="K36" s="19">
        <v>12</v>
      </c>
      <c r="L36" s="19"/>
      <c r="M36" s="19" t="s">
        <v>12</v>
      </c>
      <c r="N36" s="5"/>
      <c r="O36" s="5" t="s">
        <v>402</v>
      </c>
    </row>
    <row r="37" spans="1:15" ht="43.5" customHeight="1" x14ac:dyDescent="0.2">
      <c r="A37" s="22" t="s">
        <v>406</v>
      </c>
      <c r="B37" s="24" t="s">
        <v>514</v>
      </c>
      <c r="C37" s="19" t="s">
        <v>11</v>
      </c>
      <c r="D37" s="19">
        <v>6</v>
      </c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/>
    </row>
    <row r="38" spans="1:15" ht="43.5" customHeight="1" x14ac:dyDescent="0.2">
      <c r="A38" s="22"/>
      <c r="B38" s="5" t="s">
        <v>515</v>
      </c>
      <c r="C38" s="19" t="s">
        <v>19</v>
      </c>
      <c r="D38" s="19"/>
      <c r="E38" s="5"/>
      <c r="F38" s="5"/>
      <c r="G38" s="5"/>
      <c r="H38" s="19"/>
      <c r="I38" s="19">
        <v>12</v>
      </c>
      <c r="J38" s="19">
        <v>12</v>
      </c>
      <c r="K38" s="19"/>
      <c r="L38" s="19"/>
      <c r="M38" s="19"/>
      <c r="N38" s="5"/>
      <c r="O38" s="5"/>
    </row>
    <row r="39" spans="1:15" ht="43.5" customHeight="1" x14ac:dyDescent="0.2">
      <c r="A39" s="22"/>
      <c r="B39" s="5" t="s">
        <v>516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5" customHeight="1" x14ac:dyDescent="0.2">
      <c r="A40" s="22"/>
      <c r="B40" s="24" t="s">
        <v>517</v>
      </c>
      <c r="C40" s="19" t="s">
        <v>19</v>
      </c>
      <c r="D40" s="19"/>
      <c r="E40" s="5"/>
      <c r="F40" s="5"/>
      <c r="G40" s="5"/>
      <c r="H40" s="19"/>
      <c r="I40" s="19"/>
      <c r="J40" s="19">
        <v>12</v>
      </c>
      <c r="K40" s="19"/>
      <c r="L40" s="19"/>
      <c r="M40" s="19"/>
      <c r="N40" s="5"/>
      <c r="O40" s="5"/>
    </row>
    <row r="41" spans="1:15" ht="43.5" customHeight="1" x14ac:dyDescent="0.2">
      <c r="A41" s="22"/>
      <c r="B41" s="24" t="s">
        <v>518</v>
      </c>
      <c r="C41" s="19" t="s">
        <v>19</v>
      </c>
      <c r="D41" s="19"/>
      <c r="E41" s="5"/>
      <c r="F41" s="5"/>
      <c r="G41" s="5"/>
      <c r="H41" s="19"/>
      <c r="I41" s="19"/>
      <c r="J41" s="19">
        <v>12</v>
      </c>
      <c r="K41" s="19"/>
      <c r="L41" s="19"/>
      <c r="M41" s="19"/>
      <c r="N41" s="5"/>
      <c r="O41" s="5"/>
    </row>
    <row r="42" spans="1:15" ht="43.5" customHeight="1" x14ac:dyDescent="0.2">
      <c r="A42" s="78" t="s">
        <v>412</v>
      </c>
      <c r="B42" s="79" t="s">
        <v>413</v>
      </c>
      <c r="C42" s="19" t="s">
        <v>11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5"/>
      <c r="O42" s="6"/>
    </row>
    <row r="43" spans="1:15" ht="43.5" customHeight="1" x14ac:dyDescent="0.25">
      <c r="A43" s="80"/>
      <c r="B43" s="79" t="s">
        <v>224</v>
      </c>
      <c r="C43" s="19" t="s">
        <v>29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5" customHeight="1" x14ac:dyDescent="0.2">
      <c r="A44" s="78" t="s">
        <v>414</v>
      </c>
      <c r="B44" s="79" t="s">
        <v>519</v>
      </c>
      <c r="C44" s="19" t="s">
        <v>11</v>
      </c>
      <c r="D44" s="19">
        <v>6</v>
      </c>
      <c r="E44" s="6"/>
      <c r="F44" s="6"/>
      <c r="G44" s="6"/>
      <c r="H44" s="10"/>
      <c r="I44" s="19"/>
      <c r="J44" s="19">
        <v>36</v>
      </c>
      <c r="K44" s="19"/>
      <c r="L44" s="19"/>
      <c r="M44" s="19"/>
      <c r="N44" s="6"/>
      <c r="O44" s="6"/>
    </row>
    <row r="45" spans="1:15" ht="43.5" customHeight="1" x14ac:dyDescent="0.2">
      <c r="A45" s="78" t="s">
        <v>416</v>
      </c>
      <c r="B45" s="79" t="s">
        <v>520</v>
      </c>
      <c r="C45" s="19" t="s">
        <v>11</v>
      </c>
      <c r="D45" s="19">
        <v>6</v>
      </c>
      <c r="E45" s="6"/>
      <c r="F45" s="6"/>
      <c r="G45" s="6"/>
      <c r="H45" s="10"/>
      <c r="I45" s="19">
        <v>12</v>
      </c>
      <c r="J45" s="19">
        <v>12</v>
      </c>
      <c r="K45" s="19"/>
      <c r="L45" s="19"/>
      <c r="M45" s="19"/>
      <c r="N45" s="6"/>
      <c r="O45" s="6"/>
    </row>
    <row r="46" spans="1:15" ht="43.5" customHeight="1" x14ac:dyDescent="0.2">
      <c r="A46" s="78" t="s">
        <v>418</v>
      </c>
      <c r="B46" s="79" t="s">
        <v>521</v>
      </c>
      <c r="C46" s="19" t="s">
        <v>11</v>
      </c>
      <c r="D46" s="19">
        <v>6</v>
      </c>
      <c r="E46" s="6"/>
      <c r="F46" s="6"/>
      <c r="G46" s="6"/>
      <c r="H46" s="10"/>
      <c r="I46" s="19">
        <v>12</v>
      </c>
      <c r="J46" s="19">
        <v>12</v>
      </c>
      <c r="K46" s="19"/>
      <c r="L46" s="19"/>
      <c r="M46" s="19"/>
      <c r="N46" s="6"/>
      <c r="O46" s="6"/>
    </row>
    <row r="47" spans="1:15" ht="43.5" customHeight="1" x14ac:dyDescent="0.2">
      <c r="A47" s="78" t="s">
        <v>420</v>
      </c>
      <c r="B47" s="79" t="s">
        <v>522</v>
      </c>
      <c r="C47" s="19" t="s">
        <v>11</v>
      </c>
      <c r="D47" s="19">
        <v>6</v>
      </c>
      <c r="E47" s="6"/>
      <c r="F47" s="6"/>
      <c r="G47" s="6"/>
      <c r="H47" s="10"/>
      <c r="I47" s="11"/>
      <c r="J47" s="11"/>
      <c r="K47" s="19"/>
      <c r="L47" s="19"/>
      <c r="M47" s="19" t="s">
        <v>20</v>
      </c>
      <c r="N47" s="6"/>
      <c r="O47" s="6"/>
    </row>
    <row r="48" spans="1:15" ht="43.5" customHeight="1" x14ac:dyDescent="0.2">
      <c r="A48" s="78"/>
      <c r="B48" s="79" t="s">
        <v>523</v>
      </c>
      <c r="C48" s="19" t="s">
        <v>19</v>
      </c>
      <c r="D48" s="10"/>
      <c r="E48" s="6"/>
      <c r="F48" s="6"/>
      <c r="G48" s="6"/>
      <c r="H48" s="10"/>
      <c r="I48" s="19"/>
      <c r="J48" s="19">
        <v>24</v>
      </c>
      <c r="K48" s="19"/>
      <c r="L48" s="19"/>
      <c r="M48" s="19" t="s">
        <v>20</v>
      </c>
      <c r="N48" s="6" t="s">
        <v>524</v>
      </c>
      <c r="O48" s="6"/>
    </row>
    <row r="49" spans="1:15" ht="43.5" customHeight="1" x14ac:dyDescent="0.2">
      <c r="A49" s="78"/>
      <c r="B49" s="79" t="s">
        <v>525</v>
      </c>
      <c r="C49" s="19" t="s">
        <v>19</v>
      </c>
      <c r="D49" s="10"/>
      <c r="E49" s="6"/>
      <c r="F49" s="6"/>
      <c r="G49" s="6"/>
      <c r="H49" s="10"/>
      <c r="I49" s="19"/>
      <c r="J49" s="19">
        <v>12</v>
      </c>
      <c r="K49" s="19">
        <v>12</v>
      </c>
      <c r="L49" s="19"/>
      <c r="M49" s="19" t="s">
        <v>20</v>
      </c>
      <c r="N49" s="6" t="s">
        <v>526</v>
      </c>
      <c r="O49" s="6"/>
    </row>
    <row r="50" spans="1:15" ht="43.5" customHeight="1" x14ac:dyDescent="0.2">
      <c r="A50" s="78" t="s">
        <v>426</v>
      </c>
      <c r="B50" s="79" t="s">
        <v>527</v>
      </c>
      <c r="C50" s="19" t="s">
        <v>11</v>
      </c>
      <c r="D50" s="20">
        <v>6</v>
      </c>
      <c r="E50" s="7"/>
      <c r="F50" s="7"/>
      <c r="G50" s="7"/>
      <c r="H50" s="82"/>
      <c r="I50" s="20"/>
      <c r="J50" s="20"/>
      <c r="K50" s="20"/>
      <c r="L50" s="20"/>
      <c r="M50" s="20"/>
      <c r="N50" s="7"/>
      <c r="O50" s="7"/>
    </row>
    <row r="51" spans="1:15" ht="43.5" customHeight="1" x14ac:dyDescent="0.2">
      <c r="A51" s="78"/>
      <c r="B51" s="79" t="s">
        <v>528</v>
      </c>
      <c r="C51" s="19" t="s">
        <v>19</v>
      </c>
      <c r="D51" s="10"/>
      <c r="E51" s="6"/>
      <c r="F51" s="6"/>
      <c r="G51" s="6"/>
      <c r="H51" s="10"/>
      <c r="I51" s="19"/>
      <c r="J51" s="19">
        <v>24</v>
      </c>
      <c r="K51" s="19"/>
      <c r="L51" s="19"/>
      <c r="M51" s="19"/>
      <c r="N51" s="6"/>
      <c r="O51" s="6"/>
    </row>
    <row r="52" spans="1:15" ht="43.5" customHeight="1" x14ac:dyDescent="0.2">
      <c r="A52" s="78"/>
      <c r="B52" s="79" t="s">
        <v>529</v>
      </c>
      <c r="C52" s="19" t="s">
        <v>19</v>
      </c>
      <c r="D52" s="10"/>
      <c r="E52" s="6"/>
      <c r="F52" s="6"/>
      <c r="G52" s="6"/>
      <c r="H52" s="10"/>
      <c r="I52" s="19">
        <v>12</v>
      </c>
      <c r="J52" s="19"/>
      <c r="K52" s="19"/>
      <c r="L52" s="19"/>
      <c r="M52" s="19"/>
      <c r="N52" s="6"/>
      <c r="O52" s="6"/>
    </row>
    <row r="53" spans="1:15" ht="43.5" customHeight="1" x14ac:dyDescent="0.2">
      <c r="A53" s="78" t="s">
        <v>430</v>
      </c>
      <c r="B53" s="79" t="s">
        <v>530</v>
      </c>
      <c r="C53" s="19" t="s">
        <v>11</v>
      </c>
      <c r="D53" s="19">
        <v>6</v>
      </c>
      <c r="E53" s="6"/>
      <c r="F53" s="6"/>
      <c r="G53" s="6"/>
      <c r="H53" s="10"/>
      <c r="I53" s="19"/>
      <c r="J53" s="19"/>
      <c r="K53" s="19"/>
      <c r="L53" s="19"/>
      <c r="M53" s="19"/>
      <c r="N53" s="6"/>
      <c r="O53" s="6"/>
    </row>
    <row r="54" spans="1:15" ht="43.5" customHeight="1" x14ac:dyDescent="0.2">
      <c r="A54" s="78"/>
      <c r="B54" s="79" t="s">
        <v>531</v>
      </c>
      <c r="C54" s="19" t="s">
        <v>19</v>
      </c>
      <c r="D54" s="10"/>
      <c r="E54" s="6"/>
      <c r="F54" s="6"/>
      <c r="G54" s="6"/>
      <c r="H54" s="10"/>
      <c r="I54" s="19"/>
      <c r="J54" s="19">
        <v>24</v>
      </c>
      <c r="K54" s="19"/>
      <c r="L54" s="19"/>
      <c r="M54" s="19"/>
      <c r="N54" s="6"/>
      <c r="O54" s="6"/>
    </row>
    <row r="55" spans="1:15" ht="43.5" customHeight="1" x14ac:dyDescent="0.2">
      <c r="A55" s="78"/>
      <c r="B55" s="79" t="s">
        <v>532</v>
      </c>
      <c r="C55" s="19" t="s">
        <v>19</v>
      </c>
      <c r="D55" s="10"/>
      <c r="E55" s="6"/>
      <c r="F55" s="6"/>
      <c r="G55" s="6"/>
      <c r="H55" s="10"/>
      <c r="I55" s="19"/>
      <c r="J55" s="19">
        <v>12</v>
      </c>
      <c r="K55" s="19"/>
      <c r="L55" s="19"/>
      <c r="M55" s="19"/>
      <c r="N55" s="6"/>
      <c r="O55" s="6"/>
    </row>
    <row r="56" spans="1:15" ht="43.5" customHeight="1" x14ac:dyDescent="0.2">
      <c r="A56" s="78" t="s">
        <v>434</v>
      </c>
      <c r="B56" s="79" t="s">
        <v>533</v>
      </c>
      <c r="C56" s="19" t="s">
        <v>11</v>
      </c>
      <c r="D56" s="19">
        <v>6</v>
      </c>
      <c r="E56" s="6"/>
      <c r="F56" s="6"/>
      <c r="G56" s="6"/>
      <c r="H56" s="10"/>
      <c r="I56" s="19"/>
      <c r="J56" s="19"/>
      <c r="K56" s="19"/>
      <c r="L56" s="19"/>
      <c r="M56" s="19" t="s">
        <v>20</v>
      </c>
      <c r="N56" s="6" t="s">
        <v>534</v>
      </c>
      <c r="O56" s="6"/>
    </row>
    <row r="57" spans="1:15" ht="43.5" customHeight="1" x14ac:dyDescent="0.2">
      <c r="A57" s="78"/>
      <c r="B57" s="79" t="s">
        <v>535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24</v>
      </c>
      <c r="K57" s="19"/>
      <c r="L57" s="19"/>
      <c r="M57" s="19" t="s">
        <v>20</v>
      </c>
      <c r="N57" s="6" t="s">
        <v>534</v>
      </c>
      <c r="O57" s="6"/>
    </row>
    <row r="58" spans="1:15" ht="43.5" customHeight="1" x14ac:dyDescent="0.2">
      <c r="A58" s="78" t="s">
        <v>438</v>
      </c>
      <c r="B58" s="79" t="s">
        <v>536</v>
      </c>
      <c r="C58" s="19" t="s">
        <v>11</v>
      </c>
      <c r="D58" s="10">
        <v>6</v>
      </c>
      <c r="E58" s="6"/>
      <c r="F58" s="6"/>
      <c r="G58" s="6"/>
      <c r="H58" s="10"/>
      <c r="I58" s="19"/>
      <c r="J58" s="19"/>
      <c r="K58" s="19"/>
      <c r="L58" s="19"/>
      <c r="M58" s="19"/>
      <c r="N58" s="6"/>
      <c r="O58" s="6"/>
    </row>
    <row r="59" spans="1:15" ht="43.5" customHeight="1" x14ac:dyDescent="0.2">
      <c r="A59" s="78"/>
      <c r="B59" s="84" t="s">
        <v>537</v>
      </c>
      <c r="C59" s="19" t="s">
        <v>19</v>
      </c>
      <c r="D59" s="10"/>
      <c r="E59" s="6"/>
      <c r="F59" s="6"/>
      <c r="G59" s="6"/>
      <c r="H59" s="10"/>
      <c r="I59" s="19">
        <v>12</v>
      </c>
      <c r="J59" s="19">
        <v>12</v>
      </c>
      <c r="K59" s="19"/>
      <c r="L59" s="19"/>
      <c r="M59" s="19"/>
      <c r="N59" s="6"/>
      <c r="O59" s="6"/>
    </row>
    <row r="60" spans="1:15" ht="43.5" customHeight="1" x14ac:dyDescent="0.2">
      <c r="A60" s="78" t="s">
        <v>441</v>
      </c>
      <c r="B60" s="79" t="s">
        <v>510</v>
      </c>
      <c r="C60" s="19" t="s">
        <v>11</v>
      </c>
      <c r="D60" s="19">
        <v>6</v>
      </c>
      <c r="E60" s="5"/>
      <c r="F60" s="5"/>
      <c r="G60" s="5"/>
      <c r="H60" s="19"/>
      <c r="I60" s="19"/>
      <c r="J60" s="19"/>
      <c r="K60" s="19"/>
      <c r="L60" s="19"/>
      <c r="M60" s="19" t="s">
        <v>20</v>
      </c>
      <c r="N60" s="6" t="s">
        <v>258</v>
      </c>
      <c r="O60" s="6"/>
    </row>
    <row r="61" spans="1:15" ht="43.5" customHeight="1" x14ac:dyDescent="0.2">
      <c r="A61" s="78"/>
      <c r="B61" s="79" t="s">
        <v>511</v>
      </c>
      <c r="C61" s="19" t="s">
        <v>19</v>
      </c>
      <c r="D61" s="19"/>
      <c r="E61" s="5"/>
      <c r="F61" s="5"/>
      <c r="G61" s="5"/>
      <c r="H61" s="19"/>
      <c r="I61" s="19">
        <v>12</v>
      </c>
      <c r="J61" s="19"/>
      <c r="K61" s="19"/>
      <c r="L61" s="19"/>
      <c r="M61" s="19" t="s">
        <v>20</v>
      </c>
      <c r="N61" s="6" t="s">
        <v>258</v>
      </c>
      <c r="O61" s="6"/>
    </row>
    <row r="62" spans="1:15" ht="43.5" customHeight="1" x14ac:dyDescent="0.2">
      <c r="A62" s="78"/>
      <c r="B62" s="79" t="s">
        <v>512</v>
      </c>
      <c r="C62" s="19" t="s">
        <v>19</v>
      </c>
      <c r="D62" s="19"/>
      <c r="E62" s="5"/>
      <c r="F62" s="5"/>
      <c r="G62" s="5"/>
      <c r="H62" s="19"/>
      <c r="I62" s="19"/>
      <c r="J62" s="19">
        <v>36</v>
      </c>
      <c r="K62" s="19"/>
      <c r="L62" s="19"/>
      <c r="M62" s="19" t="s">
        <v>20</v>
      </c>
      <c r="N62" s="6" t="s">
        <v>258</v>
      </c>
      <c r="O62" s="6"/>
    </row>
    <row r="63" spans="1:15" ht="43.5" customHeight="1" x14ac:dyDescent="0.2">
      <c r="A63" s="78"/>
      <c r="B63" s="79" t="s">
        <v>513</v>
      </c>
      <c r="C63" s="19" t="s">
        <v>19</v>
      </c>
      <c r="D63" s="19"/>
      <c r="E63" s="5"/>
      <c r="F63" s="5"/>
      <c r="G63" s="5"/>
      <c r="H63" s="19"/>
      <c r="I63" s="19"/>
      <c r="J63" s="19">
        <v>36</v>
      </c>
      <c r="K63" s="19">
        <v>12</v>
      </c>
      <c r="L63" s="19"/>
      <c r="M63" s="19" t="s">
        <v>20</v>
      </c>
      <c r="N63" s="6" t="s">
        <v>258</v>
      </c>
      <c r="O63" s="6"/>
    </row>
    <row r="64" spans="1:15" ht="43.5" customHeight="1" x14ac:dyDescent="0.2">
      <c r="A64" s="78" t="s">
        <v>442</v>
      </c>
      <c r="B64" s="79" t="s">
        <v>538</v>
      </c>
      <c r="C64" s="19" t="s">
        <v>11</v>
      </c>
      <c r="D64" s="19">
        <v>6</v>
      </c>
      <c r="E64" s="6"/>
      <c r="F64" s="6"/>
      <c r="G64" s="6"/>
      <c r="H64" s="10"/>
      <c r="I64" s="19"/>
      <c r="J64" s="19"/>
      <c r="K64" s="19"/>
      <c r="L64" s="19"/>
      <c r="M64" s="19" t="s">
        <v>20</v>
      </c>
      <c r="N64" s="6" t="s">
        <v>258</v>
      </c>
      <c r="O64" s="6"/>
    </row>
    <row r="65" spans="1:15" ht="43.5" customHeight="1" x14ac:dyDescent="0.2">
      <c r="A65" s="78"/>
      <c r="B65" s="79" t="s">
        <v>539</v>
      </c>
      <c r="C65" s="19" t="s">
        <v>19</v>
      </c>
      <c r="D65" s="10"/>
      <c r="E65" s="6"/>
      <c r="F65" s="6"/>
      <c r="G65" s="6"/>
      <c r="H65" s="10"/>
      <c r="I65" s="19">
        <v>12</v>
      </c>
      <c r="J65" s="19"/>
      <c r="K65" s="19"/>
      <c r="L65" s="19"/>
      <c r="M65" s="19" t="s">
        <v>20</v>
      </c>
      <c r="N65" s="6" t="s">
        <v>258</v>
      </c>
      <c r="O65" s="6"/>
    </row>
    <row r="66" spans="1:15" ht="43.5" customHeight="1" x14ac:dyDescent="0.2">
      <c r="A66" s="78"/>
      <c r="B66" s="79" t="s">
        <v>540</v>
      </c>
      <c r="C66" s="19" t="s">
        <v>19</v>
      </c>
      <c r="D66" s="10"/>
      <c r="E66" s="6"/>
      <c r="F66" s="6"/>
      <c r="G66" s="6"/>
      <c r="H66" s="10"/>
      <c r="I66" s="19"/>
      <c r="J66" s="19">
        <v>24</v>
      </c>
      <c r="K66" s="19">
        <v>12</v>
      </c>
      <c r="L66" s="19"/>
      <c r="M66" s="19" t="s">
        <v>20</v>
      </c>
      <c r="N66" s="6" t="s">
        <v>258</v>
      </c>
      <c r="O66" s="6"/>
    </row>
    <row r="67" spans="1:15" ht="43.5" customHeight="1" x14ac:dyDescent="0.2">
      <c r="A67" s="78"/>
      <c r="B67" s="79" t="s">
        <v>541</v>
      </c>
      <c r="C67" s="19" t="s">
        <v>19</v>
      </c>
      <c r="D67" s="10"/>
      <c r="E67" s="6"/>
      <c r="F67" s="6"/>
      <c r="G67" s="6"/>
      <c r="H67" s="10"/>
      <c r="I67" s="19"/>
      <c r="J67" s="19">
        <v>12</v>
      </c>
      <c r="K67" s="19"/>
      <c r="L67" s="19"/>
      <c r="M67" s="19" t="s">
        <v>20</v>
      </c>
      <c r="N67" s="6" t="s">
        <v>258</v>
      </c>
      <c r="O67" s="6"/>
    </row>
    <row r="68" spans="1:15" ht="43.5" customHeight="1" x14ac:dyDescent="0.2">
      <c r="A68" s="78" t="s">
        <v>447</v>
      </c>
      <c r="B68" s="79" t="s">
        <v>542</v>
      </c>
      <c r="C68" s="19" t="s">
        <v>11</v>
      </c>
      <c r="D68" s="19">
        <v>6</v>
      </c>
      <c r="E68" s="6"/>
      <c r="F68" s="6"/>
      <c r="G68" s="6"/>
      <c r="H68" s="10"/>
      <c r="I68" s="19"/>
      <c r="J68" s="19"/>
      <c r="K68" s="19"/>
      <c r="L68" s="19"/>
      <c r="M68" s="19" t="s">
        <v>20</v>
      </c>
      <c r="N68" s="6" t="s">
        <v>258</v>
      </c>
      <c r="O68" s="6"/>
    </row>
    <row r="69" spans="1:15" ht="43.5" customHeight="1" x14ac:dyDescent="0.2">
      <c r="A69" s="78"/>
      <c r="B69" s="79" t="s">
        <v>543</v>
      </c>
      <c r="C69" s="19" t="s">
        <v>19</v>
      </c>
      <c r="D69" s="10"/>
      <c r="E69" s="6"/>
      <c r="F69" s="6"/>
      <c r="G69" s="6"/>
      <c r="H69" s="10"/>
      <c r="I69" s="19">
        <v>12</v>
      </c>
      <c r="J69" s="19"/>
      <c r="K69" s="19"/>
      <c r="L69" s="19"/>
      <c r="M69" s="19" t="s">
        <v>20</v>
      </c>
      <c r="N69" s="6" t="s">
        <v>258</v>
      </c>
      <c r="O69" s="6"/>
    </row>
    <row r="70" spans="1:15" ht="43.5" customHeight="1" x14ac:dyDescent="0.2">
      <c r="A70" s="78"/>
      <c r="B70" s="79" t="s">
        <v>544</v>
      </c>
      <c r="C70" s="19" t="s">
        <v>19</v>
      </c>
      <c r="D70" s="10"/>
      <c r="E70" s="6"/>
      <c r="F70" s="6"/>
      <c r="G70" s="6"/>
      <c r="H70" s="10"/>
      <c r="I70" s="19"/>
      <c r="J70" s="19">
        <v>24</v>
      </c>
      <c r="K70" s="19">
        <v>12</v>
      </c>
      <c r="L70" s="19"/>
      <c r="M70" s="19" t="s">
        <v>20</v>
      </c>
      <c r="N70" s="6" t="s">
        <v>258</v>
      </c>
      <c r="O70" s="6"/>
    </row>
    <row r="71" spans="1:15" ht="43.5" customHeight="1" x14ac:dyDescent="0.2">
      <c r="A71" s="78"/>
      <c r="B71" s="79" t="s">
        <v>545</v>
      </c>
      <c r="C71" s="19" t="s">
        <v>19</v>
      </c>
      <c r="D71" s="10"/>
      <c r="E71" s="6"/>
      <c r="F71" s="6"/>
      <c r="G71" s="6"/>
      <c r="H71" s="10"/>
      <c r="I71" s="19"/>
      <c r="J71" s="19">
        <v>12</v>
      </c>
      <c r="K71" s="19"/>
      <c r="L71" s="19"/>
      <c r="M71" s="19" t="s">
        <v>20</v>
      </c>
      <c r="N71" s="6" t="s">
        <v>258</v>
      </c>
      <c r="O71" s="6"/>
    </row>
    <row r="72" spans="1:15" ht="43.5" customHeight="1" x14ac:dyDescent="0.2">
      <c r="A72" s="78" t="s">
        <v>452</v>
      </c>
      <c r="B72" s="79" t="s">
        <v>546</v>
      </c>
      <c r="C72" s="19" t="s">
        <v>11</v>
      </c>
      <c r="D72" s="19">
        <v>6</v>
      </c>
      <c r="E72" s="6"/>
      <c r="F72" s="6"/>
      <c r="G72" s="6"/>
      <c r="H72" s="10"/>
      <c r="I72" s="19"/>
      <c r="J72" s="19"/>
      <c r="K72" s="19"/>
      <c r="L72" s="19"/>
      <c r="M72" s="19" t="s">
        <v>20</v>
      </c>
      <c r="N72" s="6" t="s">
        <v>258</v>
      </c>
      <c r="O72" s="6"/>
    </row>
    <row r="73" spans="1:15" ht="43.5" customHeight="1" x14ac:dyDescent="0.25">
      <c r="A73" s="80"/>
      <c r="B73" s="79" t="s">
        <v>532</v>
      </c>
      <c r="C73" s="19" t="s">
        <v>19</v>
      </c>
      <c r="D73" s="10"/>
      <c r="E73" s="6"/>
      <c r="F73" s="6"/>
      <c r="G73" s="6"/>
      <c r="H73" s="10"/>
      <c r="I73" s="19">
        <v>12</v>
      </c>
      <c r="J73" s="19"/>
      <c r="K73" s="19"/>
      <c r="L73" s="19"/>
      <c r="M73" s="19" t="s">
        <v>20</v>
      </c>
      <c r="N73" s="6" t="s">
        <v>258</v>
      </c>
      <c r="O73" s="6"/>
    </row>
    <row r="74" spans="1:15" ht="43.5" customHeight="1" x14ac:dyDescent="0.2">
      <c r="A74" s="78"/>
      <c r="B74" s="79" t="s">
        <v>547</v>
      </c>
      <c r="C74" s="19" t="s">
        <v>19</v>
      </c>
      <c r="D74" s="10"/>
      <c r="E74" s="6"/>
      <c r="F74" s="6"/>
      <c r="G74" s="6"/>
      <c r="H74" s="10"/>
      <c r="I74" s="19"/>
      <c r="J74" s="19">
        <v>24</v>
      </c>
      <c r="K74" s="19">
        <v>12</v>
      </c>
      <c r="L74" s="19"/>
      <c r="M74" s="19" t="s">
        <v>20</v>
      </c>
      <c r="N74" s="6" t="s">
        <v>258</v>
      </c>
      <c r="O74" s="6"/>
    </row>
    <row r="75" spans="1:15" ht="43.5" customHeight="1" x14ac:dyDescent="0.2">
      <c r="A75" s="78"/>
      <c r="B75" s="79" t="s">
        <v>548</v>
      </c>
      <c r="C75" s="19" t="s">
        <v>19</v>
      </c>
      <c r="D75" s="10"/>
      <c r="E75" s="6"/>
      <c r="F75" s="6"/>
      <c r="G75" s="6"/>
      <c r="H75" s="10"/>
      <c r="I75" s="19"/>
      <c r="J75" s="19">
        <v>12</v>
      </c>
      <c r="K75" s="19"/>
      <c r="L75" s="19"/>
      <c r="M75" s="19" t="s">
        <v>20</v>
      </c>
      <c r="N75" s="6" t="s">
        <v>258</v>
      </c>
      <c r="O75" s="6"/>
    </row>
    <row r="76" spans="1:15" ht="43.5" customHeight="1" x14ac:dyDescent="0.2">
      <c r="A76" s="78" t="s">
        <v>456</v>
      </c>
      <c r="B76" s="79" t="s">
        <v>549</v>
      </c>
      <c r="C76" s="19" t="s">
        <v>11</v>
      </c>
      <c r="D76" s="19">
        <v>6</v>
      </c>
      <c r="E76" s="6"/>
      <c r="F76" s="6"/>
      <c r="G76" s="6"/>
      <c r="H76" s="10"/>
      <c r="I76" s="19"/>
      <c r="J76" s="19"/>
      <c r="K76" s="19"/>
      <c r="L76" s="19"/>
      <c r="M76" s="19" t="s">
        <v>20</v>
      </c>
      <c r="N76" s="6" t="s">
        <v>258</v>
      </c>
      <c r="O76" s="6"/>
    </row>
    <row r="77" spans="1:15" ht="43.5" customHeight="1" x14ac:dyDescent="0.2">
      <c r="A77" s="78"/>
      <c r="B77" s="79" t="s">
        <v>550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/>
      <c r="K77" s="19"/>
      <c r="L77" s="19"/>
      <c r="M77" s="19" t="s">
        <v>20</v>
      </c>
      <c r="N77" s="6" t="s">
        <v>258</v>
      </c>
      <c r="O77" s="6"/>
    </row>
    <row r="78" spans="1:15" ht="43.5" customHeight="1" x14ac:dyDescent="0.2">
      <c r="A78" s="78"/>
      <c r="B78" s="79" t="s">
        <v>551</v>
      </c>
      <c r="C78" s="19" t="s">
        <v>19</v>
      </c>
      <c r="D78" s="10"/>
      <c r="E78" s="6"/>
      <c r="F78" s="6"/>
      <c r="G78" s="6"/>
      <c r="H78" s="10"/>
      <c r="I78" s="19"/>
      <c r="J78" s="19">
        <v>24</v>
      </c>
      <c r="K78" s="19"/>
      <c r="L78" s="19"/>
      <c r="M78" s="19" t="s">
        <v>20</v>
      </c>
      <c r="N78" s="6" t="s">
        <v>258</v>
      </c>
      <c r="O78" s="6"/>
    </row>
    <row r="79" spans="1:15" ht="43.5" customHeight="1" x14ac:dyDescent="0.2">
      <c r="A79" s="78"/>
      <c r="B79" s="79" t="s">
        <v>552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>
        <v>24</v>
      </c>
      <c r="K79" s="19"/>
      <c r="L79" s="19"/>
      <c r="M79" s="19" t="s">
        <v>20</v>
      </c>
      <c r="N79" s="6" t="s">
        <v>258</v>
      </c>
      <c r="O79" s="6"/>
    </row>
    <row r="80" spans="1:15" ht="43.5" customHeight="1" x14ac:dyDescent="0.2">
      <c r="A80" s="78" t="s">
        <v>461</v>
      </c>
      <c r="B80" s="79" t="s">
        <v>553</v>
      </c>
      <c r="C80" s="19" t="s">
        <v>11</v>
      </c>
      <c r="D80" s="19">
        <v>6</v>
      </c>
      <c r="E80" s="6"/>
      <c r="F80" s="6"/>
      <c r="G80" s="6"/>
      <c r="H80" s="10"/>
      <c r="I80" s="19"/>
      <c r="J80" s="19"/>
      <c r="K80" s="19"/>
      <c r="L80" s="19"/>
      <c r="M80" s="19" t="s">
        <v>20</v>
      </c>
      <c r="N80" s="6" t="s">
        <v>258</v>
      </c>
      <c r="O80" s="6"/>
    </row>
    <row r="81" spans="1:15" ht="43.5" customHeight="1" x14ac:dyDescent="0.2">
      <c r="A81" s="78"/>
      <c r="B81" s="79" t="s">
        <v>554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/>
      <c r="K81" s="19"/>
      <c r="L81" s="19"/>
      <c r="M81" s="19" t="s">
        <v>20</v>
      </c>
      <c r="N81" s="6" t="s">
        <v>258</v>
      </c>
      <c r="O81" s="6"/>
    </row>
    <row r="82" spans="1:15" ht="43.5" customHeight="1" x14ac:dyDescent="0.2">
      <c r="A82" s="78"/>
      <c r="B82" s="79" t="s">
        <v>555</v>
      </c>
      <c r="C82" s="19" t="s">
        <v>19</v>
      </c>
      <c r="D82" s="10"/>
      <c r="E82" s="6"/>
      <c r="F82" s="6"/>
      <c r="G82" s="6"/>
      <c r="H82" s="10"/>
      <c r="I82" s="19"/>
      <c r="J82" s="19">
        <v>24</v>
      </c>
      <c r="K82" s="19">
        <v>12</v>
      </c>
      <c r="L82" s="19"/>
      <c r="M82" s="19" t="s">
        <v>20</v>
      </c>
      <c r="N82" s="6" t="s">
        <v>258</v>
      </c>
      <c r="O82" s="6"/>
    </row>
    <row r="83" spans="1:15" ht="43.5" customHeight="1" x14ac:dyDescent="0.2">
      <c r="A83" s="78"/>
      <c r="B83" s="79" t="s">
        <v>556</v>
      </c>
      <c r="C83" s="19" t="s">
        <v>19</v>
      </c>
      <c r="D83" s="10"/>
      <c r="E83" s="6"/>
      <c r="F83" s="6"/>
      <c r="G83" s="6"/>
      <c r="H83" s="10"/>
      <c r="I83" s="19">
        <v>12</v>
      </c>
      <c r="J83" s="19">
        <v>24</v>
      </c>
      <c r="K83" s="19"/>
      <c r="L83" s="19"/>
      <c r="M83" s="19" t="s">
        <v>20</v>
      </c>
      <c r="N83" s="6" t="s">
        <v>258</v>
      </c>
      <c r="O83" s="6"/>
    </row>
    <row r="84" spans="1:15" ht="43.5" customHeight="1" x14ac:dyDescent="0.2">
      <c r="A84" s="78" t="s">
        <v>466</v>
      </c>
      <c r="B84" s="79" t="s">
        <v>557</v>
      </c>
      <c r="C84" s="19" t="s">
        <v>11</v>
      </c>
      <c r="D84" s="19">
        <v>6</v>
      </c>
      <c r="E84" s="6"/>
      <c r="F84" s="6"/>
      <c r="G84" s="6"/>
      <c r="H84" s="10"/>
      <c r="I84" s="19"/>
      <c r="J84" s="19"/>
      <c r="K84" s="19"/>
      <c r="L84" s="19"/>
      <c r="M84" s="19" t="s">
        <v>20</v>
      </c>
      <c r="N84" s="6" t="s">
        <v>286</v>
      </c>
      <c r="O84" s="6"/>
    </row>
    <row r="85" spans="1:15" ht="43.5" customHeight="1" x14ac:dyDescent="0.25">
      <c r="A85" s="80"/>
      <c r="B85" s="79" t="s">
        <v>557</v>
      </c>
      <c r="C85" s="19" t="s">
        <v>19</v>
      </c>
      <c r="D85" s="19"/>
      <c r="E85" s="5"/>
      <c r="F85" s="5"/>
      <c r="G85" s="5"/>
      <c r="H85" s="19"/>
      <c r="I85" s="19">
        <v>18</v>
      </c>
      <c r="J85" s="19">
        <v>18</v>
      </c>
      <c r="K85" s="19"/>
      <c r="L85" s="19"/>
      <c r="M85" s="19" t="s">
        <v>20</v>
      </c>
      <c r="N85" s="6" t="s">
        <v>286</v>
      </c>
      <c r="O85" s="6"/>
    </row>
    <row r="86" spans="1:15" ht="43.5" customHeight="1" x14ac:dyDescent="0.2">
      <c r="A86" s="22" t="s">
        <v>468</v>
      </c>
      <c r="B86" s="24" t="s">
        <v>288</v>
      </c>
      <c r="C86" s="19" t="s">
        <v>11</v>
      </c>
      <c r="D86" s="19">
        <v>6</v>
      </c>
      <c r="E86" s="19"/>
      <c r="F86" s="19"/>
      <c r="G86" s="19"/>
      <c r="H86" s="19"/>
      <c r="I86" s="19"/>
      <c r="J86" s="19"/>
      <c r="K86" s="19"/>
      <c r="L86" s="19"/>
      <c r="M86" s="19"/>
      <c r="N86" s="6"/>
      <c r="O86" s="6"/>
    </row>
    <row r="87" spans="1:15" ht="43.5" customHeight="1" x14ac:dyDescent="0.2">
      <c r="A87" s="70">
        <v>2</v>
      </c>
      <c r="B87" s="71" t="s">
        <v>469</v>
      </c>
      <c r="C87" s="72" t="s">
        <v>31</v>
      </c>
      <c r="D87" s="83"/>
      <c r="E87" s="76"/>
      <c r="F87" s="76"/>
      <c r="G87" s="76"/>
      <c r="H87" s="83"/>
      <c r="I87" s="72"/>
      <c r="J87" s="72"/>
      <c r="K87" s="72"/>
      <c r="L87" s="72"/>
      <c r="M87" s="72"/>
      <c r="N87" s="76"/>
      <c r="O87" s="76"/>
    </row>
    <row r="88" spans="1:15" ht="43.5" customHeight="1" x14ac:dyDescent="0.25">
      <c r="A88" s="23" t="s">
        <v>470</v>
      </c>
      <c r="B88" s="24" t="s">
        <v>514</v>
      </c>
      <c r="C88" s="19" t="s">
        <v>11</v>
      </c>
      <c r="D88" s="19">
        <v>6</v>
      </c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5" customHeight="1" x14ac:dyDescent="0.25">
      <c r="A89" s="23"/>
      <c r="B89" s="24" t="s">
        <v>515</v>
      </c>
      <c r="C89" s="19" t="s">
        <v>19</v>
      </c>
      <c r="D89" s="19"/>
      <c r="E89" s="5"/>
      <c r="F89" s="5"/>
      <c r="G89" s="5"/>
      <c r="H89" s="19"/>
      <c r="I89" s="19">
        <v>12</v>
      </c>
      <c r="J89" s="19">
        <v>12</v>
      </c>
      <c r="K89" s="19"/>
      <c r="L89" s="19"/>
      <c r="M89" s="19"/>
      <c r="N89" s="6"/>
      <c r="O89" s="6"/>
    </row>
    <row r="90" spans="1:15" ht="43.5" customHeight="1" x14ac:dyDescent="0.25">
      <c r="A90" s="23"/>
      <c r="B90" s="5" t="s">
        <v>558</v>
      </c>
      <c r="C90" s="19" t="s">
        <v>19</v>
      </c>
      <c r="D90" s="19"/>
      <c r="E90" s="5"/>
      <c r="F90" s="5"/>
      <c r="G90" s="5"/>
      <c r="H90" s="19"/>
      <c r="I90" s="19"/>
      <c r="J90" s="19">
        <v>12</v>
      </c>
      <c r="K90" s="19"/>
      <c r="L90" s="19"/>
      <c r="M90" s="19"/>
      <c r="N90" s="6"/>
      <c r="O90" s="6"/>
    </row>
    <row r="91" spans="1:15" ht="43.5" customHeight="1" x14ac:dyDescent="0.25">
      <c r="A91" s="23"/>
      <c r="B91" s="24" t="s">
        <v>517</v>
      </c>
      <c r="C91" s="19" t="s">
        <v>19</v>
      </c>
      <c r="D91" s="19"/>
      <c r="E91" s="5"/>
      <c r="F91" s="5"/>
      <c r="G91" s="5"/>
      <c r="H91" s="19"/>
      <c r="I91" s="19"/>
      <c r="J91" s="19">
        <v>12</v>
      </c>
      <c r="K91" s="19"/>
      <c r="L91" s="19"/>
      <c r="M91" s="19"/>
      <c r="N91" s="6"/>
      <c r="O91" s="6"/>
    </row>
    <row r="92" spans="1:15" ht="43.5" customHeight="1" x14ac:dyDescent="0.25">
      <c r="A92" s="23"/>
      <c r="B92" s="24" t="s">
        <v>518</v>
      </c>
      <c r="C92" s="19" t="s">
        <v>19</v>
      </c>
      <c r="D92" s="19"/>
      <c r="E92" s="5"/>
      <c r="F92" s="5"/>
      <c r="G92" s="5"/>
      <c r="H92" s="19"/>
      <c r="I92" s="19"/>
      <c r="J92" s="19">
        <v>12</v>
      </c>
      <c r="K92" s="19"/>
      <c r="L92" s="19"/>
      <c r="M92" s="19"/>
      <c r="N92" s="6"/>
      <c r="O92" s="6"/>
    </row>
    <row r="93" spans="1:15" ht="43.5" customHeight="1" x14ac:dyDescent="0.25">
      <c r="A93" s="23" t="s">
        <v>471</v>
      </c>
      <c r="B93" s="24" t="s">
        <v>506</v>
      </c>
      <c r="C93" s="19" t="s">
        <v>11</v>
      </c>
      <c r="D93" s="19">
        <v>6</v>
      </c>
      <c r="E93" s="5"/>
      <c r="F93" s="5"/>
      <c r="G93" s="5"/>
      <c r="H93" s="19"/>
      <c r="I93" s="19"/>
      <c r="J93" s="19"/>
      <c r="K93" s="19"/>
      <c r="L93" s="19"/>
      <c r="M93" s="19"/>
      <c r="N93" s="6"/>
      <c r="O93" s="6"/>
    </row>
    <row r="94" spans="1:15" ht="43.5" customHeight="1" x14ac:dyDescent="0.25">
      <c r="A94" s="23"/>
      <c r="B94" s="24" t="s">
        <v>507</v>
      </c>
      <c r="C94" s="19" t="s">
        <v>19</v>
      </c>
      <c r="D94" s="19"/>
      <c r="E94" s="5"/>
      <c r="F94" s="5"/>
      <c r="G94" s="5"/>
      <c r="H94" s="19"/>
      <c r="I94" s="19">
        <v>12</v>
      </c>
      <c r="J94" s="19"/>
      <c r="K94" s="19"/>
      <c r="L94" s="19"/>
      <c r="M94" s="19"/>
      <c r="N94" s="6"/>
      <c r="O94" s="6"/>
    </row>
    <row r="95" spans="1:15" ht="43.5" customHeight="1" x14ac:dyDescent="0.25">
      <c r="A95" s="23"/>
      <c r="B95" s="24" t="s">
        <v>508</v>
      </c>
      <c r="C95" s="19" t="s">
        <v>19</v>
      </c>
      <c r="D95" s="19"/>
      <c r="E95" s="5"/>
      <c r="F95" s="5"/>
      <c r="G95" s="5"/>
      <c r="H95" s="19"/>
      <c r="I95" s="19"/>
      <c r="J95" s="19">
        <v>24</v>
      </c>
      <c r="K95" s="19"/>
      <c r="L95" s="19"/>
      <c r="M95" s="19"/>
      <c r="N95" s="6"/>
      <c r="O95" s="6"/>
    </row>
    <row r="96" spans="1:15" ht="43.5" customHeight="1" x14ac:dyDescent="0.25">
      <c r="A96" s="23"/>
      <c r="B96" s="24" t="s">
        <v>509</v>
      </c>
      <c r="C96" s="19" t="s">
        <v>19</v>
      </c>
      <c r="D96" s="19"/>
      <c r="E96" s="5"/>
      <c r="F96" s="5"/>
      <c r="G96" s="5"/>
      <c r="H96" s="19"/>
      <c r="I96" s="19"/>
      <c r="J96" s="19">
        <v>12</v>
      </c>
      <c r="K96" s="19">
        <v>12</v>
      </c>
      <c r="L96" s="19"/>
      <c r="M96" s="19"/>
      <c r="N96" s="6"/>
      <c r="O96" s="6"/>
    </row>
    <row r="97" spans="1:15" ht="43.5" customHeight="1" x14ac:dyDescent="0.2">
      <c r="A97" s="22" t="s">
        <v>472</v>
      </c>
      <c r="B97" s="92" t="s">
        <v>473</v>
      </c>
      <c r="C97" s="19" t="s">
        <v>11</v>
      </c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5" customHeight="1" x14ac:dyDescent="0.25">
      <c r="A98" s="23"/>
      <c r="B98" s="93" t="s">
        <v>474</v>
      </c>
      <c r="C98" s="77" t="s">
        <v>29</v>
      </c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5" customHeight="1" x14ac:dyDescent="0.25">
      <c r="A99" s="23" t="s">
        <v>475</v>
      </c>
      <c r="B99" s="93" t="s">
        <v>476</v>
      </c>
      <c r="C99" s="77" t="s">
        <v>26</v>
      </c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5" customHeight="1" x14ac:dyDescent="0.25">
      <c r="A100" s="23"/>
      <c r="B100" s="24" t="s">
        <v>510</v>
      </c>
      <c r="C100" s="19" t="s">
        <v>11</v>
      </c>
      <c r="D100" s="19">
        <v>6</v>
      </c>
      <c r="E100" s="5"/>
      <c r="F100" s="5"/>
      <c r="G100" s="5"/>
      <c r="H100" s="19"/>
      <c r="I100" s="19"/>
      <c r="J100" s="19"/>
      <c r="K100" s="19"/>
      <c r="L100" s="19"/>
      <c r="M100" s="19"/>
      <c r="N100" s="6"/>
      <c r="O100" s="6"/>
    </row>
    <row r="101" spans="1:15" ht="43.5" customHeight="1" x14ac:dyDescent="0.25">
      <c r="A101" s="23"/>
      <c r="B101" s="24" t="s">
        <v>511</v>
      </c>
      <c r="C101" s="19" t="s">
        <v>19</v>
      </c>
      <c r="D101" s="19"/>
      <c r="E101" s="5"/>
      <c r="F101" s="5"/>
      <c r="G101" s="5"/>
      <c r="H101" s="19"/>
      <c r="I101" s="19">
        <v>12</v>
      </c>
      <c r="J101" s="19"/>
      <c r="K101" s="19"/>
      <c r="L101" s="19"/>
      <c r="M101" s="19"/>
      <c r="N101" s="6"/>
      <c r="O101" s="6"/>
    </row>
    <row r="102" spans="1:15" ht="43.5" customHeight="1" x14ac:dyDescent="0.25">
      <c r="A102" s="23"/>
      <c r="B102" s="24" t="s">
        <v>512</v>
      </c>
      <c r="C102" s="19" t="s">
        <v>19</v>
      </c>
      <c r="D102" s="19"/>
      <c r="E102" s="5"/>
      <c r="F102" s="5"/>
      <c r="G102" s="5"/>
      <c r="H102" s="19"/>
      <c r="I102" s="19"/>
      <c r="J102" s="19">
        <v>36</v>
      </c>
      <c r="K102" s="19"/>
      <c r="L102" s="19"/>
      <c r="M102" s="19"/>
      <c r="N102" s="6"/>
      <c r="O102" s="6"/>
    </row>
    <row r="103" spans="1:15" ht="43.5" customHeight="1" x14ac:dyDescent="0.25">
      <c r="A103" s="23"/>
      <c r="B103" s="24" t="s">
        <v>513</v>
      </c>
      <c r="C103" s="19" t="s">
        <v>19</v>
      </c>
      <c r="D103" s="19"/>
      <c r="E103" s="5"/>
      <c r="F103" s="5"/>
      <c r="G103" s="5"/>
      <c r="H103" s="19"/>
      <c r="I103" s="19"/>
      <c r="J103" s="19">
        <v>36</v>
      </c>
      <c r="K103" s="19">
        <v>12</v>
      </c>
      <c r="L103" s="19"/>
      <c r="M103" s="19"/>
      <c r="N103" s="6"/>
      <c r="O103" s="6"/>
    </row>
    <row r="104" spans="1:15" ht="43.5" customHeight="1" x14ac:dyDescent="0.2">
      <c r="A104" s="22" t="s">
        <v>477</v>
      </c>
      <c r="B104" s="95" t="s">
        <v>478</v>
      </c>
      <c r="C104" s="19" t="s">
        <v>26</v>
      </c>
      <c r="D104" s="19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5" customHeight="1" x14ac:dyDescent="0.2">
      <c r="A105" s="22"/>
      <c r="B105" s="24" t="s">
        <v>478</v>
      </c>
      <c r="C105" s="19" t="s">
        <v>11</v>
      </c>
      <c r="D105" s="19">
        <v>6</v>
      </c>
      <c r="E105" s="7"/>
      <c r="F105" s="7"/>
      <c r="G105" s="7"/>
      <c r="H105" s="82"/>
      <c r="I105" s="20"/>
      <c r="J105" s="20"/>
      <c r="K105" s="20"/>
      <c r="L105" s="20"/>
      <c r="M105" s="20"/>
      <c r="N105" s="7"/>
      <c r="O105" s="7"/>
    </row>
    <row r="106" spans="1:15" ht="43.5" customHeight="1" x14ac:dyDescent="0.2">
      <c r="A106" s="22"/>
      <c r="B106" s="24" t="s">
        <v>512</v>
      </c>
      <c r="C106" s="19" t="s">
        <v>19</v>
      </c>
      <c r="D106" s="19"/>
      <c r="E106" s="5"/>
      <c r="F106" s="5"/>
      <c r="G106" s="5"/>
      <c r="H106" s="19"/>
      <c r="I106" s="19"/>
      <c r="J106" s="19">
        <v>24</v>
      </c>
      <c r="K106" s="19"/>
      <c r="L106" s="19"/>
      <c r="M106" s="19"/>
      <c r="N106" s="6"/>
      <c r="O106" s="6"/>
    </row>
    <row r="107" spans="1:15" ht="43.5" customHeight="1" x14ac:dyDescent="0.2">
      <c r="A107" s="22"/>
      <c r="B107" s="24" t="s">
        <v>480</v>
      </c>
      <c r="C107" s="19" t="s">
        <v>19</v>
      </c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5" customHeight="1" x14ac:dyDescent="0.2">
      <c r="A108" s="22"/>
      <c r="B108" s="24" t="s">
        <v>481</v>
      </c>
      <c r="C108" s="19" t="s">
        <v>29</v>
      </c>
      <c r="D108" s="82"/>
      <c r="E108" s="7"/>
      <c r="F108" s="7"/>
      <c r="G108" s="7"/>
      <c r="H108" s="82"/>
      <c r="I108" s="20"/>
      <c r="J108" s="20"/>
      <c r="K108" s="20"/>
      <c r="L108" s="20"/>
      <c r="M108" s="20"/>
      <c r="N108" s="7"/>
      <c r="O108" s="7"/>
    </row>
    <row r="109" spans="1:15" ht="43.5" customHeight="1" x14ac:dyDescent="0.2">
      <c r="A109" s="22"/>
      <c r="B109" s="24" t="s">
        <v>539</v>
      </c>
      <c r="C109" s="19" t="s">
        <v>19</v>
      </c>
      <c r="D109" s="10"/>
      <c r="E109" s="6"/>
      <c r="F109" s="6"/>
      <c r="G109" s="6"/>
      <c r="H109" s="10"/>
      <c r="I109" s="19">
        <v>12</v>
      </c>
      <c r="J109" s="19"/>
      <c r="K109" s="19"/>
      <c r="L109" s="20"/>
      <c r="M109" s="20"/>
      <c r="N109" s="7"/>
      <c r="O109" s="7"/>
    </row>
    <row r="110" spans="1:15" ht="43.5" customHeight="1" x14ac:dyDescent="0.2">
      <c r="A110" s="22"/>
      <c r="B110" s="24" t="s">
        <v>540</v>
      </c>
      <c r="C110" s="19" t="s">
        <v>19</v>
      </c>
      <c r="D110" s="10"/>
      <c r="E110" s="6"/>
      <c r="F110" s="6"/>
      <c r="G110" s="6"/>
      <c r="H110" s="10"/>
      <c r="I110" s="19"/>
      <c r="J110" s="19">
        <v>24</v>
      </c>
      <c r="K110" s="19">
        <v>12</v>
      </c>
      <c r="L110" s="19"/>
      <c r="M110" s="19"/>
      <c r="N110" s="6"/>
      <c r="O110" s="6"/>
    </row>
    <row r="111" spans="1:15" ht="43.5" customHeight="1" x14ac:dyDescent="0.2">
      <c r="A111" s="22"/>
      <c r="B111" s="24" t="s">
        <v>541</v>
      </c>
      <c r="C111" s="19" t="s">
        <v>19</v>
      </c>
      <c r="D111" s="10"/>
      <c r="E111" s="6"/>
      <c r="F111" s="6"/>
      <c r="G111" s="6"/>
      <c r="H111" s="10"/>
      <c r="I111" s="19"/>
      <c r="J111" s="19">
        <v>12</v>
      </c>
      <c r="K111" s="19"/>
      <c r="L111" s="19"/>
      <c r="M111" s="19"/>
      <c r="N111" s="6"/>
      <c r="O111" s="6"/>
    </row>
    <row r="112" spans="1:15" ht="43.5" customHeight="1" x14ac:dyDescent="0.2">
      <c r="A112" s="22"/>
      <c r="B112" s="24" t="s">
        <v>543</v>
      </c>
      <c r="C112" s="19" t="s">
        <v>19</v>
      </c>
      <c r="D112" s="10"/>
      <c r="E112" s="6"/>
      <c r="F112" s="6"/>
      <c r="G112" s="6"/>
      <c r="H112" s="10"/>
      <c r="I112" s="19">
        <v>12</v>
      </c>
      <c r="J112" s="19"/>
      <c r="K112" s="19"/>
      <c r="L112" s="19"/>
      <c r="M112" s="19"/>
      <c r="N112" s="6"/>
      <c r="O112" s="6"/>
    </row>
    <row r="113" spans="1:15" ht="43.5" customHeight="1" x14ac:dyDescent="0.2">
      <c r="A113" s="22"/>
      <c r="B113" s="24" t="s">
        <v>544</v>
      </c>
      <c r="C113" s="19" t="s">
        <v>19</v>
      </c>
      <c r="D113" s="10"/>
      <c r="E113" s="6"/>
      <c r="F113" s="6"/>
      <c r="G113" s="6"/>
      <c r="H113" s="10"/>
      <c r="I113" s="19"/>
      <c r="J113" s="19">
        <v>24</v>
      </c>
      <c r="K113" s="19">
        <v>12</v>
      </c>
      <c r="L113" s="19"/>
      <c r="M113" s="19"/>
      <c r="N113" s="6"/>
      <c r="O113" s="6"/>
    </row>
    <row r="114" spans="1:15" ht="43.5" customHeight="1" x14ac:dyDescent="0.2">
      <c r="A114" s="22"/>
      <c r="B114" s="24" t="s">
        <v>545</v>
      </c>
      <c r="C114" s="19" t="s">
        <v>19</v>
      </c>
      <c r="D114" s="10"/>
      <c r="E114" s="6"/>
      <c r="F114" s="6"/>
      <c r="G114" s="6"/>
      <c r="H114" s="10"/>
      <c r="I114" s="19"/>
      <c r="J114" s="19">
        <v>12</v>
      </c>
      <c r="K114" s="19"/>
      <c r="L114" s="19"/>
      <c r="M114" s="19"/>
      <c r="N114" s="6"/>
      <c r="O114" s="6"/>
    </row>
    <row r="115" spans="1:15" ht="43.5" customHeight="1" x14ac:dyDescent="0.2">
      <c r="A115" s="22"/>
      <c r="B115" s="24" t="s">
        <v>559</v>
      </c>
      <c r="C115" s="19" t="s">
        <v>19</v>
      </c>
      <c r="D115" s="10"/>
      <c r="E115" s="6"/>
      <c r="F115" s="6"/>
      <c r="G115" s="6"/>
      <c r="H115" s="10"/>
      <c r="I115" s="19">
        <v>12</v>
      </c>
      <c r="J115" s="19"/>
      <c r="K115" s="19"/>
      <c r="L115" s="19"/>
      <c r="M115" s="19"/>
      <c r="N115" s="6"/>
      <c r="O115" s="6"/>
    </row>
    <row r="116" spans="1:15" ht="43.5" customHeight="1" x14ac:dyDescent="0.2">
      <c r="A116" s="22"/>
      <c r="B116" s="24" t="s">
        <v>560</v>
      </c>
      <c r="C116" s="19" t="s">
        <v>19</v>
      </c>
      <c r="D116" s="10"/>
      <c r="E116" s="6"/>
      <c r="F116" s="6"/>
      <c r="G116" s="6"/>
      <c r="H116" s="10"/>
      <c r="I116" s="19"/>
      <c r="J116" s="19">
        <v>24</v>
      </c>
      <c r="K116" s="19"/>
      <c r="L116" s="19"/>
      <c r="M116" s="19"/>
      <c r="N116" s="6"/>
      <c r="O116" s="6"/>
    </row>
    <row r="117" spans="1:15" ht="43.5" customHeight="1" x14ac:dyDescent="0.25">
      <c r="A117" s="23"/>
      <c r="B117" s="24" t="s">
        <v>561</v>
      </c>
      <c r="C117" s="19" t="s">
        <v>19</v>
      </c>
      <c r="D117" s="10"/>
      <c r="E117" s="6"/>
      <c r="F117" s="6"/>
      <c r="G117" s="6"/>
      <c r="H117" s="10"/>
      <c r="I117" s="19"/>
      <c r="J117" s="19">
        <v>12</v>
      </c>
      <c r="K117" s="19">
        <v>12</v>
      </c>
      <c r="L117" s="19"/>
      <c r="M117" s="19"/>
      <c r="N117" s="6"/>
      <c r="O117" s="6"/>
    </row>
    <row r="118" spans="1:15" ht="43.5" customHeight="1" x14ac:dyDescent="0.2">
      <c r="A118" s="22"/>
      <c r="B118" s="24" t="s">
        <v>562</v>
      </c>
      <c r="C118" s="19" t="s">
        <v>19</v>
      </c>
      <c r="D118" s="10"/>
      <c r="E118" s="6"/>
      <c r="F118" s="6"/>
      <c r="G118" s="6"/>
      <c r="H118" s="10"/>
      <c r="I118" s="19">
        <v>12</v>
      </c>
      <c r="J118" s="19"/>
      <c r="K118" s="19"/>
      <c r="L118" s="19"/>
      <c r="M118" s="19"/>
      <c r="N118" s="6"/>
      <c r="O118" s="6"/>
    </row>
    <row r="119" spans="1:15" ht="43.5" customHeight="1" x14ac:dyDescent="0.2">
      <c r="A119" s="22"/>
      <c r="B119" s="24" t="s">
        <v>563</v>
      </c>
      <c r="C119" s="19" t="s">
        <v>19</v>
      </c>
      <c r="D119" s="10"/>
      <c r="E119" s="6"/>
      <c r="F119" s="6"/>
      <c r="G119" s="6"/>
      <c r="H119" s="10"/>
      <c r="I119" s="19"/>
      <c r="J119" s="19">
        <v>24</v>
      </c>
      <c r="K119" s="19"/>
      <c r="L119" s="19"/>
      <c r="M119" s="19"/>
      <c r="N119" s="6"/>
      <c r="O119" s="6"/>
    </row>
    <row r="120" spans="1:15" ht="43.5" customHeight="1" x14ac:dyDescent="0.2">
      <c r="A120" s="22"/>
      <c r="B120" s="24" t="s">
        <v>564</v>
      </c>
      <c r="C120" s="19" t="s">
        <v>19</v>
      </c>
      <c r="D120" s="10"/>
      <c r="E120" s="6"/>
      <c r="F120" s="6"/>
      <c r="G120" s="6"/>
      <c r="H120" s="10"/>
      <c r="I120" s="19"/>
      <c r="J120" s="19">
        <v>12</v>
      </c>
      <c r="K120" s="19">
        <v>12</v>
      </c>
      <c r="L120" s="19"/>
      <c r="M120" s="19"/>
      <c r="N120" s="6"/>
      <c r="O120" s="6"/>
    </row>
    <row r="121" spans="1:15" ht="43.5" customHeight="1" x14ac:dyDescent="0.2">
      <c r="A121" s="22"/>
      <c r="B121" s="24" t="s">
        <v>532</v>
      </c>
      <c r="C121" s="19" t="s">
        <v>19</v>
      </c>
      <c r="D121" s="10"/>
      <c r="E121" s="6"/>
      <c r="F121" s="6"/>
      <c r="G121" s="6"/>
      <c r="H121" s="10"/>
      <c r="I121" s="19">
        <v>12</v>
      </c>
      <c r="J121" s="19"/>
      <c r="K121" s="19"/>
      <c r="L121" s="19"/>
      <c r="M121" s="19"/>
      <c r="N121" s="6"/>
      <c r="O121" s="6"/>
    </row>
    <row r="122" spans="1:15" ht="43.5" customHeight="1" x14ac:dyDescent="0.2">
      <c r="A122" s="22"/>
      <c r="B122" s="24" t="s">
        <v>547</v>
      </c>
      <c r="C122" s="19" t="s">
        <v>19</v>
      </c>
      <c r="D122" s="10"/>
      <c r="E122" s="6"/>
      <c r="F122" s="6"/>
      <c r="G122" s="6"/>
      <c r="H122" s="10"/>
      <c r="I122" s="19"/>
      <c r="J122" s="19">
        <v>24</v>
      </c>
      <c r="K122" s="19">
        <v>12</v>
      </c>
      <c r="L122" s="19"/>
      <c r="M122" s="19"/>
      <c r="N122" s="6"/>
      <c r="O122" s="6"/>
    </row>
    <row r="123" spans="1:15" ht="43.5" customHeight="1" x14ac:dyDescent="0.2">
      <c r="A123" s="22"/>
      <c r="B123" s="24" t="s">
        <v>548</v>
      </c>
      <c r="C123" s="19" t="s">
        <v>19</v>
      </c>
      <c r="D123" s="10"/>
      <c r="E123" s="6"/>
      <c r="F123" s="6"/>
      <c r="G123" s="6"/>
      <c r="H123" s="10"/>
      <c r="I123" s="19"/>
      <c r="J123" s="19">
        <v>12</v>
      </c>
      <c r="K123" s="19"/>
      <c r="L123" s="19"/>
      <c r="M123" s="19"/>
      <c r="N123" s="6"/>
      <c r="O123" s="6"/>
    </row>
    <row r="124" spans="1:15" ht="43.5" customHeight="1" x14ac:dyDescent="0.2">
      <c r="A124" s="22"/>
      <c r="B124" s="24" t="s">
        <v>550</v>
      </c>
      <c r="C124" s="19" t="s">
        <v>19</v>
      </c>
      <c r="D124" s="10"/>
      <c r="E124" s="6"/>
      <c r="F124" s="6"/>
      <c r="G124" s="6"/>
      <c r="H124" s="10"/>
      <c r="I124" s="19">
        <v>12</v>
      </c>
      <c r="J124" s="19"/>
      <c r="K124" s="19"/>
      <c r="L124" s="19"/>
      <c r="M124" s="19"/>
      <c r="N124" s="6"/>
      <c r="O124" s="6"/>
    </row>
    <row r="125" spans="1:15" ht="43.5" customHeight="1" x14ac:dyDescent="0.2">
      <c r="A125" s="22"/>
      <c r="B125" s="24" t="s">
        <v>551</v>
      </c>
      <c r="C125" s="19" t="s">
        <v>19</v>
      </c>
      <c r="D125" s="10"/>
      <c r="E125" s="6"/>
      <c r="F125" s="6"/>
      <c r="G125" s="6"/>
      <c r="H125" s="10"/>
      <c r="I125" s="19"/>
      <c r="J125" s="19">
        <v>24</v>
      </c>
      <c r="K125" s="19"/>
      <c r="L125" s="19"/>
      <c r="M125" s="19"/>
      <c r="N125" s="6"/>
      <c r="O125" s="6"/>
    </row>
    <row r="126" spans="1:15" ht="43.5" customHeight="1" x14ac:dyDescent="0.2">
      <c r="A126" s="22"/>
      <c r="B126" s="24" t="s">
        <v>552</v>
      </c>
      <c r="C126" s="19" t="s">
        <v>19</v>
      </c>
      <c r="D126" s="10"/>
      <c r="E126" s="6"/>
      <c r="F126" s="6"/>
      <c r="G126" s="6"/>
      <c r="H126" s="10"/>
      <c r="I126" s="19">
        <v>12</v>
      </c>
      <c r="J126" s="19">
        <v>24</v>
      </c>
      <c r="K126" s="19"/>
      <c r="L126" s="19"/>
      <c r="M126" s="19"/>
      <c r="N126" s="6"/>
      <c r="O126" s="6"/>
    </row>
    <row r="127" spans="1:15" ht="43.5" customHeight="1" x14ac:dyDescent="0.2">
      <c r="A127" s="22"/>
      <c r="B127" s="24" t="s">
        <v>554</v>
      </c>
      <c r="C127" s="19" t="s">
        <v>19</v>
      </c>
      <c r="D127" s="10"/>
      <c r="E127" s="6"/>
      <c r="F127" s="6"/>
      <c r="G127" s="6"/>
      <c r="H127" s="10"/>
      <c r="I127" s="19">
        <v>12</v>
      </c>
      <c r="J127" s="19"/>
      <c r="K127" s="19"/>
      <c r="L127" s="19"/>
      <c r="M127" s="19"/>
      <c r="N127" s="6"/>
      <c r="O127" s="6"/>
    </row>
    <row r="128" spans="1:15" ht="43.5" customHeight="1" x14ac:dyDescent="0.2">
      <c r="A128" s="22"/>
      <c r="B128" s="24" t="s">
        <v>555</v>
      </c>
      <c r="C128" s="19" t="s">
        <v>19</v>
      </c>
      <c r="D128" s="10"/>
      <c r="E128" s="6"/>
      <c r="F128" s="6"/>
      <c r="G128" s="6"/>
      <c r="H128" s="10"/>
      <c r="I128" s="19"/>
      <c r="J128" s="19">
        <v>24</v>
      </c>
      <c r="K128" s="19">
        <v>12</v>
      </c>
      <c r="L128" s="19"/>
      <c r="M128" s="19"/>
      <c r="N128" s="6"/>
      <c r="O128" s="6"/>
    </row>
    <row r="129" spans="1:15" ht="43.5" customHeight="1" x14ac:dyDescent="0.2">
      <c r="A129" s="22"/>
      <c r="B129" s="24" t="s">
        <v>556</v>
      </c>
      <c r="C129" s="19" t="s">
        <v>19</v>
      </c>
      <c r="D129" s="10"/>
      <c r="E129" s="6"/>
      <c r="F129" s="6"/>
      <c r="G129" s="6"/>
      <c r="H129" s="10"/>
      <c r="I129" s="19">
        <v>12</v>
      </c>
      <c r="J129" s="19">
        <v>24</v>
      </c>
      <c r="K129" s="19"/>
      <c r="L129" s="19"/>
      <c r="M129" s="19"/>
      <c r="N129" s="6"/>
      <c r="O129" s="6"/>
    </row>
    <row r="130" spans="1:15" ht="43.5" customHeight="1" x14ac:dyDescent="0.2">
      <c r="A130" s="22"/>
      <c r="B130" s="24" t="s">
        <v>557</v>
      </c>
      <c r="C130" s="19" t="s">
        <v>19</v>
      </c>
      <c r="D130" s="19"/>
      <c r="E130" s="5"/>
      <c r="F130" s="5"/>
      <c r="G130" s="5"/>
      <c r="H130" s="19"/>
      <c r="I130" s="19">
        <v>18</v>
      </c>
      <c r="J130" s="19">
        <v>18</v>
      </c>
      <c r="K130" s="19"/>
      <c r="L130" s="19"/>
      <c r="M130" s="19" t="s">
        <v>20</v>
      </c>
      <c r="N130" s="6" t="s">
        <v>286</v>
      </c>
      <c r="O130" s="6"/>
    </row>
    <row r="131" spans="1:15" ht="43.5" customHeight="1" x14ac:dyDescent="0.2">
      <c r="A131" s="22"/>
      <c r="B131" s="24" t="s">
        <v>365</v>
      </c>
      <c r="C131" s="19" t="s">
        <v>19</v>
      </c>
      <c r="D131" s="19"/>
      <c r="E131" s="19"/>
      <c r="F131" s="19"/>
      <c r="G131" s="19"/>
      <c r="H131" s="19"/>
      <c r="I131" s="19"/>
      <c r="J131" s="19">
        <v>24</v>
      </c>
      <c r="K131" s="19"/>
      <c r="L131" s="19"/>
      <c r="M131" s="19" t="s">
        <v>20</v>
      </c>
      <c r="N131" s="6" t="s">
        <v>258</v>
      </c>
      <c r="O131" s="6"/>
    </row>
    <row r="132" spans="1:15" ht="43.5" customHeight="1" x14ac:dyDescent="0.25">
      <c r="A132" s="23"/>
      <c r="B132" s="24" t="s">
        <v>366</v>
      </c>
      <c r="C132" s="19" t="s">
        <v>19</v>
      </c>
      <c r="D132" s="19"/>
      <c r="E132" s="19"/>
      <c r="F132" s="19"/>
      <c r="G132" s="19"/>
      <c r="H132" s="19"/>
      <c r="I132" s="19">
        <v>12</v>
      </c>
      <c r="J132" s="19"/>
      <c r="K132" s="19"/>
      <c r="L132" s="19"/>
      <c r="M132" s="19" t="s">
        <v>20</v>
      </c>
      <c r="N132" s="6" t="s">
        <v>258</v>
      </c>
      <c r="O132" s="6"/>
    </row>
    <row r="133" spans="1:15" ht="43.5" customHeight="1" x14ac:dyDescent="0.2">
      <c r="A133" s="22"/>
      <c r="B133" s="24" t="s">
        <v>367</v>
      </c>
      <c r="C133" s="19" t="s">
        <v>19</v>
      </c>
      <c r="D133" s="19"/>
      <c r="E133" s="19"/>
      <c r="F133" s="19"/>
      <c r="G133" s="19"/>
      <c r="H133" s="19"/>
      <c r="I133" s="19"/>
      <c r="J133" s="19">
        <v>42</v>
      </c>
      <c r="K133" s="19"/>
      <c r="L133" s="19"/>
      <c r="M133" s="19" t="s">
        <v>20</v>
      </c>
      <c r="N133" s="6" t="s">
        <v>258</v>
      </c>
      <c r="O133" s="6"/>
    </row>
    <row r="134" spans="1:15" ht="43.5" customHeight="1" x14ac:dyDescent="0.25">
      <c r="A134" s="23"/>
      <c r="B134" s="24" t="s">
        <v>369</v>
      </c>
      <c r="C134" s="19" t="s">
        <v>19</v>
      </c>
      <c r="D134" s="19"/>
      <c r="E134" s="19"/>
      <c r="F134" s="19"/>
      <c r="G134" s="19"/>
      <c r="H134" s="19"/>
      <c r="I134" s="19">
        <v>12</v>
      </c>
      <c r="J134" s="19">
        <v>12</v>
      </c>
      <c r="K134" s="19"/>
      <c r="L134" s="19"/>
      <c r="M134" s="19" t="s">
        <v>20</v>
      </c>
      <c r="N134" s="6" t="s">
        <v>258</v>
      </c>
      <c r="O134" s="6"/>
    </row>
    <row r="135" spans="1:15" ht="43.5" customHeight="1" x14ac:dyDescent="0.2">
      <c r="A135" s="22"/>
      <c r="B135" s="24" t="s">
        <v>370</v>
      </c>
      <c r="C135" s="19" t="s">
        <v>19</v>
      </c>
      <c r="D135" s="19"/>
      <c r="E135" s="19"/>
      <c r="F135" s="19"/>
      <c r="G135" s="19"/>
      <c r="H135" s="19"/>
      <c r="I135" s="19"/>
      <c r="J135" s="19">
        <v>12</v>
      </c>
      <c r="K135" s="19"/>
      <c r="L135" s="19"/>
      <c r="M135" s="19" t="s">
        <v>20</v>
      </c>
      <c r="N135" s="6" t="s">
        <v>258</v>
      </c>
      <c r="O135" s="6"/>
    </row>
    <row r="136" spans="1:15" ht="43.5" customHeight="1" x14ac:dyDescent="0.25">
      <c r="A136" s="23"/>
      <c r="B136" s="24" t="s">
        <v>371</v>
      </c>
      <c r="C136" s="19" t="s">
        <v>19</v>
      </c>
      <c r="D136" s="19"/>
      <c r="E136" s="19"/>
      <c r="F136" s="19"/>
      <c r="G136" s="19"/>
      <c r="H136" s="19"/>
      <c r="I136" s="19"/>
      <c r="J136" s="19">
        <v>42</v>
      </c>
      <c r="K136" s="19"/>
      <c r="L136" s="19"/>
      <c r="M136" s="19" t="s">
        <v>20</v>
      </c>
      <c r="N136" s="6" t="s">
        <v>258</v>
      </c>
      <c r="O136" s="6"/>
    </row>
    <row r="137" spans="1:15" ht="43.5" customHeight="1" x14ac:dyDescent="0.2">
      <c r="A137" s="22"/>
      <c r="B137" s="24" t="s">
        <v>565</v>
      </c>
      <c r="C137" s="19" t="s">
        <v>19</v>
      </c>
      <c r="D137" s="19"/>
      <c r="E137" s="19"/>
      <c r="F137" s="19"/>
      <c r="G137" s="19"/>
      <c r="H137" s="19"/>
      <c r="I137" s="19">
        <v>12</v>
      </c>
      <c r="J137" s="19"/>
      <c r="K137" s="19"/>
      <c r="L137" s="19"/>
      <c r="M137" s="19" t="s">
        <v>20</v>
      </c>
      <c r="N137" s="6" t="s">
        <v>258</v>
      </c>
      <c r="O137" s="6"/>
    </row>
    <row r="138" spans="1:15" ht="43.5" customHeight="1" x14ac:dyDescent="0.2">
      <c r="A138" s="22"/>
      <c r="B138" s="24" t="s">
        <v>566</v>
      </c>
      <c r="C138" s="19" t="s">
        <v>19</v>
      </c>
      <c r="D138" s="19"/>
      <c r="E138" s="19"/>
      <c r="F138" s="19"/>
      <c r="G138" s="19"/>
      <c r="H138" s="19"/>
      <c r="I138" s="19"/>
      <c r="J138" s="19">
        <v>24</v>
      </c>
      <c r="K138" s="19"/>
      <c r="L138" s="19"/>
      <c r="M138" s="19" t="s">
        <v>20</v>
      </c>
      <c r="N138" s="6" t="s">
        <v>258</v>
      </c>
      <c r="O138" s="6"/>
    </row>
    <row r="139" spans="1:15" ht="43.5" customHeight="1" x14ac:dyDescent="0.2">
      <c r="A139" s="22"/>
      <c r="B139" s="24" t="s">
        <v>567</v>
      </c>
      <c r="C139" s="19" t="s">
        <v>19</v>
      </c>
      <c r="D139" s="19"/>
      <c r="E139" s="19"/>
      <c r="F139" s="19"/>
      <c r="G139" s="19"/>
      <c r="H139" s="19"/>
      <c r="I139" s="19"/>
      <c r="J139" s="19">
        <v>12</v>
      </c>
      <c r="K139" s="19">
        <v>12</v>
      </c>
      <c r="L139" s="19"/>
      <c r="M139" s="19" t="s">
        <v>20</v>
      </c>
      <c r="N139" s="6" t="s">
        <v>258</v>
      </c>
      <c r="O139" s="6"/>
    </row>
    <row r="140" spans="1:15" ht="43.5" customHeight="1" x14ac:dyDescent="0.2">
      <c r="A140" s="22"/>
      <c r="B140" s="24" t="s">
        <v>568</v>
      </c>
      <c r="C140" s="19" t="s">
        <v>19</v>
      </c>
      <c r="D140" s="19"/>
      <c r="E140" s="19"/>
      <c r="F140" s="19"/>
      <c r="G140" s="19"/>
      <c r="H140" s="19"/>
      <c r="I140" s="19">
        <v>12</v>
      </c>
      <c r="J140" s="19"/>
      <c r="K140" s="19"/>
      <c r="L140" s="19"/>
      <c r="M140" s="19" t="s">
        <v>20</v>
      </c>
      <c r="N140" s="6" t="s">
        <v>258</v>
      </c>
      <c r="O140" s="6"/>
    </row>
    <row r="141" spans="1:15" ht="43.5" customHeight="1" x14ac:dyDescent="0.2">
      <c r="A141" s="22"/>
      <c r="B141" s="24" t="s">
        <v>569</v>
      </c>
      <c r="C141" s="19" t="s">
        <v>19</v>
      </c>
      <c r="D141" s="19"/>
      <c r="E141" s="19"/>
      <c r="F141" s="19"/>
      <c r="G141" s="19"/>
      <c r="H141" s="19"/>
      <c r="I141" s="19"/>
      <c r="J141" s="19">
        <v>24</v>
      </c>
      <c r="K141" s="19"/>
      <c r="L141" s="19"/>
      <c r="M141" s="19" t="s">
        <v>20</v>
      </c>
      <c r="N141" s="6" t="s">
        <v>258</v>
      </c>
      <c r="O141" s="6"/>
    </row>
    <row r="142" spans="1:15" ht="43.5" customHeight="1" x14ac:dyDescent="0.2">
      <c r="A142" s="22"/>
      <c r="B142" s="24" t="s">
        <v>570</v>
      </c>
      <c r="C142" s="19" t="s">
        <v>19</v>
      </c>
      <c r="D142" s="19"/>
      <c r="E142" s="19"/>
      <c r="F142" s="19"/>
      <c r="G142" s="19"/>
      <c r="H142" s="19"/>
      <c r="I142" s="19"/>
      <c r="J142" s="19">
        <v>12</v>
      </c>
      <c r="K142" s="19">
        <v>12</v>
      </c>
      <c r="L142" s="19"/>
      <c r="M142" s="19" t="s">
        <v>20</v>
      </c>
      <c r="N142" s="6" t="s">
        <v>258</v>
      </c>
      <c r="O142" s="6"/>
    </row>
    <row r="143" spans="1:15" ht="43.5" customHeight="1" x14ac:dyDescent="0.2">
      <c r="A143" s="22"/>
      <c r="B143" s="24" t="s">
        <v>373</v>
      </c>
      <c r="C143" s="19" t="s">
        <v>19</v>
      </c>
      <c r="D143" s="19"/>
      <c r="E143" s="19"/>
      <c r="F143" s="19"/>
      <c r="G143" s="19"/>
      <c r="H143" s="19"/>
      <c r="I143" s="19">
        <v>12</v>
      </c>
      <c r="J143" s="19">
        <v>12</v>
      </c>
      <c r="K143" s="19"/>
      <c r="L143" s="19"/>
      <c r="M143" s="19" t="s">
        <v>20</v>
      </c>
      <c r="N143" s="6" t="s">
        <v>258</v>
      </c>
      <c r="O143" s="6"/>
    </row>
    <row r="144" spans="1:15" ht="43.5" customHeight="1" x14ac:dyDescent="0.2">
      <c r="A144" s="22"/>
      <c r="B144" s="24" t="s">
        <v>374</v>
      </c>
      <c r="C144" s="19" t="s">
        <v>19</v>
      </c>
      <c r="D144" s="19"/>
      <c r="E144" s="19"/>
      <c r="F144" s="19"/>
      <c r="G144" s="19"/>
      <c r="H144" s="19"/>
      <c r="I144" s="19"/>
      <c r="J144" s="19">
        <v>12</v>
      </c>
      <c r="K144" s="19"/>
      <c r="L144" s="19"/>
      <c r="M144" s="19" t="s">
        <v>20</v>
      </c>
      <c r="N144" s="6" t="s">
        <v>258</v>
      </c>
      <c r="O144" s="6"/>
    </row>
    <row r="145" spans="1:15" ht="43.5" customHeight="1" x14ac:dyDescent="0.2">
      <c r="A145" s="22"/>
      <c r="B145" s="24" t="s">
        <v>375</v>
      </c>
      <c r="C145" s="19" t="s">
        <v>19</v>
      </c>
      <c r="D145" s="19"/>
      <c r="E145" s="19"/>
      <c r="F145" s="19"/>
      <c r="G145" s="19"/>
      <c r="H145" s="19"/>
      <c r="I145" s="19"/>
      <c r="J145" s="19">
        <v>42</v>
      </c>
      <c r="K145" s="19"/>
      <c r="L145" s="19"/>
      <c r="M145" s="19" t="s">
        <v>20</v>
      </c>
      <c r="N145" s="6" t="s">
        <v>258</v>
      </c>
      <c r="O145" s="6"/>
    </row>
    <row r="146" spans="1:15" ht="43.5" customHeight="1" x14ac:dyDescent="0.2">
      <c r="A146" s="22"/>
      <c r="B146" s="24" t="s">
        <v>377</v>
      </c>
      <c r="C146" s="19" t="s">
        <v>19</v>
      </c>
      <c r="D146" s="19"/>
      <c r="E146" s="19"/>
      <c r="F146" s="19"/>
      <c r="G146" s="19"/>
      <c r="H146" s="19"/>
      <c r="I146" s="19">
        <v>12</v>
      </c>
      <c r="J146" s="19"/>
      <c r="K146" s="19"/>
      <c r="L146" s="19"/>
      <c r="M146" s="19" t="s">
        <v>20</v>
      </c>
      <c r="N146" s="6" t="s">
        <v>258</v>
      </c>
      <c r="O146" s="6"/>
    </row>
    <row r="147" spans="1:15" ht="43.5" customHeight="1" x14ac:dyDescent="0.2">
      <c r="A147" s="22"/>
      <c r="B147" s="24" t="s">
        <v>378</v>
      </c>
      <c r="C147" s="19" t="s">
        <v>19</v>
      </c>
      <c r="D147" s="19"/>
      <c r="E147" s="19"/>
      <c r="F147" s="19"/>
      <c r="G147" s="19"/>
      <c r="H147" s="19"/>
      <c r="I147" s="19"/>
      <c r="J147" s="19">
        <v>12</v>
      </c>
      <c r="K147" s="19"/>
      <c r="L147" s="19"/>
      <c r="M147" s="19" t="s">
        <v>20</v>
      </c>
      <c r="N147" s="6" t="s">
        <v>258</v>
      </c>
      <c r="O147" s="6"/>
    </row>
    <row r="148" spans="1:15" ht="43.5" customHeight="1" x14ac:dyDescent="0.2">
      <c r="A148" s="22"/>
      <c r="B148" s="24" t="s">
        <v>379</v>
      </c>
      <c r="C148" s="19" t="s">
        <v>19</v>
      </c>
      <c r="D148" s="19"/>
      <c r="E148" s="19"/>
      <c r="F148" s="19"/>
      <c r="G148" s="19"/>
      <c r="H148" s="19"/>
      <c r="I148" s="19"/>
      <c r="J148" s="19">
        <v>12</v>
      </c>
      <c r="K148" s="19"/>
      <c r="L148" s="19"/>
      <c r="M148" s="19" t="s">
        <v>20</v>
      </c>
      <c r="N148" s="6" t="s">
        <v>258</v>
      </c>
      <c r="O148" s="6"/>
    </row>
    <row r="149" spans="1:15" ht="43.5" customHeight="1" x14ac:dyDescent="0.2">
      <c r="A149" s="22"/>
      <c r="B149" s="24" t="s">
        <v>381</v>
      </c>
      <c r="C149" s="19" t="s">
        <v>19</v>
      </c>
      <c r="D149" s="19"/>
      <c r="E149" s="19"/>
      <c r="F149" s="19"/>
      <c r="G149" s="19"/>
      <c r="H149" s="19"/>
      <c r="I149" s="19">
        <v>12</v>
      </c>
      <c r="J149" s="19">
        <v>36</v>
      </c>
      <c r="K149" s="19"/>
      <c r="L149" s="19"/>
      <c r="M149" s="19" t="s">
        <v>20</v>
      </c>
      <c r="N149" s="6" t="s">
        <v>258</v>
      </c>
      <c r="O149" s="6"/>
    </row>
    <row r="150" spans="1:15" ht="43.5" customHeight="1" x14ac:dyDescent="0.2">
      <c r="A150" s="22"/>
      <c r="B150" s="24" t="s">
        <v>382</v>
      </c>
      <c r="C150" s="19" t="s">
        <v>19</v>
      </c>
      <c r="D150" s="19"/>
      <c r="E150" s="19"/>
      <c r="F150" s="19"/>
      <c r="G150" s="19"/>
      <c r="H150" s="19"/>
      <c r="I150" s="19">
        <v>12</v>
      </c>
      <c r="J150" s="19"/>
      <c r="K150" s="19"/>
      <c r="L150" s="19"/>
      <c r="M150" s="19" t="s">
        <v>20</v>
      </c>
      <c r="N150" s="6" t="s">
        <v>258</v>
      </c>
      <c r="O150" s="6"/>
    </row>
    <row r="151" spans="1:15" ht="43.5" customHeight="1" x14ac:dyDescent="0.25">
      <c r="A151" s="23"/>
      <c r="B151" s="24" t="s">
        <v>383</v>
      </c>
      <c r="C151" s="19" t="s">
        <v>19</v>
      </c>
      <c r="D151" s="19"/>
      <c r="E151" s="19"/>
      <c r="F151" s="19"/>
      <c r="G151" s="19"/>
      <c r="H151" s="19"/>
      <c r="I151" s="19"/>
      <c r="J151" s="19">
        <v>12</v>
      </c>
      <c r="K151" s="19"/>
      <c r="L151" s="19"/>
      <c r="M151" s="19" t="s">
        <v>20</v>
      </c>
      <c r="N151" s="6" t="s">
        <v>258</v>
      </c>
      <c r="O151" s="6"/>
    </row>
    <row r="152" spans="1:15" ht="43.5" customHeight="1" x14ac:dyDescent="0.2">
      <c r="A152" s="22"/>
      <c r="B152" s="24" t="s">
        <v>384</v>
      </c>
      <c r="C152" s="19" t="s">
        <v>19</v>
      </c>
      <c r="D152" s="19"/>
      <c r="E152" s="19"/>
      <c r="F152" s="19"/>
      <c r="G152" s="19"/>
      <c r="H152" s="19"/>
      <c r="I152" s="19">
        <v>18</v>
      </c>
      <c r="J152" s="19">
        <v>18</v>
      </c>
      <c r="K152" s="19"/>
      <c r="L152" s="19"/>
      <c r="M152" s="19" t="s">
        <v>20</v>
      </c>
      <c r="N152" s="6" t="s">
        <v>286</v>
      </c>
      <c r="O152" s="6"/>
    </row>
    <row r="153" spans="1:15" ht="43.5" customHeight="1" x14ac:dyDescent="0.2">
      <c r="A153" s="22" t="s">
        <v>495</v>
      </c>
      <c r="B153" s="24" t="s">
        <v>571</v>
      </c>
      <c r="C153" s="19" t="s">
        <v>11</v>
      </c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5" customHeight="1" x14ac:dyDescent="0.25">
      <c r="A154" s="23"/>
      <c r="B154" s="109" t="s">
        <v>584</v>
      </c>
      <c r="C154" s="19" t="s">
        <v>29</v>
      </c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5" customHeight="1" x14ac:dyDescent="0.2">
      <c r="A157" s="22"/>
      <c r="B157" s="24"/>
      <c r="C157" s="19"/>
      <c r="D157" s="19"/>
      <c r="E157" s="5"/>
      <c r="F157" s="5"/>
      <c r="G157" s="5"/>
      <c r="H157" s="19"/>
      <c r="I157" s="19"/>
      <c r="J157" s="19"/>
      <c r="K157" s="19"/>
      <c r="L157" s="19"/>
      <c r="M157" s="19"/>
      <c r="N157" s="6"/>
      <c r="O157" s="6"/>
    </row>
    <row r="158" spans="1:15" ht="43.5" customHeight="1" x14ac:dyDescent="0.2">
      <c r="A158" s="22"/>
      <c r="B158" s="24"/>
      <c r="C158" s="19"/>
      <c r="D158" s="19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5" customHeight="1" x14ac:dyDescent="0.25">
      <c r="A159" s="23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5" customHeight="1" x14ac:dyDescent="0.2">
      <c r="A161" s="22"/>
      <c r="B161" s="24"/>
      <c r="C161" s="19"/>
      <c r="D161" s="10"/>
      <c r="E161" s="6"/>
      <c r="F161" s="6"/>
      <c r="G161" s="6"/>
      <c r="H161" s="10"/>
      <c r="I161" s="19"/>
      <c r="J161" s="19"/>
      <c r="K161" s="19"/>
      <c r="L161" s="19"/>
      <c r="M161" s="19"/>
      <c r="N161" s="6"/>
      <c r="O161" s="5"/>
    </row>
    <row r="162" spans="1:15" ht="43.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5" customHeight="1" x14ac:dyDescent="0.2">
      <c r="A166" s="22"/>
      <c r="B166" s="24"/>
      <c r="C166" s="19"/>
      <c r="D166" s="19"/>
      <c r="E166" s="5"/>
      <c r="F166" s="5"/>
      <c r="G166" s="5"/>
      <c r="H166" s="19"/>
      <c r="I166" s="19"/>
      <c r="J166" s="19"/>
      <c r="K166" s="19"/>
      <c r="L166" s="19"/>
      <c r="M166" s="19"/>
      <c r="N166" s="6"/>
      <c r="O166" s="6"/>
    </row>
    <row r="167" spans="1:15" ht="43.5" customHeight="1" x14ac:dyDescent="0.2">
      <c r="A167" s="22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5" customHeight="1" x14ac:dyDescent="0.25">
      <c r="A168" s="23"/>
      <c r="B168" s="24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5" customHeight="1" x14ac:dyDescent="0.2">
      <c r="A169" s="22"/>
      <c r="B169" s="85"/>
      <c r="C169" s="19"/>
      <c r="D169" s="19"/>
      <c r="E169" s="6"/>
      <c r="F169" s="6"/>
      <c r="G169" s="6"/>
      <c r="H169" s="10"/>
      <c r="I169" s="19"/>
      <c r="J169" s="19"/>
      <c r="K169" s="19"/>
      <c r="L169" s="19"/>
      <c r="M169" s="19"/>
      <c r="N169" s="6"/>
      <c r="O169" s="6"/>
    </row>
    <row r="170" spans="1:15" ht="43.5" customHeight="1" x14ac:dyDescent="0.25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5" customHeight="1" x14ac:dyDescent="0.2">
      <c r="A174" s="22"/>
      <c r="B174" s="24"/>
      <c r="C174" s="19"/>
      <c r="D174" s="19"/>
      <c r="E174" s="5"/>
      <c r="F174" s="5"/>
      <c r="G174" s="5"/>
      <c r="H174" s="19"/>
      <c r="I174" s="19"/>
      <c r="J174" s="19"/>
      <c r="K174" s="19"/>
      <c r="L174" s="19"/>
      <c r="M174" s="19"/>
      <c r="N174" s="6"/>
      <c r="O174" s="6"/>
    </row>
    <row r="175" spans="1:15" ht="43.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5" customHeight="1" x14ac:dyDescent="0.25">
      <c r="A176" s="23"/>
      <c r="B176" s="24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5" customHeight="1" x14ac:dyDescent="0.2">
      <c r="A177" s="22"/>
      <c r="B177" s="24"/>
      <c r="C177" s="19"/>
      <c r="D177" s="19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5" customHeight="1" x14ac:dyDescent="0.2">
      <c r="A180" s="22"/>
      <c r="B180" s="24"/>
      <c r="C180" s="19"/>
      <c r="D180" s="10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5" customHeight="1" x14ac:dyDescent="0.2">
      <c r="A181" s="22"/>
      <c r="B181" s="24"/>
      <c r="C181" s="19"/>
      <c r="D181" s="19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5"/>
    </row>
    <row r="182" spans="1:15" ht="43.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6"/>
    </row>
    <row r="183" spans="1:15" ht="43.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5"/>
    </row>
    <row r="184" spans="1:15" ht="43.5" customHeight="1" x14ac:dyDescent="0.2">
      <c r="A184" s="22"/>
      <c r="B184" s="24"/>
      <c r="C184" s="19"/>
      <c r="D184" s="10"/>
      <c r="E184" s="6"/>
      <c r="F184" s="6"/>
      <c r="G184" s="6"/>
      <c r="H184" s="10"/>
      <c r="I184" s="19"/>
      <c r="J184" s="19"/>
      <c r="K184" s="19"/>
      <c r="L184" s="19"/>
      <c r="M184" s="19"/>
      <c r="N184" s="6"/>
      <c r="O184" s="6"/>
    </row>
    <row r="185" spans="1:15" ht="43.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5" customHeight="1" x14ac:dyDescent="0.25">
      <c r="A189" s="23"/>
      <c r="B189" s="24"/>
      <c r="C189" s="19"/>
      <c r="D189" s="19"/>
      <c r="E189" s="5"/>
      <c r="F189" s="5"/>
      <c r="G189" s="5"/>
      <c r="H189" s="19"/>
      <c r="I189" s="19"/>
      <c r="J189" s="19"/>
      <c r="K189" s="19"/>
      <c r="L189" s="19"/>
      <c r="M189" s="19"/>
      <c r="N189" s="6"/>
      <c r="O189" s="6"/>
    </row>
    <row r="190" spans="1:15" ht="43.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5" customHeight="1" x14ac:dyDescent="0.25">
      <c r="A191" s="23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5" customHeight="1" x14ac:dyDescent="0.25">
      <c r="A192" s="23"/>
      <c r="B192" s="85"/>
      <c r="C192" s="19"/>
      <c r="D192" s="19"/>
      <c r="E192" s="6"/>
      <c r="F192" s="6"/>
      <c r="G192" s="6"/>
      <c r="H192" s="10"/>
      <c r="I192" s="19"/>
      <c r="J192" s="19"/>
      <c r="K192" s="19"/>
      <c r="L192" s="19"/>
      <c r="M192" s="19"/>
      <c r="N192" s="6"/>
      <c r="O192" s="6"/>
    </row>
    <row r="193" spans="1:15" ht="43.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5" customHeight="1" x14ac:dyDescent="0.25">
      <c r="A196" s="23"/>
      <c r="B196" s="24"/>
      <c r="C196" s="19"/>
      <c r="D196" s="19"/>
      <c r="E196" s="5"/>
      <c r="F196" s="5"/>
      <c r="G196" s="5"/>
      <c r="H196" s="19"/>
      <c r="I196" s="19"/>
      <c r="J196" s="19"/>
      <c r="K196" s="19"/>
      <c r="L196" s="19"/>
      <c r="M196" s="19"/>
      <c r="N196" s="6"/>
      <c r="O196" s="6"/>
    </row>
    <row r="197" spans="1:15" ht="43.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5" customHeight="1" x14ac:dyDescent="0.25">
      <c r="A198" s="23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5" customHeight="1" x14ac:dyDescent="0.25">
      <c r="A199" s="23"/>
      <c r="B199" s="85"/>
      <c r="C199" s="19"/>
      <c r="D199" s="19"/>
      <c r="E199" s="6"/>
      <c r="F199" s="6"/>
      <c r="G199" s="6"/>
      <c r="H199" s="10"/>
      <c r="I199" s="19"/>
      <c r="J199" s="19"/>
      <c r="K199" s="19"/>
      <c r="L199" s="19"/>
      <c r="M199" s="19"/>
      <c r="N199" s="6"/>
      <c r="O199" s="6"/>
    </row>
    <row r="200" spans="1:15" ht="43.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5" customHeight="1" x14ac:dyDescent="0.25">
      <c r="A297" s="23"/>
      <c r="B297" s="25"/>
      <c r="C297" s="19"/>
      <c r="D297" s="10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  <row r="301" spans="1:15" ht="43.5" customHeight="1" x14ac:dyDescent="0.25">
      <c r="A301" s="23"/>
      <c r="B301" s="25"/>
      <c r="C301" s="19"/>
      <c r="D301" s="19"/>
      <c r="E301" s="6"/>
      <c r="F301" s="6"/>
      <c r="G301" s="6"/>
      <c r="H301" s="6"/>
      <c r="I301" s="19"/>
      <c r="J301" s="19"/>
      <c r="K301" s="19"/>
      <c r="L301" s="19"/>
      <c r="M301" s="19"/>
      <c r="N301" s="6"/>
      <c r="O301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28">
    <cfRule type="expression" dxfId="1799" priority="1108">
      <formula>$C12="Option"</formula>
    </cfRule>
  </conditionalFormatting>
  <conditionalFormatting sqref="A29:A42 A44:A83 A130:A137 A139:A140">
    <cfRule type="expression" dxfId="1798" priority="2679">
      <formula>$C29="Option"</formula>
    </cfRule>
  </conditionalFormatting>
  <conditionalFormatting sqref="A42:A44">
    <cfRule type="expression" dxfId="1797" priority="2670">
      <formula>$C42="Option"</formula>
    </cfRule>
  </conditionalFormatting>
  <conditionalFormatting sqref="A84:A87">
    <cfRule type="expression" dxfId="1796" priority="1">
      <formula>$C84="Option"</formula>
    </cfRule>
  </conditionalFormatting>
  <conditionalFormatting sqref="A87:A96 L87:O96 D95:O99 A98:A104 L98:O106 E102:K106">
    <cfRule type="expression" dxfId="1795" priority="1085">
      <formula>$F87="Modification"</formula>
    </cfRule>
    <cfRule type="expression" dxfId="1794" priority="1086">
      <formula>$F87="Création"</formula>
    </cfRule>
  </conditionalFormatting>
  <conditionalFormatting sqref="A95:A99">
    <cfRule type="expression" dxfId="1793" priority="1069">
      <formula>$C95="Option"</formula>
    </cfRule>
  </conditionalFormatting>
  <conditionalFormatting sqref="A98:A104 L98:N106 A87:A96 E102:E106 G102:K106 D95:E99 G95:N99 L87:N96">
    <cfRule type="expression" dxfId="1792" priority="1082">
      <formula>$C87="Option"</formula>
    </cfRule>
  </conditionalFormatting>
  <conditionalFormatting sqref="A104:A107 L104:N129">
    <cfRule type="expression" dxfId="1791" priority="1077">
      <formula>$C104="Option"</formula>
    </cfRule>
  </conditionalFormatting>
  <conditionalFormatting sqref="A104:A107 L104:O107">
    <cfRule type="expression" dxfId="1790" priority="1080">
      <formula>$F104="Modification"</formula>
    </cfRule>
    <cfRule type="expression" dxfId="1789" priority="1081">
      <formula>$F104="Création"</formula>
    </cfRule>
  </conditionalFormatting>
  <conditionalFormatting sqref="A104:A132">
    <cfRule type="expression" dxfId="1788" priority="1090">
      <formula>$F104="Création"</formula>
    </cfRule>
    <cfRule type="expression" dxfId="1787" priority="1089">
      <formula>$F104="Modification"</formula>
    </cfRule>
    <cfRule type="expression" dxfId="1786" priority="1088">
      <formula>$F104="Fermeture"</formula>
    </cfRule>
    <cfRule type="expression" dxfId="1785" priority="1087">
      <formula>$C104="Option"</formula>
    </cfRule>
  </conditionalFormatting>
  <conditionalFormatting sqref="A105:A109">
    <cfRule type="expression" dxfId="1784" priority="1073">
      <formula>$C105="Option"</formula>
    </cfRule>
    <cfRule type="expression" dxfId="1783" priority="1074">
      <formula>$F107="Modification"</formula>
    </cfRule>
    <cfRule type="expression" dxfId="1782" priority="1075">
      <formula>$F107="Création"</formula>
    </cfRule>
    <cfRule type="expression" dxfId="1781" priority="1076">
      <formula>$F107="Fermeture"</formula>
    </cfRule>
  </conditionalFormatting>
  <conditionalFormatting sqref="A132:A134">
    <cfRule type="expression" dxfId="1780" priority="1631">
      <formula>$F132="Modification"</formula>
    </cfRule>
    <cfRule type="expression" dxfId="1779" priority="1632">
      <formula>$F132="Création"</formula>
    </cfRule>
    <cfRule type="expression" dxfId="1778" priority="1627">
      <formula>$C132="Option"</formula>
    </cfRule>
    <cfRule type="expression" dxfId="1777" priority="1630">
      <formula>$F132="Fermeture"</formula>
    </cfRule>
  </conditionalFormatting>
  <conditionalFormatting sqref="A135:A136 A140:A141 D37:E42 G37:N42 G44:N47 D44:E62 M137:N139 A158:A159 G153:N161 D153:E196 A174:A177 G169:N183 G175:K196 A181:A199 D198:E199 G198:K199 L160:N199 G50:N61 G62:K62 D64:E64 G64:N64 G47:L49 G66:N83 G160:K173 L60:N70 L140:N142">
    <cfRule type="expression" dxfId="1776" priority="2683">
      <formula>$C37="Option"</formula>
    </cfRule>
  </conditionalFormatting>
  <conditionalFormatting sqref="A136:A151 A154:A155 A157:A158 C157:C158">
    <cfRule type="expression" dxfId="1775" priority="2618">
      <formula>$F136="Création"</formula>
    </cfRule>
    <cfRule type="expression" dxfId="1774" priority="2617">
      <formula>$F136="Modification"</formula>
    </cfRule>
    <cfRule type="expression" dxfId="1773" priority="2616">
      <formula>$F136="Fermeture"</formula>
    </cfRule>
  </conditionalFormatting>
  <conditionalFormatting sqref="A137:A139 M137:N139">
    <cfRule type="expression" dxfId="1772" priority="2625">
      <formula>$F137="Fermeture"</formula>
    </cfRule>
    <cfRule type="expression" dxfId="1771" priority="2627">
      <formula>$F137="Création"</formula>
    </cfRule>
    <cfRule type="expression" dxfId="1770" priority="2626">
      <formula>$F137="Modification"</formula>
    </cfRule>
  </conditionalFormatting>
  <conditionalFormatting sqref="A137:A139">
    <cfRule type="expression" dxfId="1769" priority="2622">
      <formula>$C137="Option"</formula>
    </cfRule>
  </conditionalFormatting>
  <conditionalFormatting sqref="A149:A152 A153:C154">
    <cfRule type="expression" dxfId="1768" priority="167">
      <formula>$F149="Création"</formula>
    </cfRule>
    <cfRule type="expression" dxfId="1767" priority="166">
      <formula>$F149="Modification"</formula>
    </cfRule>
    <cfRule type="expression" dxfId="1766" priority="165">
      <formula>$F149="Fermeture"</formula>
    </cfRule>
  </conditionalFormatting>
  <conditionalFormatting sqref="A149:A154">
    <cfRule type="expression" dxfId="1765" priority="164">
      <formula>$C149="Option"</formula>
    </cfRule>
  </conditionalFormatting>
  <conditionalFormatting sqref="A152 A153:C154">
    <cfRule type="expression" dxfId="1764" priority="130">
      <formula>$F152="Création"</formula>
    </cfRule>
    <cfRule type="expression" dxfId="1763" priority="129">
      <formula>$F152="Modification"</formula>
    </cfRule>
    <cfRule type="expression" dxfId="1762" priority="128">
      <formula>$F152="Fermeture"</formula>
    </cfRule>
  </conditionalFormatting>
  <conditionalFormatting sqref="A152:A154">
    <cfRule type="expression" dxfId="1761" priority="127">
      <formula>$C152="Option"</formula>
    </cfRule>
  </conditionalFormatting>
  <conditionalFormatting sqref="A153:A154">
    <cfRule type="expression" dxfId="1760" priority="150">
      <formula>$C153="Option"</formula>
    </cfRule>
  </conditionalFormatting>
  <conditionalFormatting sqref="A154:A155 A157:A158 A136:A151">
    <cfRule type="expression" dxfId="1759" priority="2615">
      <formula>$C136="Option"</formula>
    </cfRule>
  </conditionalFormatting>
  <conditionalFormatting sqref="A154:A157">
    <cfRule type="expression" dxfId="1758" priority="1452">
      <formula>$F154="Création"</formula>
    </cfRule>
    <cfRule type="expression" dxfId="1757" priority="1451">
      <formula>$F154="Modification"</formula>
    </cfRule>
    <cfRule type="expression" dxfId="1756" priority="1450">
      <formula>$F154="Fermeture"</formula>
    </cfRule>
    <cfRule type="expression" dxfId="1755" priority="1449">
      <formula>$C154="Option"</formula>
    </cfRule>
  </conditionalFormatting>
  <conditionalFormatting sqref="A155 A156:K157">
    <cfRule type="expression" dxfId="1754" priority="2614">
      <formula>$F155="Création"</formula>
    </cfRule>
    <cfRule type="expression" dxfId="1753" priority="2613">
      <formula>$F155="Modification"</formula>
    </cfRule>
    <cfRule type="expression" dxfId="1752" priority="2612">
      <formula>$F155="Fermeture"</formula>
    </cfRule>
  </conditionalFormatting>
  <conditionalFormatting sqref="A155:A157">
    <cfRule type="expression" dxfId="1751" priority="2610">
      <formula>$C155="Option"</formula>
    </cfRule>
  </conditionalFormatting>
  <conditionalFormatting sqref="A157:A166">
    <cfRule type="expression" dxfId="1750" priority="1447">
      <formula>$F157="Modification"</formula>
    </cfRule>
    <cfRule type="expression" dxfId="1749" priority="1448">
      <formula>$F157="Création"</formula>
    </cfRule>
    <cfRule type="expression" dxfId="1748" priority="1445">
      <formula>$C157="Option"</formula>
    </cfRule>
    <cfRule type="expression" dxfId="1747" priority="1446">
      <formula>$F157="Fermeture"</formula>
    </cfRule>
  </conditionalFormatting>
  <conditionalFormatting sqref="A159:A163 C159">
    <cfRule type="expression" dxfId="1746" priority="2604">
      <formula>$F159="Fermeture"</formula>
    </cfRule>
  </conditionalFormatting>
  <conditionalFormatting sqref="A159:A163">
    <cfRule type="expression" dxfId="1745" priority="2603">
      <formula>$C159="Option"</formula>
    </cfRule>
  </conditionalFormatting>
  <conditionalFormatting sqref="A163:A168">
    <cfRule type="expression" dxfId="1744" priority="2601">
      <formula>$F163="Modification"</formula>
    </cfRule>
    <cfRule type="expression" dxfId="1743" priority="2602">
      <formula>$F163="Création"</formula>
    </cfRule>
    <cfRule type="expression" dxfId="1742" priority="2600">
      <formula>$F163="Fermeture"</formula>
    </cfRule>
  </conditionalFormatting>
  <conditionalFormatting sqref="A163:A170">
    <cfRule type="expression" dxfId="1741" priority="2599">
      <formula>$C163="Option"</formula>
    </cfRule>
  </conditionalFormatting>
  <conditionalFormatting sqref="A166 A167:K168">
    <cfRule type="expression" dxfId="1740" priority="1359">
      <formula>$F166="Création"</formula>
    </cfRule>
    <cfRule type="expression" dxfId="1739" priority="1358">
      <formula>$F166="Modification"</formula>
    </cfRule>
    <cfRule type="expression" dxfId="1738" priority="1357">
      <formula>$F166="Fermeture"</formula>
    </cfRule>
  </conditionalFormatting>
  <conditionalFormatting sqref="A166:A168">
    <cfRule type="expression" dxfId="1737" priority="1355">
      <formula>$C166="Option"</formula>
    </cfRule>
  </conditionalFormatting>
  <conditionalFormatting sqref="A168:A173 A175:A176 C175:C176 C168:C169">
    <cfRule type="expression" dxfId="1736" priority="2596">
      <formula>$F168="Fermeture"</formula>
    </cfRule>
  </conditionalFormatting>
  <conditionalFormatting sqref="A168:A173 A175:A176">
    <cfRule type="expression" dxfId="1735" priority="2595">
      <formula>$C168="Option"</formula>
    </cfRule>
  </conditionalFormatting>
  <conditionalFormatting sqref="A170:A174 C170">
    <cfRule type="expression" dxfId="1734" priority="1274">
      <formula>$F170="Fermeture"</formula>
    </cfRule>
  </conditionalFormatting>
  <conditionalFormatting sqref="A170:A174">
    <cfRule type="expression" dxfId="1733" priority="1273">
      <formula>$C170="Option"</formula>
    </cfRule>
  </conditionalFormatting>
  <conditionalFormatting sqref="A173 A174:K175">
    <cfRule type="expression" dxfId="1732" priority="2594">
      <formula>$F173="Création"</formula>
    </cfRule>
    <cfRule type="expression" dxfId="1731" priority="2593">
      <formula>$F173="Modification"</formula>
    </cfRule>
  </conditionalFormatting>
  <conditionalFormatting sqref="A173:A192 G192:N192">
    <cfRule type="expression" dxfId="1730" priority="1277">
      <formula>$C173="Option"</formula>
    </cfRule>
  </conditionalFormatting>
  <conditionalFormatting sqref="A176:A191">
    <cfRule type="expression" dxfId="1729" priority="2567">
      <formula>$F176="Création"</formula>
    </cfRule>
    <cfRule type="expression" dxfId="1728" priority="2566">
      <formula>$F176="Modification"</formula>
    </cfRule>
  </conditionalFormatting>
  <conditionalFormatting sqref="A177:A181 C177">
    <cfRule type="expression" dxfId="1727" priority="2572">
      <formula>$F177="Fermeture"</formula>
    </cfRule>
  </conditionalFormatting>
  <conditionalFormatting sqref="A177:A181">
    <cfRule type="expression" dxfId="1726" priority="2571">
      <formula>$C177="Option"</formula>
    </cfRule>
  </conditionalFormatting>
  <conditionalFormatting sqref="A199:A1002 D199:E1002 G199:N1002 A1:A7 D1:E9 G1:N9 E10 K10:N11">
    <cfRule type="expression" dxfId="1725" priority="2713">
      <formula>$C1="Option"</formula>
    </cfRule>
  </conditionalFormatting>
  <conditionalFormatting sqref="A25:B26">
    <cfRule type="expression" dxfId="1724" priority="2707">
      <formula>$F25="Fermeture"</formula>
    </cfRule>
    <cfRule type="expression" dxfId="1723" priority="2709">
      <formula>$F25="Création"</formula>
    </cfRule>
    <cfRule type="expression" dxfId="1722" priority="2708">
      <formula>$F25="Modification"</formula>
    </cfRule>
  </conditionalFormatting>
  <conditionalFormatting sqref="A86:B86">
    <cfRule type="expression" dxfId="1721" priority="2">
      <formula>$F86="Fermeture"</formula>
    </cfRule>
    <cfRule type="expression" dxfId="1720" priority="3">
      <formula>$F86="Modification"</formula>
    </cfRule>
    <cfRule type="expression" dxfId="1719" priority="4">
      <formula>$F86="Création"</formula>
    </cfRule>
  </conditionalFormatting>
  <conditionalFormatting sqref="A27:C28">
    <cfRule type="expression" dxfId="1718" priority="1111">
      <formula>$F27="Création"</formula>
    </cfRule>
    <cfRule type="expression" dxfId="1717" priority="1110">
      <formula>$F27="Modification"</formula>
    </cfRule>
    <cfRule type="expression" dxfId="1716" priority="1109">
      <formula>$F27="Fermeture"</formula>
    </cfRule>
  </conditionalFormatting>
  <conditionalFormatting sqref="A29:C29 A30:A32 A33:C33 A34:A36 A37:C42 A44:C61 A60:A70 A64:C64 A66:C83 A130:A137 A139:A140 B62:C62">
    <cfRule type="expression" dxfId="1715" priority="2680">
      <formula>$F29="Fermeture"</formula>
    </cfRule>
  </conditionalFormatting>
  <conditionalFormatting sqref="A29:C29 A30:A32 A33:C33 A34:A36 A37:C42 A44:C61 A60:A70 B62:C62 A64:C64 A66:C83 A130:A137 A139:A140">
    <cfRule type="expression" dxfId="1714" priority="2681">
      <formula>$F29="Modification"</formula>
    </cfRule>
    <cfRule type="expression" dxfId="1713" priority="2682">
      <formula>$F29="Création"</formula>
    </cfRule>
  </conditionalFormatting>
  <conditionalFormatting sqref="A95:C98 A99 C99">
    <cfRule type="expression" dxfId="1712" priority="1070">
      <formula>$F95="Fermeture"</formula>
    </cfRule>
    <cfRule type="expression" dxfId="1711" priority="1072">
      <formula>$F95="Création"</formula>
    </cfRule>
    <cfRule type="expression" dxfId="1710" priority="1071">
      <formula>$F95="Modification"</formula>
    </cfRule>
  </conditionalFormatting>
  <conditionalFormatting sqref="A153:C154 K153:N154">
    <cfRule type="expression" dxfId="1709" priority="154">
      <formula>$F153="Modification"</formula>
    </cfRule>
    <cfRule type="expression" dxfId="1708" priority="155">
      <formula>$F153="Création"</formula>
    </cfRule>
  </conditionalFormatting>
  <conditionalFormatting sqref="A176:C191">
    <cfRule type="expression" dxfId="1707" priority="2484">
      <formula>$F176="Fermeture"</formula>
    </cfRule>
  </conditionalFormatting>
  <conditionalFormatting sqref="A102:D106">
    <cfRule type="expression" dxfId="1706" priority="1055">
      <formula>$F102="Création"</formula>
    </cfRule>
    <cfRule type="expression" dxfId="1705" priority="1054">
      <formula>$F102="Modification"</formula>
    </cfRule>
    <cfRule type="expression" dxfId="1704" priority="1053">
      <formula>$F102="Fermeture"</formula>
    </cfRule>
  </conditionalFormatting>
  <conditionalFormatting sqref="A174:K175 A173">
    <cfRule type="expression" dxfId="1703" priority="2592">
      <formula>$F173="Fermeture"</formula>
    </cfRule>
  </conditionalFormatting>
  <conditionalFormatting sqref="A84:M84">
    <cfRule type="expression" dxfId="1702" priority="1101">
      <formula>$F84="Modification"</formula>
    </cfRule>
    <cfRule type="expression" dxfId="1701" priority="1102">
      <formula>$F84="Création"</formula>
    </cfRule>
    <cfRule type="expression" dxfId="1700" priority="1100">
      <formula>$F84="Fermeture"</formula>
    </cfRule>
  </conditionalFormatting>
  <conditionalFormatting sqref="A85:M85">
    <cfRule type="expression" dxfId="1699" priority="219">
      <formula>$F85="Création"</formula>
    </cfRule>
    <cfRule type="expression" dxfId="1698" priority="218">
      <formula>$F85="Modification"</formula>
    </cfRule>
    <cfRule type="expression" dxfId="1697" priority="217">
      <formula>$F85="Fermeture"</formula>
    </cfRule>
  </conditionalFormatting>
  <conditionalFormatting sqref="A42:N44">
    <cfRule type="expression" dxfId="1696" priority="2675">
      <formula>$F42="Création"</formula>
    </cfRule>
    <cfRule type="expression" dxfId="1695" priority="2674">
      <formula>$F42="Modification"</formula>
    </cfRule>
  </conditionalFormatting>
  <conditionalFormatting sqref="A1:O7 C8:O9 C10 E10 K10:O11 A12:O12 A13:H13 K13:O16 A14:F14 A15:H15 A16:F16 A17:O21 A22:N24 C25:N26 A199:O1000">
    <cfRule type="expression" dxfId="1694" priority="2718">
      <formula>$F1="Création"</formula>
    </cfRule>
    <cfRule type="expression" dxfId="1693" priority="2717">
      <formula>$F1="Modification"</formula>
    </cfRule>
  </conditionalFormatting>
  <conditionalFormatting sqref="A1:O7 C8:O9 K10:O11 A12:O12 K13:O16 A17:O21 A22:N24 C25:N26 A199:O1000 E10 A13:H13 A14:F14 A15:H15 A16:F16 C10">
    <cfRule type="expression" dxfId="1692" priority="2716">
      <formula>$F1="Fermeture"</formula>
    </cfRule>
  </conditionalFormatting>
  <conditionalFormatting sqref="A42:O44">
    <cfRule type="expression" dxfId="1691" priority="2673">
      <formula>$F42="Fermeture"</formula>
    </cfRule>
  </conditionalFormatting>
  <conditionalFormatting sqref="A87:O87">
    <cfRule type="expression" dxfId="1690" priority="449">
      <formula>$F87="Fermeture"</formula>
    </cfRule>
    <cfRule type="expression" dxfId="1689" priority="450">
      <formula>$F87="Modification"</formula>
    </cfRule>
    <cfRule type="expression" dxfId="1688" priority="451">
      <formula>$F87="Création"</formula>
    </cfRule>
  </conditionalFormatting>
  <conditionalFormatting sqref="A192:O192">
    <cfRule type="expression" dxfId="1687" priority="1280">
      <formula>$F192="Modification"</formula>
    </cfRule>
    <cfRule type="expression" dxfId="1686" priority="1279">
      <formula>$F192="Fermeture"</formula>
    </cfRule>
    <cfRule type="expression" dxfId="1685" priority="1281">
      <formula>$F192="Création"</formula>
    </cfRule>
  </conditionalFormatting>
  <conditionalFormatting sqref="B26">
    <cfRule type="expression" dxfId="1684" priority="2712">
      <formula>$F26="Création"</formula>
    </cfRule>
    <cfRule type="expression" dxfId="1683" priority="2711">
      <formula>$F26="Modification"</formula>
    </cfRule>
    <cfRule type="expression" dxfId="1682" priority="2710">
      <formula>$F26="Fermeture"</formula>
    </cfRule>
  </conditionalFormatting>
  <conditionalFormatting sqref="B30">
    <cfRule type="expression" dxfId="1681" priority="2439">
      <formula>$F30="Création"</formula>
    </cfRule>
    <cfRule type="expression" dxfId="1680" priority="2438">
      <formula>$F30="Modification"</formula>
    </cfRule>
    <cfRule type="expression" dxfId="1679" priority="2437">
      <formula>$F30="Fermeture"</formula>
    </cfRule>
  </conditionalFormatting>
  <conditionalFormatting sqref="B31:B32">
    <cfRule type="expression" dxfId="1678" priority="2448">
      <formula>$F31="Modification"</formula>
    </cfRule>
    <cfRule type="expression" dxfId="1677" priority="2447">
      <formula>$F31="Fermeture"</formula>
    </cfRule>
    <cfRule type="expression" dxfId="1676" priority="2449">
      <formula>$F31="Création"</formula>
    </cfRule>
  </conditionalFormatting>
  <conditionalFormatting sqref="B32">
    <cfRule type="expression" dxfId="1675" priority="2461">
      <formula>$F32="Modification"</formula>
    </cfRule>
    <cfRule type="expression" dxfId="1674" priority="2460">
      <formula>$F32="Fermeture"</formula>
    </cfRule>
    <cfRule type="expression" dxfId="1673" priority="2462">
      <formula>$F32="Création"</formula>
    </cfRule>
  </conditionalFormatting>
  <conditionalFormatting sqref="B51">
    <cfRule type="expression" dxfId="1672" priority="2487">
      <formula>$F51="Fermeture"</formula>
    </cfRule>
    <cfRule type="expression" dxfId="1671" priority="2488">
      <formula>$F51="Modification"</formula>
    </cfRule>
    <cfRule type="expression" dxfId="1670" priority="2489">
      <formula>$F51="Création"</formula>
    </cfRule>
  </conditionalFormatting>
  <conditionalFormatting sqref="B84:B85">
    <cfRule type="expression" dxfId="1669" priority="1098">
      <formula>$F84="Création"</formula>
    </cfRule>
    <cfRule type="expression" dxfId="1668" priority="1097">
      <formula>$F84="Modification"</formula>
    </cfRule>
    <cfRule type="expression" dxfId="1667" priority="1096">
      <formula>$F84="Fermeture"</formula>
    </cfRule>
  </conditionalFormatting>
  <conditionalFormatting sqref="B87">
    <cfRule type="expression" dxfId="1666" priority="447">
      <formula>$F87="Création"</formula>
    </cfRule>
    <cfRule type="expression" dxfId="1665" priority="446">
      <formula>$F87="Modification"</formula>
    </cfRule>
    <cfRule type="expression" dxfId="1664" priority="445">
      <formula>$F87="Fermeture"</formula>
    </cfRule>
  </conditionalFormatting>
  <conditionalFormatting sqref="B92">
    <cfRule type="expression" dxfId="1663" priority="976">
      <formula>$F92="Création"</formula>
    </cfRule>
    <cfRule type="expression" dxfId="1662" priority="975">
      <formula>$F92="Modification"</formula>
    </cfRule>
    <cfRule type="expression" dxfId="1661" priority="974">
      <formula>$F92="Fermeture"</formula>
    </cfRule>
  </conditionalFormatting>
  <conditionalFormatting sqref="B93:B97">
    <cfRule type="expression" dxfId="1660" priority="985">
      <formula>$F93="Modification"</formula>
    </cfRule>
    <cfRule type="expression" dxfId="1659" priority="986">
      <formula>$F93="Création"</formula>
    </cfRule>
    <cfRule type="expression" dxfId="1658" priority="984">
      <formula>$F93="Fermeture"</formula>
    </cfRule>
  </conditionalFormatting>
  <conditionalFormatting sqref="B94">
    <cfRule type="expression" dxfId="1657" priority="389">
      <formula>$F94="Création"</formula>
    </cfRule>
    <cfRule type="expression" dxfId="1656" priority="998">
      <formula>$F94="Modification"</formula>
    </cfRule>
    <cfRule type="expression" dxfId="1655" priority="997">
      <formula>$F94="Fermeture"</formula>
    </cfRule>
    <cfRule type="expression" dxfId="1654" priority="999">
      <formula>$F94="Création"</formula>
    </cfRule>
    <cfRule type="expression" dxfId="1653" priority="387">
      <formula>$F94="Fermeture"</formula>
    </cfRule>
    <cfRule type="expression" dxfId="1652" priority="388">
      <formula>$F94="Modification"</formula>
    </cfRule>
  </conditionalFormatting>
  <conditionalFormatting sqref="B97">
    <cfRule type="expression" dxfId="1651" priority="1066">
      <formula>$F97="Fermeture"</formula>
    </cfRule>
    <cfRule type="expression" dxfId="1650" priority="1068">
      <formula>$F97="Création"</formula>
    </cfRule>
    <cfRule type="expression" dxfId="1649" priority="1067">
      <formula>$F97="Modification"</formula>
    </cfRule>
  </conditionalFormatting>
  <conditionalFormatting sqref="B99">
    <cfRule type="expression" dxfId="1648" priority="439">
      <formula>$F99="Fermeture"</formula>
    </cfRule>
    <cfRule type="expression" dxfId="1647" priority="440">
      <formula>$F99="Modification"</formula>
    </cfRule>
    <cfRule type="expression" dxfId="1646" priority="441">
      <formula>$F99="Création"</formula>
    </cfRule>
    <cfRule type="expression" dxfId="1645" priority="442">
      <formula>$F99="Fermeture"</formula>
    </cfRule>
    <cfRule type="expression" dxfId="1644" priority="444">
      <formula>$F99="Création"</formula>
    </cfRule>
    <cfRule type="expression" dxfId="1643" priority="443">
      <formula>$F99="Modification"</formula>
    </cfRule>
  </conditionalFormatting>
  <conditionalFormatting sqref="B104:B107">
    <cfRule type="expression" dxfId="1642" priority="956">
      <formula>$F104="Création"</formula>
    </cfRule>
    <cfRule type="expression" dxfId="1641" priority="955">
      <formula>$F104="Modification"</formula>
    </cfRule>
    <cfRule type="expression" dxfId="1640" priority="954">
      <formula>$F104="Fermeture"</formula>
    </cfRule>
  </conditionalFormatting>
  <conditionalFormatting sqref="B104:B108">
    <cfRule type="expression" dxfId="1639" priority="959">
      <formula>$F104="Création"</formula>
    </cfRule>
    <cfRule type="expression" dxfId="1638" priority="958">
      <formula>$F104="Modification"</formula>
    </cfRule>
    <cfRule type="expression" dxfId="1637" priority="957">
      <formula>$F104="Fermeture"</formula>
    </cfRule>
  </conditionalFormatting>
  <conditionalFormatting sqref="B107:B110">
    <cfRule type="expression" dxfId="1636" priority="892">
      <formula>$F107="Fermeture"</formula>
    </cfRule>
    <cfRule type="expression" dxfId="1635" priority="893">
      <formula>$F107="Modification"</formula>
    </cfRule>
    <cfRule type="expression" dxfId="1634" priority="894">
      <formula>$F107="Création"</formula>
    </cfRule>
  </conditionalFormatting>
  <conditionalFormatting sqref="B108:B112">
    <cfRule type="expression" dxfId="1633" priority="904">
      <formula>$F108="Création"</formula>
    </cfRule>
    <cfRule type="expression" dxfId="1632" priority="903">
      <formula>$F108="Modification"</formula>
    </cfRule>
    <cfRule type="expression" dxfId="1631" priority="902">
      <formula>$F108="Fermeture"</formula>
    </cfRule>
  </conditionalFormatting>
  <conditionalFormatting sqref="B109:B112">
    <cfRule type="expression" dxfId="1630" priority="915">
      <formula>$F109="Fermeture"</formula>
    </cfRule>
    <cfRule type="expression" dxfId="1629" priority="916">
      <formula>$F109="Modification"</formula>
    </cfRule>
    <cfRule type="expression" dxfId="1628" priority="917">
      <formula>$F109="Création"</formula>
    </cfRule>
  </conditionalFormatting>
  <conditionalFormatting sqref="B110:B113">
    <cfRule type="expression" dxfId="1627" priority="825">
      <formula>$F110="Modification"</formula>
    </cfRule>
    <cfRule type="expression" dxfId="1626" priority="824">
      <formula>$F110="Fermeture"</formula>
    </cfRule>
    <cfRule type="expression" dxfId="1625" priority="826">
      <formula>$F110="Création"</formula>
    </cfRule>
  </conditionalFormatting>
  <conditionalFormatting sqref="B111:B115">
    <cfRule type="expression" dxfId="1624" priority="836">
      <formula>$F111="Création"</formula>
    </cfRule>
    <cfRule type="expression" dxfId="1623" priority="834">
      <formula>$F111="Fermeture"</formula>
    </cfRule>
    <cfRule type="expression" dxfId="1622" priority="835">
      <formula>$F111="Modification"</formula>
    </cfRule>
  </conditionalFormatting>
  <conditionalFormatting sqref="B112:B115">
    <cfRule type="expression" dxfId="1621" priority="848">
      <formula>$F112="Modification"</formula>
    </cfRule>
    <cfRule type="expression" dxfId="1620" priority="849">
      <formula>$F112="Création"</formula>
    </cfRule>
    <cfRule type="expression" dxfId="1619" priority="847">
      <formula>$F112="Fermeture"</formula>
    </cfRule>
  </conditionalFormatting>
  <conditionalFormatting sqref="B113:B116">
    <cfRule type="expression" dxfId="1618" priority="756">
      <formula>$F113="Fermeture"</formula>
    </cfRule>
    <cfRule type="expression" dxfId="1617" priority="757">
      <formula>$F113="Modification"</formula>
    </cfRule>
    <cfRule type="expression" dxfId="1616" priority="758">
      <formula>$F113="Création"</formula>
    </cfRule>
  </conditionalFormatting>
  <conditionalFormatting sqref="B113:B117">
    <cfRule type="expression" dxfId="1615" priority="805">
      <formula>$F113="Création"</formula>
    </cfRule>
    <cfRule type="expression" dxfId="1614" priority="804">
      <formula>$F113="Modification"</formula>
    </cfRule>
    <cfRule type="expression" dxfId="1613" priority="803">
      <formula>$F113="Fermeture"</formula>
    </cfRule>
  </conditionalFormatting>
  <conditionalFormatting sqref="B114:B118">
    <cfRule type="expression" dxfId="1612" priority="767">
      <formula>$F114="Modification"</formula>
    </cfRule>
    <cfRule type="expression" dxfId="1611" priority="766">
      <formula>$F114="Fermeture"</formula>
    </cfRule>
    <cfRule type="expression" dxfId="1610" priority="768">
      <formula>$F114="Création"</formula>
    </cfRule>
  </conditionalFormatting>
  <conditionalFormatting sqref="B115:B118">
    <cfRule type="expression" dxfId="1609" priority="779">
      <formula>$F115="Fermeture"</formula>
    </cfRule>
    <cfRule type="expression" dxfId="1608" priority="780">
      <formula>$F115="Modification"</formula>
    </cfRule>
    <cfRule type="expression" dxfId="1607" priority="781">
      <formula>$F115="Création"</formula>
    </cfRule>
  </conditionalFormatting>
  <conditionalFormatting sqref="B116:B120">
    <cfRule type="expression" dxfId="1606" priority="680">
      <formula>$F116="Fermeture"</formula>
    </cfRule>
    <cfRule type="expression" dxfId="1605" priority="681">
      <formula>$F116="Modification"</formula>
    </cfRule>
    <cfRule type="expression" dxfId="1604" priority="682">
      <formula>$F116="Création"</formula>
    </cfRule>
  </conditionalFormatting>
  <conditionalFormatting sqref="B117:B120">
    <cfRule type="expression" dxfId="1603" priority="694">
      <formula>$F117="Fermeture"</formula>
    </cfRule>
    <cfRule type="expression" dxfId="1602" priority="695">
      <formula>$F117="Modification"</formula>
    </cfRule>
    <cfRule type="expression" dxfId="1601" priority="696">
      <formula>$F117="Création"</formula>
    </cfRule>
  </conditionalFormatting>
  <conditionalFormatting sqref="B117:B121">
    <cfRule type="expression" dxfId="1600" priority="735">
      <formula>$F117="Fermeture"</formula>
    </cfRule>
    <cfRule type="expression" dxfId="1599" priority="736">
      <formula>$F117="Modification"</formula>
    </cfRule>
    <cfRule type="expression" dxfId="1598" priority="737">
      <formula>$F117="Création"</formula>
    </cfRule>
  </conditionalFormatting>
  <conditionalFormatting sqref="B118:B121">
    <cfRule type="expression" dxfId="1597" priority="704">
      <formula>$F118="Fermeture"</formula>
    </cfRule>
    <cfRule type="expression" dxfId="1596" priority="705">
      <formula>$F118="Modification"</formula>
    </cfRule>
    <cfRule type="expression" dxfId="1595" priority="706">
      <formula>$F118="Création"</formula>
    </cfRule>
  </conditionalFormatting>
  <conditionalFormatting sqref="B121:B124">
    <cfRule type="expression" dxfId="1594" priority="659">
      <formula>$F121="Création"</formula>
    </cfRule>
    <cfRule type="expression" dxfId="1593" priority="658">
      <formula>$F121="Modification"</formula>
    </cfRule>
    <cfRule type="expression" dxfId="1592" priority="657">
      <formula>$F121="Fermeture"</formula>
    </cfRule>
    <cfRule type="expression" dxfId="1591" priority="628">
      <formula>$F121="Création"</formula>
    </cfRule>
    <cfRule type="expression" dxfId="1590" priority="627">
      <formula>$F121="Modification"</formula>
    </cfRule>
    <cfRule type="expression" dxfId="1589" priority="626">
      <formula>$F121="Fermeture"</formula>
    </cfRule>
  </conditionalFormatting>
  <conditionalFormatting sqref="B123:B126">
    <cfRule type="expression" dxfId="1588" priority="557">
      <formula>$F123="Création"</formula>
    </cfRule>
    <cfRule type="expression" dxfId="1587" priority="556">
      <formula>$F123="Modification"</formula>
    </cfRule>
    <cfRule type="expression" dxfId="1586" priority="555">
      <formula>$F123="Fermeture"</formula>
    </cfRule>
  </conditionalFormatting>
  <conditionalFormatting sqref="B123:B127">
    <cfRule type="expression" dxfId="1585" priority="596">
      <formula>$F123="Fermeture"</formula>
    </cfRule>
    <cfRule type="expression" dxfId="1584" priority="597">
      <formula>$F123="Modification"</formula>
    </cfRule>
    <cfRule type="expression" dxfId="1583" priority="598">
      <formula>$F123="Création"</formula>
    </cfRule>
  </conditionalFormatting>
  <conditionalFormatting sqref="B124:B127">
    <cfRule type="expression" dxfId="1582" priority="567">
      <formula>$F124="Création"</formula>
    </cfRule>
    <cfRule type="expression" dxfId="1581" priority="566">
      <formula>$F124="Modification"</formula>
    </cfRule>
    <cfRule type="expression" dxfId="1580" priority="565">
      <formula>$F124="Fermeture"</formula>
    </cfRule>
  </conditionalFormatting>
  <conditionalFormatting sqref="B125:B129">
    <cfRule type="expression" dxfId="1579" priority="544">
      <formula>$F125="Création"</formula>
    </cfRule>
    <cfRule type="expression" dxfId="1578" priority="543">
      <formula>$F125="Modification"</formula>
    </cfRule>
    <cfRule type="expression" dxfId="1577" priority="542">
      <formula>$F125="Fermeture"</formula>
    </cfRule>
  </conditionalFormatting>
  <conditionalFormatting sqref="B130">
    <cfRule type="expression" dxfId="1576" priority="193">
      <formula>$F130="Fermeture"</formula>
    </cfRule>
    <cfRule type="expression" dxfId="1575" priority="194">
      <formula>$F130="Modification"</formula>
    </cfRule>
    <cfRule type="expression" dxfId="1574" priority="195">
      <formula>$F130="Création"</formula>
    </cfRule>
  </conditionalFormatting>
  <conditionalFormatting sqref="B130:B132">
    <cfRule type="expression" dxfId="1573" priority="99">
      <formula>$F130="Fermeture"</formula>
    </cfRule>
    <cfRule type="expression" dxfId="1572" priority="100">
      <formula>$F130="Modification"</formula>
    </cfRule>
    <cfRule type="expression" dxfId="1571" priority="101">
      <formula>$F130="Création"</formula>
    </cfRule>
  </conditionalFormatting>
  <conditionalFormatting sqref="B131:B137">
    <cfRule type="expression" dxfId="1570" priority="82">
      <formula>$F131="Modification"</formula>
    </cfRule>
    <cfRule type="expression" dxfId="1569" priority="81">
      <formula>$F131="Fermeture"</formula>
    </cfRule>
    <cfRule type="expression" dxfId="1568" priority="83">
      <formula>$F131="Création"</formula>
    </cfRule>
  </conditionalFormatting>
  <conditionalFormatting sqref="B137:B139">
    <cfRule type="expression" dxfId="1567" priority="78">
      <formula>$F137="Fermeture"</formula>
    </cfRule>
    <cfRule type="expression" dxfId="1566" priority="79">
      <formula>$F137="Modification"</formula>
    </cfRule>
    <cfRule type="expression" dxfId="1565" priority="80">
      <formula>$F137="Création"</formula>
    </cfRule>
  </conditionalFormatting>
  <conditionalFormatting sqref="B140:B142">
    <cfRule type="expression" dxfId="1564" priority="69">
      <formula>$F140="Création"</formula>
    </cfRule>
    <cfRule type="expression" dxfId="1563" priority="68">
      <formula>$F140="Modification"</formula>
    </cfRule>
    <cfRule type="expression" dxfId="1562" priority="67">
      <formula>$F140="Fermeture"</formula>
    </cfRule>
  </conditionalFormatting>
  <conditionalFormatting sqref="B140:B148">
    <cfRule type="expression" dxfId="1561" priority="49">
      <formula>$F140="Création"</formula>
    </cfRule>
    <cfRule type="expression" dxfId="1560" priority="47">
      <formula>$F140="Fermeture"</formula>
    </cfRule>
    <cfRule type="expression" dxfId="1559" priority="48">
      <formula>$F140="Modification"</formula>
    </cfRule>
  </conditionalFormatting>
  <conditionalFormatting sqref="B155">
    <cfRule type="expression" dxfId="1558" priority="1370">
      <formula>$F155="Fermeture"</formula>
    </cfRule>
    <cfRule type="expression" dxfId="1557" priority="1371">
      <formula>$F155="Modification"</formula>
    </cfRule>
    <cfRule type="expression" dxfId="1556" priority="1372">
      <formula>$F155="Création"</formula>
    </cfRule>
  </conditionalFormatting>
  <conditionalFormatting sqref="B155:B156">
    <cfRule type="expression" dxfId="1555" priority="1419">
      <formula>$F155="Création"</formula>
    </cfRule>
    <cfRule type="expression" dxfId="1554" priority="1418">
      <formula>$F155="Modification"</formula>
    </cfRule>
    <cfRule type="expression" dxfId="1553" priority="1417">
      <formula>$F155="Fermeture"</formula>
    </cfRule>
  </conditionalFormatting>
  <conditionalFormatting sqref="B156:B157">
    <cfRule type="expression" dxfId="1552" priority="1381">
      <formula>$F156="Modification"</formula>
    </cfRule>
    <cfRule type="expression" dxfId="1551" priority="1380">
      <formula>$F156="Fermeture"</formula>
    </cfRule>
    <cfRule type="expression" dxfId="1550" priority="1382">
      <formula>$F156="Création"</formula>
    </cfRule>
  </conditionalFormatting>
  <conditionalFormatting sqref="B157">
    <cfRule type="expression" dxfId="1549" priority="1395">
      <formula>$F157="Création"</formula>
    </cfRule>
    <cfRule type="expression" dxfId="1548" priority="1394">
      <formula>$F157="Modification"</formula>
    </cfRule>
    <cfRule type="expression" dxfId="1547" priority="1393">
      <formula>$F157="Fermeture"</formula>
    </cfRule>
  </conditionalFormatting>
  <conditionalFormatting sqref="B157:B159">
    <cfRule type="expression" dxfId="1546" priority="2550">
      <formula>$F157="Création"</formula>
    </cfRule>
    <cfRule type="expression" dxfId="1545" priority="2549">
      <formula>$F157="Modification"</formula>
    </cfRule>
    <cfRule type="expression" dxfId="1544" priority="2548">
      <formula>$F157="Fermeture"</formula>
    </cfRule>
  </conditionalFormatting>
  <conditionalFormatting sqref="B161">
    <cfRule type="expression" dxfId="1543" priority="1893">
      <formula>$F161="Fermeture"</formula>
    </cfRule>
    <cfRule type="expression" dxfId="1542" priority="1894">
      <formula>$F161="Modification"</formula>
    </cfRule>
    <cfRule type="expression" dxfId="1541" priority="1895">
      <formula>$F161="Création"</formula>
    </cfRule>
  </conditionalFormatting>
  <conditionalFormatting sqref="B161:B162">
    <cfRule type="expression" dxfId="1540" priority="1942">
      <formula>$F161="Création"</formula>
    </cfRule>
    <cfRule type="expression" dxfId="1539" priority="1941">
      <formula>$F161="Modification"</formula>
    </cfRule>
    <cfRule type="expression" dxfId="1538" priority="1940">
      <formula>$F161="Fermeture"</formula>
    </cfRule>
  </conditionalFormatting>
  <conditionalFormatting sqref="B162:B163">
    <cfRule type="expression" dxfId="1537" priority="1903">
      <formula>$F162="Fermeture"</formula>
    </cfRule>
    <cfRule type="expression" dxfId="1536" priority="1904">
      <formula>$F162="Modification"</formula>
    </cfRule>
    <cfRule type="expression" dxfId="1535" priority="1905">
      <formula>$F162="Création"</formula>
    </cfRule>
  </conditionalFormatting>
  <conditionalFormatting sqref="B163">
    <cfRule type="expression" dxfId="1534" priority="1917">
      <formula>$F163="Modification"</formula>
    </cfRule>
    <cfRule type="expression" dxfId="1533" priority="1918">
      <formula>$F163="Création"</formula>
    </cfRule>
    <cfRule type="expression" dxfId="1532" priority="1916">
      <formula>$F163="Fermeture"</formula>
    </cfRule>
  </conditionalFormatting>
  <conditionalFormatting sqref="B168:B170">
    <cfRule type="expression" dxfId="1531" priority="1259">
      <formula>$F168="Création"</formula>
    </cfRule>
    <cfRule type="expression" dxfId="1530" priority="1258">
      <formula>$F168="Modification"</formula>
    </cfRule>
    <cfRule type="expression" dxfId="1529" priority="1257">
      <formula>$F168="Fermeture"</formula>
    </cfRule>
  </conditionalFormatting>
  <conditionalFormatting sqref="B172">
    <cfRule type="expression" dxfId="1528" priority="1188">
      <formula>$F172="Modification"</formula>
    </cfRule>
    <cfRule type="expression" dxfId="1527" priority="1187">
      <formula>$F172="Fermeture"</formula>
    </cfRule>
    <cfRule type="expression" dxfId="1526" priority="1189">
      <formula>$F172="Création"</formula>
    </cfRule>
  </conditionalFormatting>
  <conditionalFormatting sqref="B172:B173">
    <cfRule type="expression" dxfId="1525" priority="1234">
      <formula>$F172="Fermeture"</formula>
    </cfRule>
    <cfRule type="expression" dxfId="1524" priority="1236">
      <formula>$F172="Création"</formula>
    </cfRule>
    <cfRule type="expression" dxfId="1523" priority="1235">
      <formula>$F172="Modification"</formula>
    </cfRule>
  </conditionalFormatting>
  <conditionalFormatting sqref="B173:B174">
    <cfRule type="expression" dxfId="1522" priority="1199">
      <formula>$F173="Création"</formula>
    </cfRule>
    <cfRule type="expression" dxfId="1521" priority="1198">
      <formula>$F173="Modification"</formula>
    </cfRule>
    <cfRule type="expression" dxfId="1520" priority="1197">
      <formula>$F173="Fermeture"</formula>
    </cfRule>
  </conditionalFormatting>
  <conditionalFormatting sqref="B174">
    <cfRule type="expression" dxfId="1519" priority="1210">
      <formula>$F174="Fermeture"</formula>
    </cfRule>
    <cfRule type="expression" dxfId="1518" priority="1211">
      <formula>$F174="Modification"</formula>
    </cfRule>
    <cfRule type="expression" dxfId="1517" priority="1212">
      <formula>$F174="Création"</formula>
    </cfRule>
  </conditionalFormatting>
  <conditionalFormatting sqref="B175:B177">
    <cfRule type="expression" dxfId="1516" priority="2546">
      <formula>$F175="Modification"</formula>
    </cfRule>
    <cfRule type="expression" dxfId="1515" priority="2545">
      <formula>$F175="Fermeture"</formula>
    </cfRule>
    <cfRule type="expression" dxfId="1514" priority="2547">
      <formula>$F175="Création"</formula>
    </cfRule>
  </conditionalFormatting>
  <conditionalFormatting sqref="B177:B191">
    <cfRule type="expression" dxfId="1513" priority="2485">
      <formula>$F177="Modification"</formula>
    </cfRule>
    <cfRule type="expression" dxfId="1512" priority="2486">
      <formula>$F177="Création"</formula>
    </cfRule>
  </conditionalFormatting>
  <conditionalFormatting sqref="B179">
    <cfRule type="expression" dxfId="1511" priority="1838">
      <formula>$F179="Création"</formula>
    </cfRule>
    <cfRule type="expression" dxfId="1510" priority="1836">
      <formula>$F179="Fermeture"</formula>
    </cfRule>
    <cfRule type="expression" dxfId="1509" priority="1837">
      <formula>$F179="Modification"</formula>
    </cfRule>
  </conditionalFormatting>
  <conditionalFormatting sqref="B179:B180">
    <cfRule type="expression" dxfId="1508" priority="1885">
      <formula>$F179="Création"</formula>
    </cfRule>
    <cfRule type="expression" dxfId="1507" priority="1884">
      <formula>$F179="Modification"</formula>
    </cfRule>
    <cfRule type="expression" dxfId="1506" priority="1883">
      <formula>$F179="Fermeture"</formula>
    </cfRule>
  </conditionalFormatting>
  <conditionalFormatting sqref="B180:B181">
    <cfRule type="expression" dxfId="1505" priority="1846">
      <formula>$F180="Fermeture"</formula>
    </cfRule>
    <cfRule type="expression" dxfId="1504" priority="1848">
      <formula>$F180="Création"</formula>
    </cfRule>
    <cfRule type="expression" dxfId="1503" priority="1847">
      <formula>$F180="Modification"</formula>
    </cfRule>
  </conditionalFormatting>
  <conditionalFormatting sqref="B181">
    <cfRule type="expression" dxfId="1502" priority="1859">
      <formula>$F181="Fermeture"</formula>
    </cfRule>
    <cfRule type="expression" dxfId="1501" priority="1860">
      <formula>$F181="Modification"</formula>
    </cfRule>
    <cfRule type="expression" dxfId="1500" priority="1861">
      <formula>$F181="Création"</formula>
    </cfRule>
  </conditionalFormatting>
  <conditionalFormatting sqref="B191:B192">
    <cfRule type="expression" dxfId="1499" priority="1260">
      <formula>$F191="Fermeture"</formula>
    </cfRule>
    <cfRule type="expression" dxfId="1498" priority="1261">
      <formula>$F191="Modification"</formula>
    </cfRule>
    <cfRule type="expression" dxfId="1497" priority="1262">
      <formula>$F191="Création"</formula>
    </cfRule>
  </conditionalFormatting>
  <conditionalFormatting sqref="B198:B199">
    <cfRule type="expression" dxfId="1496" priority="2556">
      <formula>$F198="Création"</formula>
    </cfRule>
    <cfRule type="expression" dxfId="1495" priority="2554">
      <formula>$F198="Fermeture"</formula>
    </cfRule>
    <cfRule type="expression" dxfId="1494" priority="2555">
      <formula>$F198="Modification"</formula>
    </cfRule>
  </conditionalFormatting>
  <conditionalFormatting sqref="B30:C30">
    <cfRule type="expression" dxfId="1493" priority="2458">
      <formula>$F30="Modification"</formula>
    </cfRule>
    <cfRule type="expression" dxfId="1492" priority="2457">
      <formula>$F30="Fermeture"</formula>
    </cfRule>
    <cfRule type="expression" dxfId="1491" priority="2459">
      <formula>$F30="Création"</formula>
    </cfRule>
  </conditionalFormatting>
  <conditionalFormatting sqref="B30:C31">
    <cfRule type="expression" dxfId="1490" priority="2475">
      <formula>$F30="Création"</formula>
    </cfRule>
    <cfRule type="expression" dxfId="1489" priority="2470">
      <formula>$F30="Fermeture"</formula>
    </cfRule>
    <cfRule type="expression" dxfId="1488" priority="2474">
      <formula>$F30="Modification"</formula>
    </cfRule>
    <cfRule type="expression" dxfId="1487" priority="2473">
      <formula>$F30="Fermeture"</formula>
    </cfRule>
    <cfRule type="expression" dxfId="1486" priority="2472">
      <formula>$F30="Création"</formula>
    </cfRule>
    <cfRule type="expression" dxfId="1485" priority="2471">
      <formula>$F30="Modification"</formula>
    </cfRule>
  </conditionalFormatting>
  <conditionalFormatting sqref="B30:C32">
    <cfRule type="expression" dxfId="1484" priority="2444">
      <formula>$F30="Fermeture"</formula>
    </cfRule>
    <cfRule type="expression" dxfId="1483" priority="2446">
      <formula>$F30="Création"</formula>
    </cfRule>
    <cfRule type="expression" dxfId="1482" priority="2445">
      <formula>$F30="Modification"</formula>
    </cfRule>
  </conditionalFormatting>
  <conditionalFormatting sqref="B34:C36">
    <cfRule type="expression" dxfId="1481" priority="2432">
      <formula>$F34="Création"</formula>
    </cfRule>
    <cfRule type="expression" dxfId="1480" priority="2431">
      <formula>$F34="Modification"</formula>
    </cfRule>
    <cfRule type="expression" dxfId="1479" priority="2430">
      <formula>$F34="Fermeture"</formula>
    </cfRule>
  </conditionalFormatting>
  <conditionalFormatting sqref="B49:C50">
    <cfRule type="expression" dxfId="1478" priority="2375">
      <formula>$F49="Fermeture"</formula>
    </cfRule>
    <cfRule type="expression" dxfId="1477" priority="2377">
      <formula>$F49="Création"</formula>
    </cfRule>
    <cfRule type="expression" dxfId="1476" priority="2376">
      <formula>$F49="Modification"</formula>
    </cfRule>
  </conditionalFormatting>
  <conditionalFormatting sqref="B61:C65">
    <cfRule type="expression" dxfId="1475" priority="2396">
      <formula>$F61="Fermeture"</formula>
    </cfRule>
    <cfRule type="expression" dxfId="1474" priority="2397">
      <formula>$F61="Modification"</formula>
    </cfRule>
    <cfRule type="expression" dxfId="1473" priority="2398">
      <formula>$F61="Création"</formula>
    </cfRule>
  </conditionalFormatting>
  <conditionalFormatting sqref="B65:C70">
    <cfRule type="expression" dxfId="1472" priority="2368">
      <formula>$F65="Fermeture"</formula>
    </cfRule>
    <cfRule type="expression" dxfId="1471" priority="2369">
      <formula>$F65="Modification"</formula>
    </cfRule>
    <cfRule type="expression" dxfId="1470" priority="2370">
      <formula>$F65="Création"</formula>
    </cfRule>
  </conditionalFormatting>
  <conditionalFormatting sqref="B73:C78">
    <cfRule type="expression" dxfId="1469" priority="2363">
      <formula>$F73="Création"</formula>
    </cfRule>
    <cfRule type="expression" dxfId="1468" priority="2362">
      <formula>$F73="Modification"</formula>
    </cfRule>
    <cfRule type="expression" dxfId="1467" priority="2361">
      <formula>$F73="Fermeture"</formula>
    </cfRule>
  </conditionalFormatting>
  <conditionalFormatting sqref="B87:C89 B91:C92">
    <cfRule type="expression" dxfId="1466" priority="1030">
      <formula>$F87="Création"</formula>
    </cfRule>
    <cfRule type="expression" dxfId="1465" priority="1029">
      <formula>$F87="Modification"</formula>
    </cfRule>
  </conditionalFormatting>
  <conditionalFormatting sqref="B90:C90">
    <cfRule type="expression" dxfId="1464" priority="168">
      <formula>$F90="Fermeture"</formula>
    </cfRule>
    <cfRule type="expression" dxfId="1463" priority="170">
      <formula>$F90="Création"</formula>
    </cfRule>
    <cfRule type="expression" dxfId="1462" priority="169">
      <formula>$F90="Modification"</formula>
    </cfRule>
  </conditionalFormatting>
  <conditionalFormatting sqref="B91:C92 B87:C89">
    <cfRule type="expression" dxfId="1461" priority="1028">
      <formula>$F87="Fermeture"</formula>
    </cfRule>
  </conditionalFormatting>
  <conditionalFormatting sqref="B91:C93">
    <cfRule type="expression" dxfId="1460" priority="1012">
      <formula>$F91="Création"</formula>
    </cfRule>
    <cfRule type="expression" dxfId="1459" priority="1011">
      <formula>$F91="Modification"</formula>
    </cfRule>
    <cfRule type="expression" dxfId="1458" priority="1010">
      <formula>$F91="Fermeture"</formula>
    </cfRule>
  </conditionalFormatting>
  <conditionalFormatting sqref="B92:C92">
    <cfRule type="expression" dxfId="1457" priority="995">
      <formula>$F92="Modification"</formula>
    </cfRule>
    <cfRule type="expression" dxfId="1456" priority="994">
      <formula>$F92="Fermeture"</formula>
    </cfRule>
    <cfRule type="expression" dxfId="1455" priority="996">
      <formula>$F92="Création"</formula>
    </cfRule>
  </conditionalFormatting>
  <conditionalFormatting sqref="B92:C93">
    <cfRule type="expression" dxfId="1454" priority="1009">
      <formula>$F92="Création"</formula>
    </cfRule>
    <cfRule type="expression" dxfId="1453" priority="1008">
      <formula>$F92="Modification"</formula>
    </cfRule>
    <cfRule type="expression" dxfId="1452" priority="1007">
      <formula>$F92="Fermeture"</formula>
    </cfRule>
  </conditionalFormatting>
  <conditionalFormatting sqref="B92:C96">
    <cfRule type="expression" dxfId="1451" priority="981">
      <formula>$F92="Fermeture"</formula>
    </cfRule>
    <cfRule type="expression" dxfId="1450" priority="982">
      <formula>$F92="Modification"</formula>
    </cfRule>
    <cfRule type="expression" dxfId="1449" priority="983">
      <formula>$F92="Création"</formula>
    </cfRule>
  </conditionalFormatting>
  <conditionalFormatting sqref="B93:C95">
    <cfRule type="expression" dxfId="1448" priority="412">
      <formula>$F93="Création"</formula>
    </cfRule>
    <cfRule type="expression" dxfId="1447" priority="411">
      <formula>$F93="Modification"</formula>
    </cfRule>
    <cfRule type="expression" dxfId="1446" priority="410">
      <formula>$F93="Fermeture"</formula>
    </cfRule>
  </conditionalFormatting>
  <conditionalFormatting sqref="B94:C94">
    <cfRule type="expression" dxfId="1445" priority="398">
      <formula>$F94="Fermeture"</formula>
    </cfRule>
    <cfRule type="expression" dxfId="1444" priority="399">
      <formula>$F94="Modification"</formula>
    </cfRule>
    <cfRule type="expression" dxfId="1443" priority="400">
      <formula>$F94="Création"</formula>
    </cfRule>
  </conditionalFormatting>
  <conditionalFormatting sqref="B94:C96">
    <cfRule type="expression" dxfId="1442" priority="401">
      <formula>$F94="Fermeture"</formula>
    </cfRule>
    <cfRule type="expression" dxfId="1441" priority="403">
      <formula>$F94="Création"</formula>
    </cfRule>
    <cfRule type="expression" dxfId="1440" priority="402">
      <formula>$F94="Modification"</formula>
    </cfRule>
  </conditionalFormatting>
  <conditionalFormatting sqref="B100:C100">
    <cfRule type="expression" dxfId="1439" priority="380">
      <formula>$F100="Fermeture"</formula>
    </cfRule>
    <cfRule type="expression" dxfId="1438" priority="382">
      <formula>$F100="Création"</formula>
    </cfRule>
    <cfRule type="expression" dxfId="1437" priority="381">
      <formula>$F100="Modification"</formula>
    </cfRule>
  </conditionalFormatting>
  <conditionalFormatting sqref="B102:C102">
    <cfRule type="expression" dxfId="1436" priority="1058">
      <formula>$F102="Création"</formula>
    </cfRule>
    <cfRule type="expression" dxfId="1435" priority="1057">
      <formula>$F102="Modification"</formula>
    </cfRule>
    <cfRule type="expression" dxfId="1434" priority="1056">
      <formula>$F102="Fermeture"</formula>
    </cfRule>
  </conditionalFormatting>
  <conditionalFormatting sqref="B104:C104">
    <cfRule type="expression" dxfId="1433" priority="432">
      <formula>$F104="Fermeture"</formula>
    </cfRule>
    <cfRule type="expression" dxfId="1432" priority="433">
      <formula>$F104="Modification"</formula>
    </cfRule>
    <cfRule type="expression" dxfId="1431" priority="434">
      <formula>$F104="Création"</formula>
    </cfRule>
  </conditionalFormatting>
  <conditionalFormatting sqref="B105:C109">
    <cfRule type="expression" dxfId="1430" priority="1035">
      <formula>$F105="Fermeture"</formula>
    </cfRule>
    <cfRule type="expression" dxfId="1429" priority="1036">
      <formula>$F105="Modification"</formula>
    </cfRule>
    <cfRule type="expression" dxfId="1428" priority="1037">
      <formula>$F105="Création"</formula>
    </cfRule>
  </conditionalFormatting>
  <conditionalFormatting sqref="B107:C107">
    <cfRule type="expression" dxfId="1427" priority="524">
      <formula>$F107="Fermeture"</formula>
    </cfRule>
    <cfRule type="expression" dxfId="1426" priority="525">
      <formula>$F107="Modification"</formula>
    </cfRule>
    <cfRule type="expression" dxfId="1425" priority="526">
      <formula>$F107="Création"</formula>
    </cfRule>
  </conditionalFormatting>
  <conditionalFormatting sqref="B107:C111">
    <cfRule type="expression" dxfId="1424" priority="925">
      <formula>$F107="Fermeture"</formula>
    </cfRule>
    <cfRule type="expression" dxfId="1423" priority="928">
      <formula>$F107="Fermeture"</formula>
    </cfRule>
    <cfRule type="expression" dxfId="1422" priority="926">
      <formula>$F107="Modification"</formula>
    </cfRule>
    <cfRule type="expression" dxfId="1421" priority="927">
      <formula>$F107="Création"</formula>
    </cfRule>
    <cfRule type="expression" dxfId="1420" priority="930">
      <formula>$F107="Création"</formula>
    </cfRule>
    <cfRule type="expression" dxfId="1419" priority="929">
      <formula>$F107="Modification"</formula>
    </cfRule>
  </conditionalFormatting>
  <conditionalFormatting sqref="B107:C112">
    <cfRule type="expression" dxfId="1418" priority="899">
      <formula>$F107="Fermeture"</formula>
    </cfRule>
    <cfRule type="expression" dxfId="1417" priority="878">
      <formula>$F107="Fermeture"</formula>
    </cfRule>
    <cfRule type="expression" dxfId="1416" priority="879">
      <formula>$F107="Modification"</formula>
    </cfRule>
    <cfRule type="expression" dxfId="1415" priority="900">
      <formula>$F107="Modification"</formula>
    </cfRule>
    <cfRule type="expression" dxfId="1414" priority="901">
      <formula>$F107="Création"</formula>
    </cfRule>
    <cfRule type="expression" dxfId="1413" priority="880">
      <formula>$F107="Création"</formula>
    </cfRule>
  </conditionalFormatting>
  <conditionalFormatting sqref="B108:C108">
    <cfRule type="expression" dxfId="1412" priority="887">
      <formula>$F108="Création"</formula>
    </cfRule>
    <cfRule type="expression" dxfId="1411" priority="886">
      <formula>$F108="Modification"</formula>
    </cfRule>
    <cfRule type="expression" dxfId="1410" priority="912">
      <formula>$F108="Fermeture"</formula>
    </cfRule>
    <cfRule type="expression" dxfId="1409" priority="913">
      <formula>$F108="Modification"</formula>
    </cfRule>
    <cfRule type="expression" dxfId="1408" priority="914">
      <formula>$F108="Création"</formula>
    </cfRule>
    <cfRule type="expression" dxfId="1407" priority="885">
      <formula>$F108="Fermeture"</formula>
    </cfRule>
  </conditionalFormatting>
  <conditionalFormatting sqref="B108:C112">
    <cfRule type="expression" dxfId="1406" priority="941">
      <formula>$F108="Création"</formula>
    </cfRule>
    <cfRule type="expression" dxfId="1405" priority="940">
      <formula>$F108="Modification"</formula>
    </cfRule>
    <cfRule type="expression" dxfId="1404" priority="939">
      <formula>$F108="Fermeture"</formula>
    </cfRule>
  </conditionalFormatting>
  <conditionalFormatting sqref="B109:C109">
    <cfRule type="expression" dxfId="1403" priority="278">
      <formula>$F109="Création"</formula>
    </cfRule>
    <cfRule type="expression" dxfId="1402" priority="276">
      <formula>$F109="Fermeture"</formula>
    </cfRule>
    <cfRule type="expression" dxfId="1401" priority="277">
      <formula>$F109="Modification"</formula>
    </cfRule>
  </conditionalFormatting>
  <conditionalFormatting sqref="B109:C110">
    <cfRule type="expression" dxfId="1400" priority="289">
      <formula>$F109="Création"</formula>
    </cfRule>
    <cfRule type="expression" dxfId="1399" priority="287">
      <formula>$F109="Fermeture"</formula>
    </cfRule>
    <cfRule type="expression" dxfId="1398" priority="288">
      <formula>$F109="Modification"</formula>
    </cfRule>
  </conditionalFormatting>
  <conditionalFormatting sqref="B110:C110">
    <cfRule type="expression" dxfId="1397" priority="371">
      <formula>$F110="Création"</formula>
    </cfRule>
    <cfRule type="expression" dxfId="1396" priority="370">
      <formula>$F110="Modification"</formula>
    </cfRule>
    <cfRule type="expression" dxfId="1395" priority="369">
      <formula>$F110="Fermeture"</formula>
    </cfRule>
    <cfRule type="expression" dxfId="1394" priority="510">
      <formula>$F110="Fermeture"</formula>
    </cfRule>
    <cfRule type="expression" dxfId="1393" priority="511">
      <formula>$F110="Modification"</formula>
    </cfRule>
    <cfRule type="expression" dxfId="1392" priority="512">
      <formula>$F110="Création"</formula>
    </cfRule>
  </conditionalFormatting>
  <conditionalFormatting sqref="B110:C114">
    <cfRule type="expression" dxfId="1391" priority="860">
      <formula>$F110="Fermeture"</formula>
    </cfRule>
    <cfRule type="expression" dxfId="1390" priority="859">
      <formula>$F110="Création"</formula>
    </cfRule>
    <cfRule type="expression" dxfId="1389" priority="858">
      <formula>$F110="Modification"</formula>
    </cfRule>
    <cfRule type="expression" dxfId="1388" priority="862">
      <formula>$F110="Création"</formula>
    </cfRule>
    <cfRule type="expression" dxfId="1387" priority="817">
      <formula>$F110="Fermeture"</formula>
    </cfRule>
    <cfRule type="expression" dxfId="1386" priority="818">
      <formula>$F110="Modification"</formula>
    </cfRule>
    <cfRule type="expression" dxfId="1385" priority="819">
      <formula>$F110="Création"</formula>
    </cfRule>
    <cfRule type="expression" dxfId="1384" priority="857">
      <formula>$F110="Fermeture"</formula>
    </cfRule>
    <cfRule type="expression" dxfId="1383" priority="861">
      <formula>$F110="Modification"</formula>
    </cfRule>
  </conditionalFormatting>
  <conditionalFormatting sqref="B110:C115">
    <cfRule type="expression" dxfId="1382" priority="833">
      <formula>$F110="Création"</formula>
    </cfRule>
    <cfRule type="expression" dxfId="1381" priority="871">
      <formula>$F110="Fermeture"</formula>
    </cfRule>
    <cfRule type="expression" dxfId="1380" priority="872">
      <formula>$F110="Modification"</formula>
    </cfRule>
    <cfRule type="expression" dxfId="1379" priority="873">
      <formula>$F110="Création"</formula>
    </cfRule>
    <cfRule type="expression" dxfId="1378" priority="831">
      <formula>$F110="Fermeture"</formula>
    </cfRule>
    <cfRule type="expression" dxfId="1377" priority="832">
      <formula>$F110="Modification"</formula>
    </cfRule>
  </conditionalFormatting>
  <conditionalFormatting sqref="B111:C111">
    <cfRule type="expression" dxfId="1376" priority="846">
      <formula>$F111="Création"</formula>
    </cfRule>
    <cfRule type="expression" dxfId="1375" priority="844">
      <formula>$F111="Fermeture"</formula>
    </cfRule>
    <cfRule type="expression" dxfId="1374" priority="845">
      <formula>$F111="Modification"</formula>
    </cfRule>
  </conditionalFormatting>
  <conditionalFormatting sqref="B112:C113">
    <cfRule type="expression" dxfId="1373" priority="275">
      <formula>$F112="Création"</formula>
    </cfRule>
    <cfRule type="expression" dxfId="1372" priority="273">
      <formula>$F112="Fermeture"</formula>
    </cfRule>
    <cfRule type="expression" dxfId="1371" priority="274">
      <formula>$F112="Modification"</formula>
    </cfRule>
  </conditionalFormatting>
  <conditionalFormatting sqref="B113:C113">
    <cfRule type="expression" dxfId="1370" priority="499">
      <formula>$F113="Fermeture"</formula>
    </cfRule>
    <cfRule type="expression" dxfId="1369" priority="500">
      <formula>$F113="Modification"</formula>
    </cfRule>
    <cfRule type="expression" dxfId="1368" priority="501">
      <formula>$F113="Création"</formula>
    </cfRule>
  </conditionalFormatting>
  <conditionalFormatting sqref="B113:C117">
    <cfRule type="expression" dxfId="1367" priority="792">
      <formula>$F113="Fermeture"</formula>
    </cfRule>
    <cfRule type="expression" dxfId="1366" priority="794">
      <formula>$F113="Création"</formula>
    </cfRule>
    <cfRule type="expression" dxfId="1365" priority="789">
      <formula>$F113="Fermeture"</formula>
    </cfRule>
    <cfRule type="expression" dxfId="1364" priority="790">
      <formula>$F113="Modification"</formula>
    </cfRule>
    <cfRule type="expression" dxfId="1363" priority="791">
      <formula>$F113="Création"</formula>
    </cfRule>
    <cfRule type="expression" dxfId="1362" priority="793">
      <formula>$F113="Modification"</formula>
    </cfRule>
  </conditionalFormatting>
  <conditionalFormatting sqref="B113:C118">
    <cfRule type="expression" dxfId="1361" priority="812">
      <formula>$F113="Création"</formula>
    </cfRule>
    <cfRule type="expression" dxfId="1360" priority="811">
      <formula>$F113="Modification"</formula>
    </cfRule>
    <cfRule type="expression" dxfId="1359" priority="765">
      <formula>$F113="Création"</formula>
    </cfRule>
    <cfRule type="expression" dxfId="1358" priority="764">
      <formula>$F113="Modification"</formula>
    </cfRule>
    <cfRule type="expression" dxfId="1357" priority="810">
      <formula>$F113="Fermeture"</formula>
    </cfRule>
    <cfRule type="expression" dxfId="1356" priority="763">
      <formula>$F113="Fermeture"</formula>
    </cfRule>
    <cfRule type="expression" dxfId="1355" priority="749">
      <formula>$F113="Fermeture"</formula>
    </cfRule>
    <cfRule type="expression" dxfId="1354" priority="750">
      <formula>$F113="Modification"</formula>
    </cfRule>
    <cfRule type="expression" dxfId="1353" priority="751">
      <formula>$F113="Création"</formula>
    </cfRule>
  </conditionalFormatting>
  <conditionalFormatting sqref="B114:C114">
    <cfRule type="expression" dxfId="1352" priority="778">
      <formula>$F114="Création"</formula>
    </cfRule>
    <cfRule type="expression" dxfId="1351" priority="777">
      <formula>$F114="Modification"</formula>
    </cfRule>
    <cfRule type="expression" dxfId="1350" priority="776">
      <formula>$F114="Fermeture"</formula>
    </cfRule>
  </conditionalFormatting>
  <conditionalFormatting sqref="B115:C115">
    <cfRule type="expression" dxfId="1349" priority="264">
      <formula>$F115="Création"</formula>
    </cfRule>
    <cfRule type="expression" dxfId="1348" priority="263">
      <formula>$F115="Modification"</formula>
    </cfRule>
    <cfRule type="expression" dxfId="1347" priority="262">
      <formula>$F115="Fermeture"</formula>
    </cfRule>
  </conditionalFormatting>
  <conditionalFormatting sqref="B116:C116">
    <cfRule type="expression" dxfId="1346" priority="346">
      <formula>$F116="Création"</formula>
    </cfRule>
    <cfRule type="expression" dxfId="1345" priority="345">
      <formula>$F116="Modification"</formula>
    </cfRule>
    <cfRule type="expression" dxfId="1344" priority="344">
      <formula>$F116="Fermeture"</formula>
    </cfRule>
  </conditionalFormatting>
  <conditionalFormatting sqref="B116:C121">
    <cfRule type="expression" dxfId="1343" priority="687">
      <formula>$F116="Fermeture"</formula>
    </cfRule>
    <cfRule type="expression" dxfId="1342" priority="679">
      <formula>$F116="Création"</formula>
    </cfRule>
    <cfRule type="expression" dxfId="1341" priority="688">
      <formula>$F116="Modification"</formula>
    </cfRule>
    <cfRule type="expression" dxfId="1340" priority="689">
      <formula>$F116="Création"</formula>
    </cfRule>
    <cfRule type="expression" dxfId="1339" priority="677">
      <formula>$F116="Fermeture"</formula>
    </cfRule>
    <cfRule type="expression" dxfId="1338" priority="742">
      <formula>$F116="Fermeture"</formula>
    </cfRule>
    <cfRule type="expression" dxfId="1337" priority="743">
      <formula>$F116="Modification"</formula>
    </cfRule>
    <cfRule type="expression" dxfId="1336" priority="678">
      <formula>$F116="Modification"</formula>
    </cfRule>
    <cfRule type="expression" dxfId="1335" priority="744">
      <formula>$F116="Création"</formula>
    </cfRule>
  </conditionalFormatting>
  <conditionalFormatting sqref="B117:C117">
    <cfRule type="expression" dxfId="1334" priority="494">
      <formula>$F117="Création"</formula>
    </cfRule>
    <cfRule type="expression" dxfId="1333" priority="493">
      <formula>$F117="Modification"</formula>
    </cfRule>
    <cfRule type="expression" dxfId="1332" priority="492">
      <formula>$F117="Fermeture"</formula>
    </cfRule>
  </conditionalFormatting>
  <conditionalFormatting sqref="B117:C121">
    <cfRule type="expression" dxfId="1331" priority="701">
      <formula>$F117="Fermeture"</formula>
    </cfRule>
    <cfRule type="expression" dxfId="1330" priority="725">
      <formula>$F117="Modification"</formula>
    </cfRule>
    <cfRule type="expression" dxfId="1329" priority="723">
      <formula>$F117="Création"</formula>
    </cfRule>
    <cfRule type="expression" dxfId="1328" priority="703">
      <formula>$F117="Création"</formula>
    </cfRule>
    <cfRule type="expression" dxfId="1327" priority="722">
      <formula>$F117="Modification"</formula>
    </cfRule>
    <cfRule type="expression" dxfId="1326" priority="721">
      <formula>$F117="Fermeture"</formula>
    </cfRule>
    <cfRule type="expression" dxfId="1325" priority="702">
      <formula>$F117="Modification"</formula>
    </cfRule>
    <cfRule type="expression" dxfId="1324" priority="726">
      <formula>$F117="Création"</formula>
    </cfRule>
    <cfRule type="expression" dxfId="1323" priority="724">
      <formula>$F117="Fermeture"</formula>
    </cfRule>
  </conditionalFormatting>
  <conditionalFormatting sqref="B118:C118">
    <cfRule type="expression" dxfId="1322" priority="716">
      <formula>$F118="Création"</formula>
    </cfRule>
    <cfRule type="expression" dxfId="1321" priority="715">
      <formula>$F118="Modification"</formula>
    </cfRule>
    <cfRule type="expression" dxfId="1320" priority="714">
      <formula>$F118="Fermeture"</formula>
    </cfRule>
  </conditionalFormatting>
  <conditionalFormatting sqref="B119:C121">
    <cfRule type="expression" dxfId="1319" priority="255">
      <formula>$F119="Fermeture"</formula>
    </cfRule>
    <cfRule type="expression" dxfId="1318" priority="256">
      <formula>$F119="Modification"</formula>
    </cfRule>
    <cfRule type="expression" dxfId="1317" priority="257">
      <formula>$F119="Création"</formula>
    </cfRule>
  </conditionalFormatting>
  <conditionalFormatting sqref="B119:C122">
    <cfRule type="expression" dxfId="1316" priority="669">
      <formula>$F119="Création"</formula>
    </cfRule>
    <cfRule type="expression" dxfId="1315" priority="668">
      <formula>$F119="Modification"</formula>
    </cfRule>
    <cfRule type="expression" dxfId="1314" priority="667">
      <formula>$F119="Fermeture"</formula>
    </cfRule>
  </conditionalFormatting>
  <conditionalFormatting sqref="B119:C124">
    <cfRule type="expression" dxfId="1313" priority="616">
      <formula>$F119="Fermeture"</formula>
    </cfRule>
    <cfRule type="expression" dxfId="1312" priority="618">
      <formula>$F119="Création"</formula>
    </cfRule>
    <cfRule type="expression" dxfId="1311" priority="617">
      <formula>$F119="Modification"</formula>
    </cfRule>
  </conditionalFormatting>
  <conditionalFormatting sqref="B120:C124">
    <cfRule type="expression" dxfId="1310" priority="664">
      <formula>$F120="Fermeture"</formula>
    </cfRule>
    <cfRule type="expression" dxfId="1309" priority="665">
      <formula>$F120="Modification"</formula>
    </cfRule>
    <cfRule type="expression" dxfId="1308" priority="666">
      <formula>$F120="Création"</formula>
    </cfRule>
  </conditionalFormatting>
  <conditionalFormatting sqref="B121:C121">
    <cfRule type="expression" dxfId="1307" priority="475">
      <formula>$F121="Fermeture"</formula>
    </cfRule>
    <cfRule type="expression" dxfId="1306" priority="481">
      <formula>$F121="Fermeture"</formula>
    </cfRule>
    <cfRule type="expression" dxfId="1305" priority="480">
      <formula>$F121="Création"</formula>
    </cfRule>
    <cfRule type="expression" dxfId="1304" priority="482">
      <formula>$F121="Modification"</formula>
    </cfRule>
    <cfRule type="expression" dxfId="1303" priority="476">
      <formula>$F121="Modification"</formula>
    </cfRule>
    <cfRule type="expression" dxfId="1302" priority="483">
      <formula>$F121="Création"</formula>
    </cfRule>
    <cfRule type="expression" dxfId="1301" priority="477">
      <formula>$F121="Création"</formula>
    </cfRule>
    <cfRule type="expression" dxfId="1300" priority="478">
      <formula>$F121="Fermeture"</formula>
    </cfRule>
    <cfRule type="expression" dxfId="1299" priority="479">
      <formula>$F121="Modification"</formula>
    </cfRule>
  </conditionalFormatting>
  <conditionalFormatting sqref="B122:C122">
    <cfRule type="expression" dxfId="1298" priority="634">
      <formula>$F122="Modification"</formula>
    </cfRule>
    <cfRule type="expression" dxfId="1297" priority="633">
      <formula>$F122="Fermeture"</formula>
    </cfRule>
    <cfRule type="expression" dxfId="1296" priority="635">
      <formula>$F122="Création"</formula>
    </cfRule>
    <cfRule type="expression" dxfId="1295" priority="640">
      <formula>$F122="Fermeture"</formula>
    </cfRule>
    <cfRule type="expression" dxfId="1294" priority="641">
      <formula>$F122="Modification"</formula>
    </cfRule>
    <cfRule type="expression" dxfId="1293" priority="642">
      <formula>$F122="Création"</formula>
    </cfRule>
    <cfRule type="expression" dxfId="1292" priority="652">
      <formula>$F122="Création"</formula>
    </cfRule>
    <cfRule type="expression" dxfId="1291" priority="651">
      <formula>$F122="Modification"</formula>
    </cfRule>
    <cfRule type="expression" dxfId="1290" priority="649">
      <formula>$F122="Création"</formula>
    </cfRule>
    <cfRule type="expression" dxfId="1289" priority="648">
      <formula>$F122="Modification"</formula>
    </cfRule>
    <cfRule type="expression" dxfId="1288" priority="647">
      <formula>$F122="Fermeture"</formula>
    </cfRule>
    <cfRule type="expression" dxfId="1287" priority="650">
      <formula>$F122="Fermeture"</formula>
    </cfRule>
  </conditionalFormatting>
  <conditionalFormatting sqref="B122:C127">
    <cfRule type="expression" dxfId="1286" priority="605">
      <formula>$F122="Création"</formula>
    </cfRule>
    <cfRule type="expression" dxfId="1285" priority="604">
      <formula>$F122="Modification"</formula>
    </cfRule>
    <cfRule type="expression" dxfId="1284" priority="603">
      <formula>$F122="Fermeture"</formula>
    </cfRule>
  </conditionalFormatting>
  <conditionalFormatting sqref="B122:C129">
    <cfRule type="expression" dxfId="1283" priority="608">
      <formula>$F122="Création"</formula>
    </cfRule>
    <cfRule type="expression" dxfId="1282" priority="607">
      <formula>$F122="Modification"</formula>
    </cfRule>
    <cfRule type="expression" dxfId="1281" priority="606">
      <formula>$F122="Fermeture"</formula>
    </cfRule>
  </conditionalFormatting>
  <conditionalFormatting sqref="B123:C123">
    <cfRule type="expression" dxfId="1280" priority="239">
      <formula>$F123="Modification"</formula>
    </cfRule>
    <cfRule type="expression" dxfId="1279" priority="238">
      <formula>$F123="Fermeture"</formula>
    </cfRule>
    <cfRule type="expression" dxfId="1278" priority="240">
      <formula>$F123="Création"</formula>
    </cfRule>
    <cfRule type="expression" dxfId="1277" priority="463">
      <formula>$F123="Création"</formula>
    </cfRule>
    <cfRule type="expression" dxfId="1276" priority="246">
      <formula>$F123="Création"</formula>
    </cfRule>
    <cfRule type="expression" dxfId="1275" priority="241">
      <formula>$F123="Fermeture"</formula>
    </cfRule>
    <cfRule type="expression" dxfId="1274" priority="462">
      <formula>$F123="Modification"</formula>
    </cfRule>
    <cfRule type="expression" dxfId="1273" priority="461">
      <formula>$F123="Fermeture"</formula>
    </cfRule>
    <cfRule type="expression" dxfId="1272" priority="242">
      <formula>$F123="Modification"</formula>
    </cfRule>
    <cfRule type="expression" dxfId="1271" priority="243">
      <formula>$F123="Création"</formula>
    </cfRule>
    <cfRule type="expression" dxfId="1270" priority="244">
      <formula>$F123="Fermeture"</formula>
    </cfRule>
    <cfRule type="expression" dxfId="1269" priority="245">
      <formula>$F123="Modification"</formula>
    </cfRule>
    <cfRule type="expression" dxfId="1268" priority="233">
      <formula>$F123="Création"</formula>
    </cfRule>
    <cfRule type="expression" dxfId="1267" priority="232">
      <formula>$F123="Modification"</formula>
    </cfRule>
    <cfRule type="expression" dxfId="1266" priority="231">
      <formula>$F123="Fermeture"</formula>
    </cfRule>
  </conditionalFormatting>
  <conditionalFormatting sqref="B123:C127">
    <cfRule type="expression" dxfId="1265" priority="585">
      <formula>$F123="Fermeture"</formula>
    </cfRule>
    <cfRule type="expression" dxfId="1264" priority="584">
      <formula>$F123="Création"</formula>
    </cfRule>
    <cfRule type="expression" dxfId="1263" priority="562">
      <formula>$F123="Fermeture"</formula>
    </cfRule>
    <cfRule type="expression" dxfId="1262" priority="563">
      <formula>$F123="Modification"</formula>
    </cfRule>
    <cfRule type="expression" dxfId="1261" priority="582">
      <formula>$F123="Fermeture"</formula>
    </cfRule>
    <cfRule type="expression" dxfId="1260" priority="587">
      <formula>$F123="Création"</formula>
    </cfRule>
    <cfRule type="expression" dxfId="1259" priority="564">
      <formula>$F123="Création"</formula>
    </cfRule>
    <cfRule type="expression" dxfId="1258" priority="586">
      <formula>$F123="Modification"</formula>
    </cfRule>
    <cfRule type="expression" dxfId="1257" priority="583">
      <formula>$F123="Modification"</formula>
    </cfRule>
  </conditionalFormatting>
  <conditionalFormatting sqref="B124:C124">
    <cfRule type="expression" dxfId="1256" priority="577">
      <formula>$F124="Création"</formula>
    </cfRule>
    <cfRule type="expression" dxfId="1255" priority="328">
      <formula>$F124="Création"</formula>
    </cfRule>
    <cfRule type="expression" dxfId="1254" priority="320">
      <formula>$F124="Fermeture"</formula>
    </cfRule>
    <cfRule type="expression" dxfId="1253" priority="326">
      <formula>$F124="Fermeture"</formula>
    </cfRule>
    <cfRule type="expression" dxfId="1252" priority="325">
      <formula>$F124="Création"</formula>
    </cfRule>
    <cfRule type="expression" dxfId="1251" priority="575">
      <formula>$F124="Fermeture"</formula>
    </cfRule>
    <cfRule type="expression" dxfId="1250" priority="315">
      <formula>$F124="Création"</formula>
    </cfRule>
    <cfRule type="expression" dxfId="1249" priority="322">
      <formula>$F124="Création"</formula>
    </cfRule>
    <cfRule type="expression" dxfId="1248" priority="324">
      <formula>$F124="Modification"</formula>
    </cfRule>
    <cfRule type="expression" dxfId="1247" priority="323">
      <formula>$F124="Fermeture"</formula>
    </cfRule>
    <cfRule type="expression" dxfId="1246" priority="313">
      <formula>$F124="Fermeture"</formula>
    </cfRule>
    <cfRule type="expression" dxfId="1245" priority="321">
      <formula>$F124="Modification"</formula>
    </cfRule>
    <cfRule type="expression" dxfId="1244" priority="314">
      <formula>$F124="Modification"</formula>
    </cfRule>
    <cfRule type="expression" dxfId="1243" priority="576">
      <formula>$F124="Modification"</formula>
    </cfRule>
    <cfRule type="expression" dxfId="1242" priority="327">
      <formula>$F124="Modification"</formula>
    </cfRule>
  </conditionalFormatting>
  <conditionalFormatting sqref="B125:C126">
    <cfRule type="expression" dxfId="1241" priority="226">
      <formula>$F125="Création"</formula>
    </cfRule>
    <cfRule type="expression" dxfId="1240" priority="224">
      <formula>$F125="Fermeture"</formula>
    </cfRule>
    <cfRule type="expression" dxfId="1239" priority="225">
      <formula>$F125="Modification"</formula>
    </cfRule>
  </conditionalFormatting>
  <conditionalFormatting sqref="B126:C129 C125">
    <cfRule type="expression" dxfId="1238" priority="545">
      <formula>$F125="Fermeture"</formula>
    </cfRule>
  </conditionalFormatting>
  <conditionalFormatting sqref="B153:C153">
    <cfRule type="expression" dxfId="1237" priority="121">
      <formula>$F153="Fermeture"</formula>
    </cfRule>
    <cfRule type="expression" dxfId="1236" priority="122">
      <formula>$F153="Modification"</formula>
    </cfRule>
    <cfRule type="expression" dxfId="1235" priority="123">
      <formula>$F153="Création"</formula>
    </cfRule>
    <cfRule type="expression" dxfId="1234" priority="144">
      <formula>$F153="Modification"</formula>
    </cfRule>
    <cfRule type="expression" dxfId="1233" priority="143">
      <formula>$F153="Fermeture"</formula>
    </cfRule>
    <cfRule type="expression" dxfId="1232" priority="145">
      <formula>$F153="Création"</formula>
    </cfRule>
  </conditionalFormatting>
  <conditionalFormatting sqref="B153:C154">
    <cfRule type="expression" dxfId="1231" priority="27">
      <formula>$F153="Fermeture"</formula>
    </cfRule>
    <cfRule type="expression" dxfId="1230" priority="29">
      <formula>$F153="Création"</formula>
    </cfRule>
    <cfRule type="expression" dxfId="1229" priority="28">
      <formula>$F153="Modification"</formula>
    </cfRule>
  </conditionalFormatting>
  <conditionalFormatting sqref="B154:C155">
    <cfRule type="expression" dxfId="1228" priority="1793">
      <formula>$F154="Création"</formula>
    </cfRule>
    <cfRule type="expression" dxfId="1227" priority="1763">
      <formula>$F154="Fermeture"</formula>
    </cfRule>
    <cfRule type="expression" dxfId="1226" priority="1764">
      <formula>$F154="Modification"</formula>
    </cfRule>
    <cfRule type="expression" dxfId="1225" priority="1765">
      <formula>$F154="Création"</formula>
    </cfRule>
    <cfRule type="expression" dxfId="1224" priority="1791">
      <formula>$F154="Fermeture"</formula>
    </cfRule>
    <cfRule type="expression" dxfId="1223" priority="1792">
      <formula>$F154="Modification"</formula>
    </cfRule>
  </conditionalFormatting>
  <conditionalFormatting sqref="B154:C158">
    <cfRule type="expression" dxfId="1222" priority="1424">
      <formula>$F154="Fermeture"</formula>
    </cfRule>
    <cfRule type="expression" dxfId="1221" priority="1425">
      <formula>$F154="Modification"</formula>
    </cfRule>
    <cfRule type="expression" dxfId="1220" priority="1426">
      <formula>$F154="Création"</formula>
    </cfRule>
  </conditionalFormatting>
  <conditionalFormatting sqref="B155:C155">
    <cfRule type="expression" dxfId="1219" priority="1390">
      <formula>$F155="Fermeture"</formula>
    </cfRule>
    <cfRule type="expression" dxfId="1218" priority="1391">
      <formula>$F155="Modification"</formula>
    </cfRule>
    <cfRule type="expression" dxfId="1217" priority="1392">
      <formula>$F155="Création"</formula>
    </cfRule>
  </conditionalFormatting>
  <conditionalFormatting sqref="B155:C156">
    <cfRule type="expression" dxfId="1216" priority="1404">
      <formula>$F155="Modification"</formula>
    </cfRule>
    <cfRule type="expression" dxfId="1215" priority="1405">
      <formula>$F155="Création"</formula>
    </cfRule>
    <cfRule type="expression" dxfId="1214" priority="1406">
      <formula>$F155="Fermeture"</formula>
    </cfRule>
    <cfRule type="expression" dxfId="1213" priority="1407">
      <formula>$F155="Modification"</formula>
    </cfRule>
    <cfRule type="expression" dxfId="1212" priority="1403">
      <formula>$F155="Fermeture"</formula>
    </cfRule>
    <cfRule type="expression" dxfId="1211" priority="1408">
      <formula>$F155="Création"</formula>
    </cfRule>
  </conditionalFormatting>
  <conditionalFormatting sqref="B155:C157">
    <cfRule type="expression" dxfId="1210" priority="1378">
      <formula>$F155="Modification"</formula>
    </cfRule>
    <cfRule type="expression" dxfId="1209" priority="1379">
      <formula>$F155="Création"</formula>
    </cfRule>
    <cfRule type="expression" dxfId="1208" priority="1377">
      <formula>$F155="Fermeture"</formula>
    </cfRule>
  </conditionalFormatting>
  <conditionalFormatting sqref="B159:C166">
    <cfRule type="expression" dxfId="1207" priority="1349">
      <formula>$F159="Fermeture"</formula>
    </cfRule>
    <cfRule type="expression" dxfId="1206" priority="1350">
      <formula>$F159="Modification"</formula>
    </cfRule>
    <cfRule type="expression" dxfId="1205" priority="1351">
      <formula>$F159="Création"</formula>
    </cfRule>
  </conditionalFormatting>
  <conditionalFormatting sqref="B160:C164">
    <cfRule type="expression" dxfId="1204" priority="1947">
      <formula>$F160="Fermeture"</formula>
    </cfRule>
    <cfRule type="expression" dxfId="1203" priority="1948">
      <formula>$F160="Modification"</formula>
    </cfRule>
    <cfRule type="expression" dxfId="1202" priority="1949">
      <formula>$F160="Création"</formula>
    </cfRule>
  </conditionalFormatting>
  <conditionalFormatting sqref="B161:C161">
    <cfRule type="expression" dxfId="1201" priority="1915">
      <formula>$F161="Création"</formula>
    </cfRule>
    <cfRule type="expression" dxfId="1200" priority="1914">
      <formula>$F161="Modification"</formula>
    </cfRule>
    <cfRule type="expression" dxfId="1199" priority="1913">
      <formula>$F161="Fermeture"</formula>
    </cfRule>
  </conditionalFormatting>
  <conditionalFormatting sqref="B161:C162">
    <cfRule type="expression" dxfId="1198" priority="1930">
      <formula>$F161="Modification"</formula>
    </cfRule>
    <cfRule type="expression" dxfId="1197" priority="1929">
      <formula>$F161="Fermeture"</formula>
    </cfRule>
    <cfRule type="expression" dxfId="1196" priority="1928">
      <formula>$F161="Création"</formula>
    </cfRule>
    <cfRule type="expression" dxfId="1195" priority="1927">
      <formula>$F161="Modification"</formula>
    </cfRule>
    <cfRule type="expression" dxfId="1194" priority="1926">
      <formula>$F161="Fermeture"</formula>
    </cfRule>
    <cfRule type="expression" dxfId="1193" priority="1931">
      <formula>$F161="Création"</formula>
    </cfRule>
  </conditionalFormatting>
  <conditionalFormatting sqref="B161:C163">
    <cfRule type="expression" dxfId="1192" priority="1901">
      <formula>$F161="Modification"</formula>
    </cfRule>
    <cfRule type="expression" dxfId="1191" priority="1902">
      <formula>$F161="Création"</formula>
    </cfRule>
    <cfRule type="expression" dxfId="1190" priority="1900">
      <formula>$F161="Fermeture"</formula>
    </cfRule>
  </conditionalFormatting>
  <conditionalFormatting sqref="B162:C163">
    <cfRule type="expression" dxfId="1189" priority="1328">
      <formula>$F162="Fermeture"</formula>
    </cfRule>
    <cfRule type="expression" dxfId="1188" priority="1329">
      <formula>$F162="Modification"</formula>
    </cfRule>
    <cfRule type="expression" dxfId="1187" priority="1330">
      <formula>$F162="Création"</formula>
    </cfRule>
  </conditionalFormatting>
  <conditionalFormatting sqref="B162:C164">
    <cfRule type="expression" dxfId="1186" priority="1342">
      <formula>$F162="Fermeture"</formula>
    </cfRule>
    <cfRule type="expression" dxfId="1185" priority="1343">
      <formula>$F162="Modification"</formula>
    </cfRule>
    <cfRule type="expression" dxfId="1184" priority="1344">
      <formula>$F162="Création"</formula>
    </cfRule>
  </conditionalFormatting>
  <conditionalFormatting sqref="B163:C166">
    <cfRule type="expression" dxfId="1183" priority="1321">
      <formula>$F163="Fermeture"</formula>
    </cfRule>
    <cfRule type="expression" dxfId="1182" priority="1322">
      <formula>$F163="Modification"</formula>
    </cfRule>
    <cfRule type="expression" dxfId="1181" priority="1323">
      <formula>$F163="Création"</formula>
    </cfRule>
  </conditionalFormatting>
  <conditionalFormatting sqref="B165:C167">
    <cfRule type="expression" dxfId="1180" priority="1453">
      <formula>$F165="Fermeture"</formula>
    </cfRule>
    <cfRule type="expression" dxfId="1179" priority="1455">
      <formula>$F165="Création"</formula>
    </cfRule>
    <cfRule type="expression" dxfId="1178" priority="1454">
      <formula>$F165="Modification"</formula>
    </cfRule>
  </conditionalFormatting>
  <conditionalFormatting sqref="B168:C168">
    <cfRule type="expression" dxfId="1177" priority="2532">
      <formula>$F168="Création"</formula>
    </cfRule>
    <cfRule type="expression" dxfId="1176" priority="2530">
      <formula>$F168="Fermeture"</formula>
    </cfRule>
    <cfRule type="expression" dxfId="1175" priority="2531">
      <formula>$F168="Modification"</formula>
    </cfRule>
  </conditionalFormatting>
  <conditionalFormatting sqref="B168:C173">
    <cfRule type="expression" dxfId="1174" priority="1762">
      <formula>$F168="Création"</formula>
    </cfRule>
    <cfRule type="expression" dxfId="1173" priority="1760">
      <formula>$F168="Fermeture"</formula>
    </cfRule>
    <cfRule type="expression" dxfId="1172" priority="1761">
      <formula>$F168="Modification"</formula>
    </cfRule>
  </conditionalFormatting>
  <conditionalFormatting sqref="B169:C170">
    <cfRule type="expression" dxfId="1171" priority="1741">
      <formula>$F169="Création"</formula>
    </cfRule>
    <cfRule type="expression" dxfId="1170" priority="1739">
      <formula>$F169="Fermeture"</formula>
    </cfRule>
    <cfRule type="expression" dxfId="1169" priority="1740">
      <formula>$F169="Modification"</formula>
    </cfRule>
  </conditionalFormatting>
  <conditionalFormatting sqref="B169:C171">
    <cfRule type="expression" dxfId="1168" priority="1755">
      <formula>$F169="Création"</formula>
    </cfRule>
    <cfRule type="expression" dxfId="1167" priority="1754">
      <formula>$F169="Modification"</formula>
    </cfRule>
    <cfRule type="expression" dxfId="1166" priority="1753">
      <formula>$F169="Fermeture"</formula>
    </cfRule>
  </conditionalFormatting>
  <conditionalFormatting sqref="B170:C173">
    <cfRule type="expression" dxfId="1165" priority="1734">
      <formula>$F170="Création"</formula>
    </cfRule>
    <cfRule type="expression" dxfId="1164" priority="1732">
      <formula>$F170="Fermeture"</formula>
    </cfRule>
    <cfRule type="expression" dxfId="1163" priority="1733">
      <formula>$F170="Modification"</formula>
    </cfRule>
  </conditionalFormatting>
  <conditionalFormatting sqref="B171:C176">
    <cfRule type="expression" dxfId="1162" priority="1243">
      <formula>$F171="Création"</formula>
    </cfRule>
    <cfRule type="expression" dxfId="1161" priority="1242">
      <formula>$F171="Modification"</formula>
    </cfRule>
    <cfRule type="expression" dxfId="1160" priority="1241">
      <formula>$F171="Fermeture"</formula>
    </cfRule>
  </conditionalFormatting>
  <conditionalFormatting sqref="B172:C172">
    <cfRule type="expression" dxfId="1159" priority="1209">
      <formula>$F172="Création"</formula>
    </cfRule>
    <cfRule type="expression" dxfId="1158" priority="1208">
      <formula>$F172="Modification"</formula>
    </cfRule>
    <cfRule type="expression" dxfId="1157" priority="1207">
      <formula>$F172="Fermeture"</formula>
    </cfRule>
  </conditionalFormatting>
  <conditionalFormatting sqref="B172:C173">
    <cfRule type="expression" dxfId="1156" priority="1220">
      <formula>$F172="Fermeture"</formula>
    </cfRule>
    <cfRule type="expression" dxfId="1155" priority="1221">
      <formula>$F172="Modification"</formula>
    </cfRule>
    <cfRule type="expression" dxfId="1154" priority="1222">
      <formula>$F172="Création"</formula>
    </cfRule>
    <cfRule type="expression" dxfId="1153" priority="1223">
      <formula>$F172="Fermeture"</formula>
    </cfRule>
    <cfRule type="expression" dxfId="1152" priority="1224">
      <formula>$F172="Modification"</formula>
    </cfRule>
    <cfRule type="expression" dxfId="1151" priority="1225">
      <formula>$F172="Création"</formula>
    </cfRule>
  </conditionalFormatting>
  <conditionalFormatting sqref="B172:C174">
    <cfRule type="expression" dxfId="1150" priority="1194">
      <formula>$F172="Fermeture"</formula>
    </cfRule>
    <cfRule type="expression" dxfId="1149" priority="1195">
      <formula>$F172="Modification"</formula>
    </cfRule>
    <cfRule type="expression" dxfId="1148" priority="1196">
      <formula>$F172="Création"</formula>
    </cfRule>
  </conditionalFormatting>
  <conditionalFormatting sqref="B176:C176 C177:C191 B183:C183">
    <cfRule type="expression" dxfId="1147" priority="2514">
      <formula>$F176="Création"</formula>
    </cfRule>
  </conditionalFormatting>
  <conditionalFormatting sqref="B178:C181">
    <cfRule type="expression" dxfId="1146" priority="1892">
      <formula>$F178="Création"</formula>
    </cfRule>
    <cfRule type="expression" dxfId="1145" priority="1891">
      <formula>$F178="Modification"</formula>
    </cfRule>
    <cfRule type="expression" dxfId="1144" priority="1890">
      <formula>$F178="Fermeture"</formula>
    </cfRule>
  </conditionalFormatting>
  <conditionalFormatting sqref="B179:C179">
    <cfRule type="expression" dxfId="1143" priority="1856">
      <formula>$F179="Fermeture"</formula>
    </cfRule>
    <cfRule type="expression" dxfId="1142" priority="1857">
      <formula>$F179="Modification"</formula>
    </cfRule>
    <cfRule type="expression" dxfId="1141" priority="1858">
      <formula>$F179="Création"</formula>
    </cfRule>
  </conditionalFormatting>
  <conditionalFormatting sqref="B179:C180">
    <cfRule type="expression" dxfId="1140" priority="1871">
      <formula>$F179="Création"</formula>
    </cfRule>
    <cfRule type="expression" dxfId="1139" priority="1870">
      <formula>$F179="Modification"</formula>
    </cfRule>
    <cfRule type="expression" dxfId="1138" priority="1873">
      <formula>$F179="Modification"</formula>
    </cfRule>
    <cfRule type="expression" dxfId="1137" priority="1874">
      <formula>$F179="Création"</formula>
    </cfRule>
    <cfRule type="expression" dxfId="1136" priority="1869">
      <formula>$F179="Fermeture"</formula>
    </cfRule>
    <cfRule type="expression" dxfId="1135" priority="1872">
      <formula>$F179="Fermeture"</formula>
    </cfRule>
  </conditionalFormatting>
  <conditionalFormatting sqref="B179:C181">
    <cfRule type="expression" dxfId="1134" priority="1845">
      <formula>$F179="Création"</formula>
    </cfRule>
    <cfRule type="expression" dxfId="1133" priority="1844">
      <formula>$F179="Modification"</formula>
    </cfRule>
    <cfRule type="expression" dxfId="1132" priority="1843">
      <formula>$F179="Fermeture"</formula>
    </cfRule>
  </conditionalFormatting>
  <conditionalFormatting sqref="B182:C183">
    <cfRule type="expression" dxfId="1131" priority="2568">
      <formula>$F182="Fermeture"</formula>
    </cfRule>
    <cfRule type="expression" dxfId="1130" priority="2570">
      <formula>$F182="Création"</formula>
    </cfRule>
    <cfRule type="expression" dxfId="1129" priority="2569">
      <formula>$F182="Modification"</formula>
    </cfRule>
  </conditionalFormatting>
  <conditionalFormatting sqref="B183:C183">
    <cfRule type="expression" dxfId="1128" priority="2512">
      <formula>$F183="Fermeture"</formula>
    </cfRule>
  </conditionalFormatting>
  <conditionalFormatting sqref="B185:C186">
    <cfRule type="expression" dxfId="1127" priority="1163">
      <formula>$F185="Fermeture"</formula>
    </cfRule>
    <cfRule type="expression" dxfId="1126" priority="1164">
      <formula>$F185="Modification"</formula>
    </cfRule>
    <cfRule type="expression" dxfId="1125" priority="1165">
      <formula>$F185="Création"</formula>
    </cfRule>
  </conditionalFormatting>
  <conditionalFormatting sqref="B185:C187">
    <cfRule type="expression" dxfId="1124" priority="1178">
      <formula>$F185="Modification"</formula>
    </cfRule>
    <cfRule type="expression" dxfId="1123" priority="1179">
      <formula>$F185="Création"</formula>
    </cfRule>
    <cfRule type="expression" dxfId="1122" priority="1177">
      <formula>$F185="Fermeture"</formula>
    </cfRule>
  </conditionalFormatting>
  <conditionalFormatting sqref="B185:C189">
    <cfRule type="expression" dxfId="1121" priority="1184">
      <formula>$F185="Fermeture"</formula>
    </cfRule>
    <cfRule type="expression" dxfId="1120" priority="1185">
      <formula>$F185="Modification"</formula>
    </cfRule>
    <cfRule type="expression" dxfId="1119" priority="1186">
      <formula>$F185="Création"</formula>
    </cfRule>
  </conditionalFormatting>
  <conditionalFormatting sqref="B186:C189">
    <cfRule type="expression" dxfId="1118" priority="1158">
      <formula>$F186="Création"</formula>
    </cfRule>
    <cfRule type="expression" dxfId="1117" priority="1157">
      <formula>$F186="Modification"</formula>
    </cfRule>
    <cfRule type="expression" dxfId="1116" priority="1156">
      <formula>$F186="Fermeture"</formula>
    </cfRule>
  </conditionalFormatting>
  <conditionalFormatting sqref="B192:C193">
    <cfRule type="expression" dxfId="1115" priority="1709">
      <formula>$F192="Modification"</formula>
    </cfRule>
    <cfRule type="expression" dxfId="1114" priority="1710">
      <formula>$F192="Création"</formula>
    </cfRule>
    <cfRule type="expression" dxfId="1113" priority="1708">
      <formula>$F192="Fermeture"</formula>
    </cfRule>
  </conditionalFormatting>
  <conditionalFormatting sqref="B192:C194">
    <cfRule type="expression" dxfId="1112" priority="1723">
      <formula>$F192="Modification"</formula>
    </cfRule>
    <cfRule type="expression" dxfId="1111" priority="1722">
      <formula>$F192="Fermeture"</formula>
    </cfRule>
    <cfRule type="expression" dxfId="1110" priority="1724">
      <formula>$F192="Création"</formula>
    </cfRule>
  </conditionalFormatting>
  <conditionalFormatting sqref="B192:C196">
    <cfRule type="expression" dxfId="1109" priority="1729">
      <formula>$F192="Fermeture"</formula>
    </cfRule>
    <cfRule type="expression" dxfId="1108" priority="1730">
      <formula>$F192="Modification"</formula>
    </cfRule>
    <cfRule type="expression" dxfId="1107" priority="1731">
      <formula>$F192="Création"</formula>
    </cfRule>
  </conditionalFormatting>
  <conditionalFormatting sqref="B193:C196">
    <cfRule type="expression" dxfId="1106" priority="1703">
      <formula>$F193="Création"</formula>
    </cfRule>
    <cfRule type="expression" dxfId="1105" priority="1702">
      <formula>$F193="Modification"</formula>
    </cfRule>
    <cfRule type="expression" dxfId="1104" priority="1701">
      <formula>$F193="Fermeture"</formula>
    </cfRule>
  </conditionalFormatting>
  <conditionalFormatting sqref="B30:K30">
    <cfRule type="expression" dxfId="1103" priority="2442">
      <formula>$F30="Modification"</formula>
    </cfRule>
    <cfRule type="expression" dxfId="1102" priority="2443">
      <formula>$F30="Création"</formula>
    </cfRule>
    <cfRule type="expression" dxfId="1101" priority="2441">
      <formula>$F30="Fermeture"</formula>
    </cfRule>
  </conditionalFormatting>
  <conditionalFormatting sqref="B30:K31">
    <cfRule type="expression" dxfId="1100" priority="2453">
      <formula>$F30="Création"</formula>
    </cfRule>
    <cfRule type="expression" dxfId="1099" priority="2451">
      <formula>$F30="Fermeture"</formula>
    </cfRule>
    <cfRule type="expression" dxfId="1098" priority="2452">
      <formula>$F30="Modification"</formula>
    </cfRule>
  </conditionalFormatting>
  <conditionalFormatting sqref="B92:K92">
    <cfRule type="expression" dxfId="1097" priority="979">
      <formula>$F92="Modification"</formula>
    </cfRule>
    <cfRule type="expression" dxfId="1096" priority="980">
      <formula>$F92="Création"</formula>
    </cfRule>
    <cfRule type="expression" dxfId="1095" priority="978">
      <formula>$F92="Fermeture"</formula>
    </cfRule>
  </conditionalFormatting>
  <conditionalFormatting sqref="B92:K93">
    <cfRule type="expression" dxfId="1094" priority="988">
      <formula>$F92="Fermeture"</formula>
    </cfRule>
    <cfRule type="expression" dxfId="1093" priority="989">
      <formula>$F92="Modification"</formula>
    </cfRule>
    <cfRule type="expression" dxfId="1092" priority="990">
      <formula>$F92="Création"</formula>
    </cfRule>
  </conditionalFormatting>
  <conditionalFormatting sqref="B94:K94">
    <cfRule type="expression" dxfId="1091" priority="392">
      <formula>$F94="Modification"</formula>
    </cfRule>
    <cfRule type="expression" dxfId="1090" priority="391">
      <formula>$F94="Fermeture"</formula>
    </cfRule>
    <cfRule type="expression" dxfId="1089" priority="393">
      <formula>$F94="Création"</formula>
    </cfRule>
  </conditionalFormatting>
  <conditionalFormatting sqref="B94:K95">
    <cfRule type="expression" dxfId="1088" priority="397">
      <formula>$F94="Création"</formula>
    </cfRule>
    <cfRule type="expression" dxfId="1087" priority="396">
      <formula>$F94="Modification"</formula>
    </cfRule>
    <cfRule type="expression" dxfId="1086" priority="395">
      <formula>$F94="Fermeture"</formula>
    </cfRule>
  </conditionalFormatting>
  <conditionalFormatting sqref="B98:K103">
    <cfRule type="expression" dxfId="1085" priority="962">
      <formula>$F98="Création"</formula>
    </cfRule>
    <cfRule type="expression" dxfId="1084" priority="961">
      <formula>$F98="Modification"</formula>
    </cfRule>
    <cfRule type="expression" dxfId="1083" priority="960">
      <formula>$F98="Fermeture"</formula>
    </cfRule>
  </conditionalFormatting>
  <conditionalFormatting sqref="B107:K107">
    <cfRule type="expression" dxfId="1082" priority="522">
      <formula>$F107="Modification"</formula>
    </cfRule>
    <cfRule type="expression" dxfId="1081" priority="521">
      <formula>$F107="Fermeture"</formula>
    </cfRule>
    <cfRule type="expression" dxfId="1080" priority="523">
      <formula>$F107="Création"</formula>
    </cfRule>
    <cfRule type="expression" dxfId="1079" priority="431">
      <formula>$F107="Création"</formula>
    </cfRule>
    <cfRule type="expression" dxfId="1078" priority="430">
      <formula>$F107="Modification"</formula>
    </cfRule>
    <cfRule type="expression" dxfId="1077" priority="429">
      <formula>$F107="Fermeture"</formula>
    </cfRule>
  </conditionalFormatting>
  <conditionalFormatting sqref="B107:K111">
    <cfRule type="expression" dxfId="1076" priority="906">
      <formula>$F107="Fermeture"</formula>
    </cfRule>
    <cfRule type="expression" dxfId="1075" priority="907">
      <formula>$F107="Modification"</formula>
    </cfRule>
    <cfRule type="expression" dxfId="1074" priority="908">
      <formula>$F107="Création"</formula>
    </cfRule>
  </conditionalFormatting>
  <conditionalFormatting sqref="B108:K108">
    <cfRule type="expression" dxfId="1073" priority="898">
      <formula>$F108="Création"</formula>
    </cfRule>
    <cfRule type="expression" dxfId="1072" priority="897">
      <formula>$F108="Modification"</formula>
    </cfRule>
    <cfRule type="expression" dxfId="1071" priority="896">
      <formula>$F108="Fermeture"</formula>
    </cfRule>
  </conditionalFormatting>
  <conditionalFormatting sqref="B109:K109">
    <cfRule type="expression" dxfId="1070" priority="286">
      <formula>$F109="Création"</formula>
    </cfRule>
    <cfRule type="expression" dxfId="1069" priority="285">
      <formula>$F109="Modification"</formula>
    </cfRule>
    <cfRule type="expression" dxfId="1068" priority="284">
      <formula>$F109="Fermeture"</formula>
    </cfRule>
  </conditionalFormatting>
  <conditionalFormatting sqref="B110:K110">
    <cfRule type="expression" dxfId="1067" priority="509">
      <formula>$F110="Création"</formula>
    </cfRule>
    <cfRule type="expression" dxfId="1066" priority="507">
      <formula>$F110="Fermeture"</formula>
    </cfRule>
    <cfRule type="expression" dxfId="1065" priority="368">
      <formula>$F110="Création"</formula>
    </cfRule>
    <cfRule type="expression" dxfId="1064" priority="508">
      <formula>$F110="Modification"</formula>
    </cfRule>
    <cfRule type="expression" dxfId="1063" priority="367">
      <formula>$F110="Modification"</formula>
    </cfRule>
    <cfRule type="expression" dxfId="1062" priority="366">
      <formula>$F110="Fermeture"</formula>
    </cfRule>
  </conditionalFormatting>
  <conditionalFormatting sqref="B110:K114">
    <cfRule type="expression" dxfId="1061" priority="840">
      <formula>$F110="Création"</formula>
    </cfRule>
    <cfRule type="expression" dxfId="1060" priority="839">
      <formula>$F110="Modification"</formula>
    </cfRule>
    <cfRule type="expression" dxfId="1059" priority="838">
      <formula>$F110="Fermeture"</formula>
    </cfRule>
  </conditionalFormatting>
  <conditionalFormatting sqref="B111:K111">
    <cfRule type="expression" dxfId="1058" priority="830">
      <formula>$F111="Création"</formula>
    </cfRule>
    <cfRule type="expression" dxfId="1057" priority="828">
      <formula>$F111="Fermeture"</formula>
    </cfRule>
    <cfRule type="expression" dxfId="1056" priority="829">
      <formula>$F111="Modification"</formula>
    </cfRule>
  </conditionalFormatting>
  <conditionalFormatting sqref="B112:K113">
    <cfRule type="expression" dxfId="1055" priority="270">
      <formula>$F112="Fermeture"</formula>
    </cfRule>
    <cfRule type="expression" dxfId="1054" priority="272">
      <formula>$F112="Création"</formula>
    </cfRule>
    <cfRule type="expression" dxfId="1053" priority="271">
      <formula>$F112="Modification"</formula>
    </cfRule>
  </conditionalFormatting>
  <conditionalFormatting sqref="B113:K113">
    <cfRule type="expression" dxfId="1052" priority="505">
      <formula>$F113="Création"</formula>
    </cfRule>
    <cfRule type="expression" dxfId="1051" priority="496">
      <formula>$F113="Fermeture"</formula>
    </cfRule>
    <cfRule type="expression" dxfId="1050" priority="497">
      <formula>$F113="Modification"</formula>
    </cfRule>
    <cfRule type="expression" dxfId="1049" priority="498">
      <formula>$F113="Création"</formula>
    </cfRule>
    <cfRule type="expression" dxfId="1048" priority="503">
      <formula>$F113="Fermeture"</formula>
    </cfRule>
    <cfRule type="expression" dxfId="1047" priority="504">
      <formula>$F113="Modification"</formula>
    </cfRule>
  </conditionalFormatting>
  <conditionalFormatting sqref="B113:K117">
    <cfRule type="expression" dxfId="1046" priority="772">
      <formula>$F113="Création"</formula>
    </cfRule>
    <cfRule type="expression" dxfId="1045" priority="771">
      <formula>$F113="Modification"</formula>
    </cfRule>
    <cfRule type="expression" dxfId="1044" priority="770">
      <formula>$F113="Fermeture"</formula>
    </cfRule>
  </conditionalFormatting>
  <conditionalFormatting sqref="B114:K114">
    <cfRule type="expression" dxfId="1043" priority="807">
      <formula>$F114="Fermeture"</formula>
    </cfRule>
    <cfRule type="expression" dxfId="1042" priority="808">
      <formula>$F114="Modification"</formula>
    </cfRule>
    <cfRule type="expression" dxfId="1041" priority="809">
      <formula>$F114="Création"</formula>
    </cfRule>
    <cfRule type="expression" dxfId="1040" priority="762">
      <formula>$F114="Création"</formula>
    </cfRule>
    <cfRule type="expression" dxfId="1039" priority="761">
      <formula>$F114="Modification"</formula>
    </cfRule>
    <cfRule type="expression" dxfId="1038" priority="760">
      <formula>$F114="Fermeture"</formula>
    </cfRule>
  </conditionalFormatting>
  <conditionalFormatting sqref="B115:K115">
    <cfRule type="expression" dxfId="1037" priority="261">
      <formula>$F115="Création"</formula>
    </cfRule>
    <cfRule type="expression" dxfId="1036" priority="260">
      <formula>$F115="Modification"</formula>
    </cfRule>
    <cfRule type="expression" dxfId="1035" priority="259">
      <formula>$F115="Fermeture"</formula>
    </cfRule>
  </conditionalFormatting>
  <conditionalFormatting sqref="B115:K116">
    <cfRule type="expression" dxfId="1034" priority="268">
      <formula>$F115="Création"</formula>
    </cfRule>
    <cfRule type="expression" dxfId="1033" priority="267">
      <formula>$F115="Modification"</formula>
    </cfRule>
    <cfRule type="expression" dxfId="1032" priority="266">
      <formula>$F115="Fermeture"</formula>
    </cfRule>
  </conditionalFormatting>
  <conditionalFormatting sqref="B116:K117">
    <cfRule type="expression" dxfId="1031" priority="348">
      <formula>$F116="Fermeture"</formula>
    </cfRule>
    <cfRule type="expression" dxfId="1030" priority="349">
      <formula>$F116="Modification"</formula>
    </cfRule>
    <cfRule type="expression" dxfId="1029" priority="350">
      <formula>$F116="Création"</formula>
    </cfRule>
  </conditionalFormatting>
  <conditionalFormatting sqref="B116:K120">
    <cfRule type="expression" dxfId="1028" priority="684">
      <formula>$F116="Fermeture"</formula>
    </cfRule>
    <cfRule type="expression" dxfId="1027" priority="741">
      <formula>$F116="Création"</formula>
    </cfRule>
    <cfRule type="expression" dxfId="1026" priority="685">
      <formula>$F116="Modification"</formula>
    </cfRule>
    <cfRule type="expression" dxfId="1025" priority="686">
      <formula>$F116="Création"</formula>
    </cfRule>
    <cfRule type="expression" dxfId="1024" priority="740">
      <formula>$F116="Modification"</formula>
    </cfRule>
    <cfRule type="expression" dxfId="1023" priority="739">
      <formula>$F116="Fermeture"</formula>
    </cfRule>
  </conditionalFormatting>
  <conditionalFormatting sqref="B117:K121">
    <cfRule type="expression" dxfId="1022" priority="710">
      <formula>$F117="Création"</formula>
    </cfRule>
    <cfRule type="expression" dxfId="1021" priority="708">
      <formula>$F117="Fermeture"</formula>
    </cfRule>
    <cfRule type="expression" dxfId="1020" priority="709">
      <formula>$F117="Modification"</formula>
    </cfRule>
  </conditionalFormatting>
  <conditionalFormatting sqref="B118:K118">
    <cfRule type="expression" dxfId="1019" priority="698">
      <formula>$F118="Fermeture"</formula>
    </cfRule>
    <cfRule type="expression" dxfId="1018" priority="699">
      <formula>$F118="Modification"</formula>
    </cfRule>
    <cfRule type="expression" dxfId="1017" priority="700">
      <formula>$F118="Création"</formula>
    </cfRule>
  </conditionalFormatting>
  <conditionalFormatting sqref="B119:K121">
    <cfRule type="expression" dxfId="1016" priority="254">
      <formula>$F119="Création"</formula>
    </cfRule>
    <cfRule type="expression" dxfId="1015" priority="253">
      <formula>$F119="Modification"</formula>
    </cfRule>
    <cfRule type="expression" dxfId="1014" priority="252">
      <formula>$F119="Fermeture"</formula>
    </cfRule>
  </conditionalFormatting>
  <conditionalFormatting sqref="B119:K122 D121:K124">
    <cfRule type="expression" dxfId="1013" priority="675">
      <formula>$F119="Modification"</formula>
    </cfRule>
    <cfRule type="expression" dxfId="1012" priority="674">
      <formula>$F119="Fermeture"</formula>
    </cfRule>
    <cfRule type="expression" dxfId="1011" priority="676">
      <formula>$F119="Création"</formula>
    </cfRule>
  </conditionalFormatting>
  <conditionalFormatting sqref="B119:K124">
    <cfRule type="expression" dxfId="1010" priority="622">
      <formula>$F119="Création"</formula>
    </cfRule>
    <cfRule type="expression" dxfId="1009" priority="621">
      <formula>$F119="Modification"</formula>
    </cfRule>
    <cfRule type="expression" dxfId="1008" priority="620">
      <formula>$F119="Fermeture"</formula>
    </cfRule>
  </conditionalFormatting>
  <conditionalFormatting sqref="B120:K124">
    <cfRule type="expression" dxfId="1007" priority="663">
      <formula>$F120="Création"</formula>
    </cfRule>
    <cfRule type="expression" dxfId="1006" priority="662">
      <formula>$F120="Modification"</formula>
    </cfRule>
    <cfRule type="expression" dxfId="1005" priority="661">
      <formula>$F120="Fermeture"</formula>
    </cfRule>
  </conditionalFormatting>
  <conditionalFormatting sqref="B121:K121">
    <cfRule type="expression" dxfId="1004" priority="474">
      <formula>$F121="Création"</formula>
    </cfRule>
    <cfRule type="expression" dxfId="1003" priority="473">
      <formula>$F121="Modification"</formula>
    </cfRule>
    <cfRule type="expression" dxfId="1002" priority="472">
      <formula>$F121="Fermeture"</formula>
    </cfRule>
  </conditionalFormatting>
  <conditionalFormatting sqref="B122:K122">
    <cfRule type="expression" dxfId="1001" priority="637">
      <formula>$F122="Fermeture"</formula>
    </cfRule>
    <cfRule type="expression" dxfId="1000" priority="630">
      <formula>$F122="Fermeture"</formula>
    </cfRule>
    <cfRule type="expression" dxfId="999" priority="639">
      <formula>$F122="Création"</formula>
    </cfRule>
    <cfRule type="expression" dxfId="998" priority="638">
      <formula>$F122="Modification"</formula>
    </cfRule>
    <cfRule type="expression" dxfId="997" priority="632">
      <formula>$F122="Création"</formula>
    </cfRule>
    <cfRule type="expression" dxfId="996" priority="631">
      <formula>$F122="Modification"</formula>
    </cfRule>
  </conditionalFormatting>
  <conditionalFormatting sqref="B122:K126">
    <cfRule type="expression" dxfId="995" priority="602">
      <formula>$F122="Création"</formula>
    </cfRule>
    <cfRule type="expression" dxfId="994" priority="601">
      <formula>$F122="Modification"</formula>
    </cfRule>
    <cfRule type="expression" dxfId="993" priority="600">
      <formula>$F122="Fermeture"</formula>
    </cfRule>
  </conditionalFormatting>
  <conditionalFormatting sqref="B123:K123">
    <cfRule type="expression" dxfId="992" priority="236">
      <formula>$F123="Modification"</formula>
    </cfRule>
    <cfRule type="expression" dxfId="991" priority="235">
      <formula>$F123="Fermeture"</formula>
    </cfRule>
    <cfRule type="expression" dxfId="990" priority="237">
      <formula>$F123="Création"</formula>
    </cfRule>
    <cfRule type="expression" dxfId="989" priority="458">
      <formula>$F123="Fermeture"</formula>
    </cfRule>
    <cfRule type="expression" dxfId="988" priority="459">
      <formula>$F123="Modification"</formula>
    </cfRule>
    <cfRule type="expression" dxfId="987" priority="230">
      <formula>$F123="Création"</formula>
    </cfRule>
    <cfRule type="expression" dxfId="986" priority="460">
      <formula>$F123="Création"</formula>
    </cfRule>
    <cfRule type="expression" dxfId="985" priority="228">
      <formula>$F123="Fermeture"</formula>
    </cfRule>
    <cfRule type="expression" dxfId="984" priority="229">
      <formula>$F123="Modification"</formula>
    </cfRule>
  </conditionalFormatting>
  <conditionalFormatting sqref="B123:K127">
    <cfRule type="expression" dxfId="983" priority="571">
      <formula>$F123="Création"</formula>
    </cfRule>
    <cfRule type="expression" dxfId="982" priority="570">
      <formula>$F123="Modification"</formula>
    </cfRule>
    <cfRule type="expression" dxfId="981" priority="569">
      <formula>$F123="Fermeture"</formula>
    </cfRule>
  </conditionalFormatting>
  <conditionalFormatting sqref="B124:K124">
    <cfRule type="expression" dxfId="980" priority="312">
      <formula>$F124="Création"</formula>
    </cfRule>
    <cfRule type="expression" dxfId="979" priority="559">
      <formula>$F124="Fermeture"</formula>
    </cfRule>
    <cfRule type="expression" dxfId="978" priority="561">
      <formula>$F124="Création"</formula>
    </cfRule>
    <cfRule type="expression" dxfId="977" priority="319">
      <formula>$F124="Création"</formula>
    </cfRule>
    <cfRule type="expression" dxfId="976" priority="318">
      <formula>$F124="Modification"</formula>
    </cfRule>
    <cfRule type="expression" dxfId="975" priority="317">
      <formula>$F124="Fermeture"</formula>
    </cfRule>
    <cfRule type="expression" dxfId="974" priority="560">
      <formula>$F124="Modification"</formula>
    </cfRule>
    <cfRule type="expression" dxfId="973" priority="310">
      <formula>$F124="Fermeture"</formula>
    </cfRule>
    <cfRule type="expression" dxfId="972" priority="311">
      <formula>$F124="Modification"</formula>
    </cfRule>
  </conditionalFormatting>
  <conditionalFormatting sqref="B125:K126">
    <cfRule type="expression" dxfId="971" priority="223">
      <formula>$F125="Création"</formula>
    </cfRule>
    <cfRule type="expression" dxfId="970" priority="222">
      <formula>$F125="Modification"</formula>
    </cfRule>
    <cfRule type="expression" dxfId="969" priority="221">
      <formula>$F125="Fermeture"</formula>
    </cfRule>
  </conditionalFormatting>
  <conditionalFormatting sqref="B125:K129">
    <cfRule type="expression" dxfId="968" priority="550">
      <formula>$F125="Création"</formula>
    </cfRule>
    <cfRule type="expression" dxfId="967" priority="549">
      <formula>$F125="Modification"</formula>
    </cfRule>
    <cfRule type="expression" dxfId="966" priority="548">
      <formula>$F125="Fermeture"</formula>
    </cfRule>
  </conditionalFormatting>
  <conditionalFormatting sqref="B137:K142">
    <cfRule type="expression" dxfId="965" priority="71">
      <formula>$F137="Fermeture"</formula>
    </cfRule>
    <cfRule type="expression" dxfId="964" priority="72">
      <formula>$F137="Modification"</formula>
    </cfRule>
    <cfRule type="expression" dxfId="963" priority="73">
      <formula>$F137="Création"</formula>
    </cfRule>
  </conditionalFormatting>
  <conditionalFormatting sqref="B154:K155">
    <cfRule type="expression" dxfId="962" priority="1421">
      <formula>$F154="Fermeture"</formula>
    </cfRule>
    <cfRule type="expression" dxfId="961" priority="1422">
      <formula>$F154="Modification"</formula>
    </cfRule>
    <cfRule type="expression" dxfId="960" priority="1423">
      <formula>$F154="Création"</formula>
    </cfRule>
  </conditionalFormatting>
  <conditionalFormatting sqref="B155:K155">
    <cfRule type="expression" dxfId="959" priority="1376">
      <formula>$F155="Création"</formula>
    </cfRule>
    <cfRule type="expression" dxfId="958" priority="1375">
      <formula>$F155="Modification"</formula>
    </cfRule>
    <cfRule type="expression" dxfId="957" priority="1374">
      <formula>$F155="Fermeture"</formula>
    </cfRule>
  </conditionalFormatting>
  <conditionalFormatting sqref="B155:K156">
    <cfRule type="expression" dxfId="956" priority="1386">
      <formula>$F155="Création"</formula>
    </cfRule>
    <cfRule type="expression" dxfId="955" priority="1384">
      <formula>$F155="Fermeture"</formula>
    </cfRule>
    <cfRule type="expression" dxfId="954" priority="1385">
      <formula>$F155="Modification"</formula>
    </cfRule>
  </conditionalFormatting>
  <conditionalFormatting sqref="B159:K161">
    <cfRule type="expression" dxfId="953" priority="1365">
      <formula>$F159="Modification"</formula>
    </cfRule>
    <cfRule type="expression" dxfId="952" priority="1364">
      <formula>$F159="Fermeture"</formula>
    </cfRule>
    <cfRule type="expression" dxfId="951" priority="1366">
      <formula>$F159="Création"</formula>
    </cfRule>
  </conditionalFormatting>
  <conditionalFormatting sqref="B160:K161">
    <cfRule type="expression" dxfId="950" priority="1944">
      <formula>$F160="Fermeture"</formula>
    </cfRule>
    <cfRule type="expression" dxfId="949" priority="1945">
      <formula>$F160="Modification"</formula>
    </cfRule>
    <cfRule type="expression" dxfId="948" priority="1946">
      <formula>$F160="Création"</formula>
    </cfRule>
  </conditionalFormatting>
  <conditionalFormatting sqref="B161:K161">
    <cfRule type="expression" dxfId="947" priority="1899">
      <formula>$F161="Création"</formula>
    </cfRule>
    <cfRule type="expression" dxfId="946" priority="1897">
      <formula>$F161="Fermeture"</formula>
    </cfRule>
    <cfRule type="expression" dxfId="945" priority="1898">
      <formula>$F161="Modification"</formula>
    </cfRule>
  </conditionalFormatting>
  <conditionalFormatting sqref="B161:K162">
    <cfRule type="expression" dxfId="944" priority="1908">
      <formula>$F161="Modification"</formula>
    </cfRule>
    <cfRule type="expression" dxfId="943" priority="1909">
      <formula>$F161="Création"</formula>
    </cfRule>
    <cfRule type="expression" dxfId="942" priority="1907">
      <formula>$F161="Fermeture"</formula>
    </cfRule>
  </conditionalFormatting>
  <conditionalFormatting sqref="B165:K167">
    <cfRule type="expression" dxfId="941" priority="1457">
      <formula>$F165="Fermeture"</formula>
    </cfRule>
    <cfRule type="expression" dxfId="940" priority="1458">
      <formula>$F165="Modification"</formula>
    </cfRule>
    <cfRule type="expression" dxfId="939" priority="1459">
      <formula>$F165="Création"</formula>
    </cfRule>
  </conditionalFormatting>
  <conditionalFormatting sqref="B171:K172">
    <cfRule type="expression" dxfId="938" priority="1238">
      <formula>$F171="Fermeture"</formula>
    </cfRule>
    <cfRule type="expression" dxfId="937" priority="1239">
      <formula>$F171="Modification"</formula>
    </cfRule>
    <cfRule type="expression" dxfId="936" priority="1240">
      <formula>$F171="Création"</formula>
    </cfRule>
  </conditionalFormatting>
  <conditionalFormatting sqref="B172:K172">
    <cfRule type="expression" dxfId="935" priority="1192">
      <formula>$F172="Modification"</formula>
    </cfRule>
    <cfRule type="expression" dxfId="934" priority="1193">
      <formula>$F172="Création"</formula>
    </cfRule>
    <cfRule type="expression" dxfId="933" priority="1191">
      <formula>$F172="Fermeture"</formula>
    </cfRule>
  </conditionalFormatting>
  <conditionalFormatting sqref="B172:K173">
    <cfRule type="expression" dxfId="932" priority="1201">
      <formula>$F172="Fermeture"</formula>
    </cfRule>
    <cfRule type="expression" dxfId="931" priority="1202">
      <formula>$F172="Modification"</formula>
    </cfRule>
    <cfRule type="expression" dxfId="930" priority="1203">
      <formula>$F172="Création"</formula>
    </cfRule>
  </conditionalFormatting>
  <conditionalFormatting sqref="B178:K179">
    <cfRule type="expression" dxfId="929" priority="1888">
      <formula>$F178="Modification"</formula>
    </cfRule>
    <cfRule type="expression" dxfId="928" priority="1889">
      <formula>$F178="Création"</formula>
    </cfRule>
    <cfRule type="expression" dxfId="927" priority="1887">
      <formula>$F178="Fermeture"</formula>
    </cfRule>
  </conditionalFormatting>
  <conditionalFormatting sqref="B179:K179">
    <cfRule type="expression" dxfId="926" priority="1841">
      <formula>$F179="Modification"</formula>
    </cfRule>
    <cfRule type="expression" dxfId="925" priority="1840">
      <formula>$F179="Fermeture"</formula>
    </cfRule>
    <cfRule type="expression" dxfId="924" priority="1842">
      <formula>$F179="Création"</formula>
    </cfRule>
  </conditionalFormatting>
  <conditionalFormatting sqref="B179:K180">
    <cfRule type="expression" dxfId="923" priority="1851">
      <formula>$F179="Modification"</formula>
    </cfRule>
    <cfRule type="expression" dxfId="922" priority="1850">
      <formula>$F179="Fermeture"</formula>
    </cfRule>
    <cfRule type="expression" dxfId="921" priority="1852">
      <formula>$F179="Création"</formula>
    </cfRule>
  </conditionalFormatting>
  <conditionalFormatting sqref="B190:K191">
    <cfRule type="expression" dxfId="920" priority="1265">
      <formula>$F190="Modification"</formula>
    </cfRule>
    <cfRule type="expression" dxfId="919" priority="1266">
      <formula>$F190="Création"</formula>
    </cfRule>
    <cfRule type="expression" dxfId="918" priority="1264">
      <formula>$F190="Fermeture"</formula>
    </cfRule>
  </conditionalFormatting>
  <conditionalFormatting sqref="B197:K198">
    <cfRule type="expression" dxfId="917" priority="2558">
      <formula>$F197="Fermeture"</formula>
    </cfRule>
    <cfRule type="expression" dxfId="916" priority="2560">
      <formula>$F197="Création"</formula>
    </cfRule>
    <cfRule type="expression" dxfId="915" priority="2559">
      <formula>$F197="Modification"</formula>
    </cfRule>
  </conditionalFormatting>
  <conditionalFormatting sqref="B137:L139">
    <cfRule type="expression" dxfId="914" priority="85">
      <formula>$F137="Fermeture"</formula>
    </cfRule>
    <cfRule type="expression" dxfId="913" priority="86">
      <formula>$F137="Modification"</formula>
    </cfRule>
    <cfRule type="expression" dxfId="912" priority="87">
      <formula>$F137="Création"</formula>
    </cfRule>
  </conditionalFormatting>
  <conditionalFormatting sqref="B152:M152">
    <cfRule type="expression" dxfId="911" priority="20">
      <formula>$F152="Fermeture"</formula>
    </cfRule>
    <cfRule type="expression" dxfId="910" priority="21">
      <formula>$F152="Modification"</formula>
    </cfRule>
    <cfRule type="expression" dxfId="909" priority="22">
      <formula>$F152="Création"</formula>
    </cfRule>
  </conditionalFormatting>
  <conditionalFormatting sqref="B131:N133">
    <cfRule type="expression" dxfId="908" priority="104">
      <formula>$F131="Fermeture"</formula>
    </cfRule>
    <cfRule type="expression" dxfId="907" priority="105">
      <formula>$F131="Modification"</formula>
    </cfRule>
    <cfRule type="expression" dxfId="906" priority="106">
      <formula>$F131="Création"</formula>
    </cfRule>
  </conditionalFormatting>
  <conditionalFormatting sqref="B134:N136">
    <cfRule type="expression" dxfId="905" priority="95">
      <formula>$F134="Création"</formula>
    </cfRule>
    <cfRule type="expression" dxfId="904" priority="94">
      <formula>$F134="Modification"</formula>
    </cfRule>
    <cfRule type="expression" dxfId="903" priority="93">
      <formula>$F134="Fermeture"</formula>
    </cfRule>
  </conditionalFormatting>
  <conditionalFormatting sqref="B143:N148">
    <cfRule type="expression" dxfId="902" priority="52">
      <formula>$F143="Fermeture"</formula>
    </cfRule>
    <cfRule type="expression" dxfId="901" priority="54">
      <formula>$F143="Création"</formula>
    </cfRule>
    <cfRule type="expression" dxfId="900" priority="53">
      <formula>$F143="Modification"</formula>
    </cfRule>
  </conditionalFormatting>
  <conditionalFormatting sqref="B149:N151">
    <cfRule type="expression" dxfId="899" priority="46">
      <formula>$F149="Création"</formula>
    </cfRule>
    <cfRule type="expression" dxfId="898" priority="45">
      <formula>$F149="Modification"</formula>
    </cfRule>
    <cfRule type="expression" dxfId="897" priority="44">
      <formula>$F149="Fermeture"</formula>
    </cfRule>
  </conditionalFormatting>
  <conditionalFormatting sqref="B153:N154">
    <cfRule type="expression" dxfId="896" priority="135">
      <formula>$F153="Création"</formula>
    </cfRule>
    <cfRule type="expression" dxfId="895" priority="133">
      <formula>$F153="Fermeture"</formula>
    </cfRule>
    <cfRule type="expression" dxfId="894" priority="134">
      <formula>$F153="Modification"</formula>
    </cfRule>
  </conditionalFormatting>
  <conditionalFormatting sqref="C31:C32">
    <cfRule type="expression" dxfId="893" priority="2455">
      <formula>$F31="Modification"</formula>
    </cfRule>
    <cfRule type="expression" dxfId="892" priority="2454">
      <formula>$F31="Fermeture"</formula>
    </cfRule>
    <cfRule type="expression" dxfId="891" priority="2456">
      <formula>$F31="Création"</formula>
    </cfRule>
  </conditionalFormatting>
  <conditionalFormatting sqref="C32">
    <cfRule type="expression" dxfId="890" priority="2468">
      <formula>$F32="Modification"</formula>
    </cfRule>
    <cfRule type="expression" dxfId="889" priority="2469">
      <formula>$F32="Création"</formula>
    </cfRule>
    <cfRule type="expression" dxfId="888" priority="2467">
      <formula>$F32="Fermeture"</formula>
    </cfRule>
  </conditionalFormatting>
  <conditionalFormatting sqref="C93:C96">
    <cfRule type="expression" dxfId="887" priority="992">
      <formula>$F93="Modification"</formula>
    </cfRule>
    <cfRule type="expression" dxfId="886" priority="991">
      <formula>$F93="Fermeture"</formula>
    </cfRule>
    <cfRule type="expression" dxfId="885" priority="993">
      <formula>$F93="Création"</formula>
    </cfRule>
  </conditionalFormatting>
  <conditionalFormatting sqref="C94">
    <cfRule type="expression" dxfId="884" priority="1004">
      <formula>$F94="Fermeture"</formula>
    </cfRule>
    <cfRule type="expression" dxfId="883" priority="1005">
      <formula>$F94="Modification"</formula>
    </cfRule>
    <cfRule type="expression" dxfId="882" priority="1006">
      <formula>$F94="Création"</formula>
    </cfRule>
  </conditionalFormatting>
  <conditionalFormatting sqref="C104:C107">
    <cfRule type="expression" dxfId="881" priority="1047">
      <formula>$F104="Création"</formula>
    </cfRule>
    <cfRule type="expression" dxfId="880" priority="1045">
      <formula>$F104="Fermeture"</formula>
    </cfRule>
    <cfRule type="expression" dxfId="879" priority="1046">
      <formula>$F104="Modification"</formula>
    </cfRule>
  </conditionalFormatting>
  <conditionalFormatting sqref="C104:C108">
    <cfRule type="expression" dxfId="878" priority="1038">
      <formula>$F104="Fermeture"</formula>
    </cfRule>
    <cfRule type="expression" dxfId="877" priority="1039">
      <formula>$F104="Modification"</formula>
    </cfRule>
    <cfRule type="expression" dxfId="876" priority="1040">
      <formula>$F104="Création"</formula>
    </cfRule>
  </conditionalFormatting>
  <conditionalFormatting sqref="C108:C112">
    <cfRule type="expression" dxfId="875" priority="909">
      <formula>$F108="Fermeture"</formula>
    </cfRule>
    <cfRule type="expression" dxfId="874" priority="910">
      <formula>$F108="Modification"</formula>
    </cfRule>
    <cfRule type="expression" dxfId="873" priority="911">
      <formula>$F108="Création"</formula>
    </cfRule>
  </conditionalFormatting>
  <conditionalFormatting sqref="C109:C112">
    <cfRule type="expression" dxfId="872" priority="922">
      <formula>$F109="Fermeture"</formula>
    </cfRule>
    <cfRule type="expression" dxfId="871" priority="923">
      <formula>$F109="Modification"</formula>
    </cfRule>
    <cfRule type="expression" dxfId="870" priority="924">
      <formula>$F109="Création"</formula>
    </cfRule>
  </conditionalFormatting>
  <conditionalFormatting sqref="C111:C115">
    <cfRule type="expression" dxfId="869" priority="842">
      <formula>$F111="Modification"</formula>
    </cfRule>
    <cfRule type="expression" dxfId="868" priority="841">
      <formula>$F111="Fermeture"</formula>
    </cfRule>
    <cfRule type="expression" dxfId="867" priority="843">
      <formula>$F111="Création"</formula>
    </cfRule>
  </conditionalFormatting>
  <conditionalFormatting sqref="C112:C115">
    <cfRule type="expression" dxfId="866" priority="855">
      <formula>$F112="Modification"</formula>
    </cfRule>
    <cfRule type="expression" dxfId="865" priority="854">
      <formula>$F112="Fermeture"</formula>
    </cfRule>
    <cfRule type="expression" dxfId="864" priority="856">
      <formula>$F112="Création"</formula>
    </cfRule>
  </conditionalFormatting>
  <conditionalFormatting sqref="C114:C118">
    <cfRule type="expression" dxfId="863" priority="774">
      <formula>$F114="Modification"</formula>
    </cfRule>
    <cfRule type="expression" dxfId="862" priority="775">
      <formula>$F114="Création"</formula>
    </cfRule>
    <cfRule type="expression" dxfId="861" priority="773">
      <formula>$F114="Fermeture"</formula>
    </cfRule>
  </conditionalFormatting>
  <conditionalFormatting sqref="C115:C118">
    <cfRule type="expression" dxfId="860" priority="787">
      <formula>$F115="Modification"</formula>
    </cfRule>
    <cfRule type="expression" dxfId="859" priority="788">
      <formula>$F115="Création"</formula>
    </cfRule>
    <cfRule type="expression" dxfId="858" priority="786">
      <formula>$F115="Fermeture"</formula>
    </cfRule>
  </conditionalFormatting>
  <conditionalFormatting sqref="C118:C121">
    <cfRule type="expression" dxfId="857" priority="713">
      <formula>$F118="Création"</formula>
    </cfRule>
    <cfRule type="expression" dxfId="856" priority="712">
      <formula>$F118="Modification"</formula>
    </cfRule>
    <cfRule type="expression" dxfId="855" priority="711">
      <formula>$F118="Fermeture"</formula>
    </cfRule>
  </conditionalFormatting>
  <conditionalFormatting sqref="C124:C127">
    <cfRule type="expression" dxfId="854" priority="574">
      <formula>$F124="Création"</formula>
    </cfRule>
    <cfRule type="expression" dxfId="853" priority="573">
      <formula>$F124="Modification"</formula>
    </cfRule>
    <cfRule type="expression" dxfId="852" priority="572">
      <formula>$F124="Fermeture"</formula>
    </cfRule>
  </conditionalFormatting>
  <conditionalFormatting sqref="C125 B126:C129">
    <cfRule type="expression" dxfId="851" priority="547">
      <formula>$F125="Création"</formula>
    </cfRule>
    <cfRule type="expression" dxfId="850" priority="546">
      <formula>$F125="Modification"</formula>
    </cfRule>
  </conditionalFormatting>
  <conditionalFormatting sqref="C127:C130">
    <cfRule type="expression" dxfId="849" priority="184">
      <formula>$F127="Création"</formula>
    </cfRule>
    <cfRule type="expression" dxfId="848" priority="182">
      <formula>$F127="Fermeture"</formula>
    </cfRule>
    <cfRule type="expression" dxfId="847" priority="183">
      <formula>$F127="Modification"</formula>
    </cfRule>
  </conditionalFormatting>
  <conditionalFormatting sqref="C156:C157">
    <cfRule type="expression" dxfId="846" priority="1387">
      <formula>$F156="Fermeture"</formula>
    </cfRule>
    <cfRule type="expression" dxfId="845" priority="1389">
      <formula>$F156="Création"</formula>
    </cfRule>
    <cfRule type="expression" dxfId="844" priority="1388">
      <formula>$F156="Modification"</formula>
    </cfRule>
  </conditionalFormatting>
  <conditionalFormatting sqref="C157">
    <cfRule type="expression" dxfId="843" priority="1402">
      <formula>$F157="Création"</formula>
    </cfRule>
    <cfRule type="expression" dxfId="842" priority="1401">
      <formula>$F157="Modification"</formula>
    </cfRule>
    <cfRule type="expression" dxfId="841" priority="1400">
      <formula>$F157="Fermeture"</formula>
    </cfRule>
  </conditionalFormatting>
  <conditionalFormatting sqref="C159 A159:A163">
    <cfRule type="expression" dxfId="840" priority="2606">
      <formula>$F159="Création"</formula>
    </cfRule>
    <cfRule type="expression" dxfId="839" priority="2605">
      <formula>$F159="Modification"</formula>
    </cfRule>
  </conditionalFormatting>
  <conditionalFormatting sqref="C162:C163">
    <cfRule type="expression" dxfId="838" priority="1912">
      <formula>$F162="Création"</formula>
    </cfRule>
    <cfRule type="expression" dxfId="837" priority="1911">
      <formula>$F162="Modification"</formula>
    </cfRule>
    <cfRule type="expression" dxfId="836" priority="1910">
      <formula>$F162="Fermeture"</formula>
    </cfRule>
  </conditionalFormatting>
  <conditionalFormatting sqref="C163">
    <cfRule type="expression" dxfId="835" priority="1923">
      <formula>$F163="Fermeture"</formula>
    </cfRule>
    <cfRule type="expression" dxfId="834" priority="1924">
      <formula>$F163="Modification"</formula>
    </cfRule>
    <cfRule type="expression" dxfId="833" priority="1925">
      <formula>$F163="Création"</formula>
    </cfRule>
  </conditionalFormatting>
  <conditionalFormatting sqref="C168:C169 A168:A173 A175:A176 C175:C176">
    <cfRule type="expression" dxfId="832" priority="2597">
      <formula>$F168="Modification"</formula>
    </cfRule>
    <cfRule type="expression" dxfId="831" priority="2598">
      <formula>$F168="Création"</formula>
    </cfRule>
  </conditionalFormatting>
  <conditionalFormatting sqref="C170 A170:A174">
    <cfRule type="expression" dxfId="830" priority="1276">
      <formula>$F170="Création"</formula>
    </cfRule>
    <cfRule type="expression" dxfId="829" priority="1275">
      <formula>$F170="Modification"</formula>
    </cfRule>
  </conditionalFormatting>
  <conditionalFormatting sqref="C173:C174">
    <cfRule type="expression" dxfId="828" priority="1204">
      <formula>$F173="Fermeture"</formula>
    </cfRule>
    <cfRule type="expression" dxfId="827" priority="1205">
      <formula>$F173="Modification"</formula>
    </cfRule>
    <cfRule type="expression" dxfId="826" priority="1206">
      <formula>$F173="Création"</formula>
    </cfRule>
  </conditionalFormatting>
  <conditionalFormatting sqref="C174">
    <cfRule type="expression" dxfId="825" priority="1219">
      <formula>$F174="Création"</formula>
    </cfRule>
    <cfRule type="expression" dxfId="824" priority="1217">
      <formula>$F174="Fermeture"</formula>
    </cfRule>
    <cfRule type="expression" dxfId="823" priority="1218">
      <formula>$F174="Modification"</formula>
    </cfRule>
  </conditionalFormatting>
  <conditionalFormatting sqref="C177 A177:A181">
    <cfRule type="expression" dxfId="822" priority="2574">
      <formula>$F177="Création"</formula>
    </cfRule>
    <cfRule type="expression" dxfId="821" priority="2573">
      <formula>$F177="Modification"</formula>
    </cfRule>
  </conditionalFormatting>
  <conditionalFormatting sqref="C177:C191 B183:C183 B176:C176">
    <cfRule type="expression" dxfId="820" priority="2513">
      <formula>$F176="Modification"</formula>
    </cfRule>
  </conditionalFormatting>
  <conditionalFormatting sqref="C180:C181">
    <cfRule type="expression" dxfId="819" priority="1853">
      <formula>$F180="Fermeture"</formula>
    </cfRule>
    <cfRule type="expression" dxfId="818" priority="1854">
      <formula>$F180="Modification"</formula>
    </cfRule>
    <cfRule type="expression" dxfId="817" priority="1855">
      <formula>$F180="Création"</formula>
    </cfRule>
  </conditionalFormatting>
  <conditionalFormatting sqref="C181">
    <cfRule type="expression" dxfId="816" priority="1866">
      <formula>$F181="Fermeture"</formula>
    </cfRule>
    <cfRule type="expression" dxfId="815" priority="1867">
      <formula>$F181="Modification"</formula>
    </cfRule>
    <cfRule type="expression" dxfId="814" priority="1868">
      <formula>$F181="Création"</formula>
    </cfRule>
  </conditionalFormatting>
  <conditionalFormatting sqref="C184">
    <cfRule type="expression" dxfId="813" priority="1256">
      <formula>$F184="Création"</formula>
    </cfRule>
    <cfRule type="expression" dxfId="812" priority="1255">
      <formula>$F184="Modification"</formula>
    </cfRule>
    <cfRule type="expression" dxfId="811" priority="1254">
      <formula>$F184="Fermeture"</formula>
    </cfRule>
  </conditionalFormatting>
  <conditionalFormatting sqref="C191">
    <cfRule type="expression" dxfId="810" priority="2536">
      <formula>$F191="Fermeture"</formula>
    </cfRule>
    <cfRule type="expression" dxfId="809" priority="2537">
      <formula>$F191="Modification"</formula>
    </cfRule>
    <cfRule type="expression" dxfId="808" priority="2538">
      <formula>$F191="Création"</formula>
    </cfRule>
  </conditionalFormatting>
  <conditionalFormatting sqref="C191:C192">
    <cfRule type="expression" dxfId="807" priority="1268">
      <formula>$F191="Modification"</formula>
    </cfRule>
    <cfRule type="expression" dxfId="806" priority="1269">
      <formula>$F191="Création"</formula>
    </cfRule>
    <cfRule type="expression" dxfId="805" priority="1267">
      <formula>$F191="Fermeture"</formula>
    </cfRule>
  </conditionalFormatting>
  <conditionalFormatting sqref="C198:C199">
    <cfRule type="expression" dxfId="804" priority="2562">
      <formula>$F198="Modification"</formula>
    </cfRule>
    <cfRule type="expression" dxfId="803" priority="2563">
      <formula>$F198="Création"</formula>
    </cfRule>
    <cfRule type="expression" dxfId="802" priority="2561">
      <formula>$F198="Fermeture"</formula>
    </cfRule>
  </conditionalFormatting>
  <conditionalFormatting sqref="C86:D86">
    <cfRule type="expression" dxfId="801" priority="7">
      <formula>$F86="Modification"</formula>
    </cfRule>
    <cfRule type="expression" dxfId="800" priority="6">
      <formula>$F86="Fermeture"</formula>
    </cfRule>
    <cfRule type="expression" dxfId="799" priority="8">
      <formula>$F86="Création"</formula>
    </cfRule>
  </conditionalFormatting>
  <conditionalFormatting sqref="C153:J153">
    <cfRule type="expression" dxfId="798" priority="33">
      <formula>$F153="Création"</formula>
    </cfRule>
    <cfRule type="expression" dxfId="797" priority="32">
      <formula>$F153="Modification"</formula>
    </cfRule>
    <cfRule type="expression" dxfId="796" priority="31">
      <formula>$F153="Fermeture"</formula>
    </cfRule>
  </conditionalFormatting>
  <conditionalFormatting sqref="D102:D106 A102:A106">
    <cfRule type="expression" dxfId="795" priority="1052">
      <formula>$C102="Option"</formula>
    </cfRule>
  </conditionalFormatting>
  <conditionalFormatting sqref="D12:E28 G12:N28">
    <cfRule type="expression" dxfId="794" priority="1112">
      <formula>$C12="Option"</formula>
    </cfRule>
  </conditionalFormatting>
  <conditionalFormatting sqref="D29:E33 G29:N33">
    <cfRule type="expression" dxfId="793" priority="2480">
      <formula>$C29="Option"</formula>
    </cfRule>
  </conditionalFormatting>
  <conditionalFormatting sqref="D30:E30 G30:K30">
    <cfRule type="expression" dxfId="792" priority="2440">
      <formula>$C30="Option"</formula>
    </cfRule>
  </conditionalFormatting>
  <conditionalFormatting sqref="D30:E31 G30:K31">
    <cfRule type="expression" dxfId="791" priority="2450">
      <formula>$C30="Option"</formula>
    </cfRule>
  </conditionalFormatting>
  <conditionalFormatting sqref="D34:E36 G34:N36">
    <cfRule type="expression" dxfId="790" priority="2433">
      <formula>$C34="Option"</formula>
    </cfRule>
  </conditionalFormatting>
  <conditionalFormatting sqref="D42:E44 G42:N44">
    <cfRule type="expression" dxfId="789" priority="2671">
      <formula>$C42="Option"</formula>
    </cfRule>
  </conditionalFormatting>
  <conditionalFormatting sqref="D49:E50 G49:K50">
    <cfRule type="expression" dxfId="788" priority="2378">
      <formula>$C49="Option"</formula>
    </cfRule>
  </conditionalFormatting>
  <conditionalFormatting sqref="D65:E70 G65:K70">
    <cfRule type="expression" dxfId="787" priority="2371">
      <formula>$C65="Option"</formula>
    </cfRule>
  </conditionalFormatting>
  <conditionalFormatting sqref="D73:E78 G73:K78">
    <cfRule type="expression" dxfId="786" priority="2364">
      <formula>$C73="Option"</formula>
    </cfRule>
  </conditionalFormatting>
  <conditionalFormatting sqref="D84:E87">
    <cfRule type="expression" dxfId="785" priority="5">
      <formula>$C84="Option"</formula>
    </cfRule>
  </conditionalFormatting>
  <conditionalFormatting sqref="D87:E92 G87:K92">
    <cfRule type="expression" dxfId="784" priority="1031">
      <formula>$C87="Option"</formula>
    </cfRule>
  </conditionalFormatting>
  <conditionalFormatting sqref="D91:E96 G91:K96">
    <cfRule type="expression" dxfId="783" priority="1017">
      <formula>$C91="Option"</formula>
    </cfRule>
  </conditionalFormatting>
  <conditionalFormatting sqref="D92:E93 G92:K93">
    <cfRule type="expression" dxfId="782" priority="987">
      <formula>$C92="Option"</formula>
    </cfRule>
  </conditionalFormatting>
  <conditionalFormatting sqref="D92:E96 G92:K96">
    <cfRule type="expression" dxfId="781" priority="394">
      <formula>$C92="Option"</formula>
    </cfRule>
  </conditionalFormatting>
  <conditionalFormatting sqref="D94:E94 G94:K94">
    <cfRule type="expression" dxfId="780" priority="390">
      <formula>$C94="Option"</formula>
    </cfRule>
  </conditionalFormatting>
  <conditionalFormatting sqref="D98:E112 G98:K112">
    <cfRule type="expression" dxfId="779" priority="935">
      <formula>$C98="Option"</formula>
    </cfRule>
  </conditionalFormatting>
  <conditionalFormatting sqref="D100:E100 G100:K100">
    <cfRule type="expression" dxfId="778" priority="383">
      <formula>$C100="Option"</formula>
    </cfRule>
  </conditionalFormatting>
  <conditionalFormatting sqref="D102:E102 G102:K102">
    <cfRule type="expression" dxfId="777" priority="1059">
      <formula>$C102="Option"</formula>
    </cfRule>
  </conditionalFormatting>
  <conditionalFormatting sqref="D104:E104 G104:K104">
    <cfRule type="expression" dxfId="776" priority="435">
      <formula>$C104="Option"</formula>
    </cfRule>
  </conditionalFormatting>
  <conditionalFormatting sqref="D104:E105 G104:K105">
    <cfRule type="expression" dxfId="775" priority="527">
      <formula>$C104="Option"</formula>
    </cfRule>
    <cfRule type="expression" dxfId="774" priority="535">
      <formula>$C104="Option"</formula>
    </cfRule>
  </conditionalFormatting>
  <conditionalFormatting sqref="D106:E107 G106:K107">
    <cfRule type="expression" dxfId="773" priority="290">
      <formula>$C106="Option"</formula>
    </cfRule>
    <cfRule type="expression" dxfId="772" priority="298">
      <formula>$C106="Option"</formula>
    </cfRule>
  </conditionalFormatting>
  <conditionalFormatting sqref="D106:E108 G106:K108">
    <cfRule type="expression" dxfId="771" priority="376">
      <formula>$C106="Option"</formula>
    </cfRule>
  </conditionalFormatting>
  <conditionalFormatting sqref="D107:E107 G107:K107">
    <cfRule type="expression" dxfId="770" priority="520">
      <formula>$C107="Option"</formula>
    </cfRule>
    <cfRule type="expression" dxfId="769" priority="516">
      <formula>$C107="Option"</formula>
    </cfRule>
  </conditionalFormatting>
  <conditionalFormatting sqref="D107:E111 G107:K111">
    <cfRule type="expression" dxfId="768" priority="905">
      <formula>$C107="Option"</formula>
    </cfRule>
  </conditionalFormatting>
  <conditionalFormatting sqref="D107:E112 G107:K112">
    <cfRule type="expression" dxfId="767" priority="881">
      <formula>$C107="Option"</formula>
    </cfRule>
  </conditionalFormatting>
  <conditionalFormatting sqref="D108:E108 G108:K108">
    <cfRule type="expression" dxfId="766" priority="895">
      <formula>$C108="Option"</formula>
    </cfRule>
    <cfRule type="expression" dxfId="765" priority="888">
      <formula>$C108="Option"</formula>
    </cfRule>
  </conditionalFormatting>
  <conditionalFormatting sqref="D108:E112 G108:K112">
    <cfRule type="expression" dxfId="764" priority="942">
      <formula>$C108="Option"</formula>
    </cfRule>
  </conditionalFormatting>
  <conditionalFormatting sqref="D109:E109 G109:K109">
    <cfRule type="expression" dxfId="763" priority="279">
      <formula>$C109="Option"</formula>
    </cfRule>
  </conditionalFormatting>
  <conditionalFormatting sqref="D109:E110 G109:K110">
    <cfRule type="expression" dxfId="762" priority="283">
      <formula>$C109="Option"</formula>
    </cfRule>
  </conditionalFormatting>
  <conditionalFormatting sqref="D110:E110 G110:K110">
    <cfRule type="expression" dxfId="761" priority="506">
      <formula>$C110="Option"</formula>
    </cfRule>
    <cfRule type="expression" dxfId="760" priority="365">
      <formula>$C110="Option"</formula>
    </cfRule>
  </conditionalFormatting>
  <conditionalFormatting sqref="D110:E114 G110:K114">
    <cfRule type="expression" dxfId="759" priority="837">
      <formula>$C110="Option"</formula>
    </cfRule>
    <cfRule type="expression" dxfId="758" priority="820">
      <formula>$C110="Option"</formula>
    </cfRule>
  </conditionalFormatting>
  <conditionalFormatting sqref="D110:E115 G110:K115">
    <cfRule type="expression" dxfId="757" priority="867">
      <formula>$C110="Option"</formula>
    </cfRule>
    <cfRule type="expression" dxfId="756" priority="874">
      <formula>$C110="Option"</formula>
    </cfRule>
  </conditionalFormatting>
  <conditionalFormatting sqref="D111:E111 G111:K111">
    <cfRule type="expression" dxfId="755" priority="827">
      <formula>$C111="Option"</formula>
    </cfRule>
  </conditionalFormatting>
  <conditionalFormatting sqref="D112:E113 G112:K113">
    <cfRule type="expression" dxfId="754" priority="269">
      <formula>$C112="Option"</formula>
    </cfRule>
  </conditionalFormatting>
  <conditionalFormatting sqref="D113:E113 G113:K113">
    <cfRule type="expression" dxfId="753" priority="502">
      <formula>$C113="Option"</formula>
    </cfRule>
    <cfRule type="expression" dxfId="752" priority="495">
      <formula>$C113="Option"</formula>
    </cfRule>
  </conditionalFormatting>
  <conditionalFormatting sqref="D113:E117 G113:K117">
    <cfRule type="expression" dxfId="751" priority="769">
      <formula>$C113="Option"</formula>
    </cfRule>
  </conditionalFormatting>
  <conditionalFormatting sqref="D113:E118 G113:K118">
    <cfRule type="expression" dxfId="750" priority="799">
      <formula>$C113="Option"</formula>
    </cfRule>
    <cfRule type="expression" dxfId="749" priority="813">
      <formula>$C113="Option"</formula>
    </cfRule>
    <cfRule type="expression" dxfId="748" priority="752">
      <formula>$C113="Option"</formula>
    </cfRule>
  </conditionalFormatting>
  <conditionalFormatting sqref="D114:E114 G114:K114">
    <cfRule type="expression" dxfId="747" priority="759">
      <formula>$C114="Option"</formula>
    </cfRule>
    <cfRule type="expression" dxfId="746" priority="806">
      <formula>$C114="Option"</formula>
    </cfRule>
  </conditionalFormatting>
  <conditionalFormatting sqref="D115:E115 G115:K115">
    <cfRule type="expression" dxfId="745" priority="258">
      <formula>$C115="Option"</formula>
    </cfRule>
  </conditionalFormatting>
  <conditionalFormatting sqref="D115:E116 G115:K116">
    <cfRule type="expression" dxfId="744" priority="265">
      <formula>$C115="Option"</formula>
    </cfRule>
  </conditionalFormatting>
  <conditionalFormatting sqref="D116:E117 G116:K117">
    <cfRule type="expression" dxfId="743" priority="347">
      <formula>$C116="Option"</formula>
    </cfRule>
  </conditionalFormatting>
  <conditionalFormatting sqref="D116:E120 G116:K120">
    <cfRule type="expression" dxfId="742" priority="738">
      <formula>$C116="Option"</formula>
    </cfRule>
    <cfRule type="expression" dxfId="741" priority="683">
      <formula>$C116="Option"</formula>
    </cfRule>
  </conditionalFormatting>
  <conditionalFormatting sqref="D116:E121 G116:K121">
    <cfRule type="expression" dxfId="740" priority="745">
      <formula>$C116="Option"</formula>
    </cfRule>
    <cfRule type="expression" dxfId="739" priority="690">
      <formula>$C116="Option"</formula>
    </cfRule>
  </conditionalFormatting>
  <conditionalFormatting sqref="D117:E121 G117:K121">
    <cfRule type="expression" dxfId="738" priority="707">
      <formula>$C117="Option"</formula>
    </cfRule>
  </conditionalFormatting>
  <conditionalFormatting sqref="D118:E118 G118:K118">
    <cfRule type="expression" dxfId="737" priority="697">
      <formula>$C118="Option"</formula>
    </cfRule>
  </conditionalFormatting>
  <conditionalFormatting sqref="D119:E121 G119:K121">
    <cfRule type="expression" dxfId="736" priority="251">
      <formula>$C119="Option"</formula>
    </cfRule>
  </conditionalFormatting>
  <conditionalFormatting sqref="D119:E124 G119:K124">
    <cfRule type="expression" dxfId="735" priority="619">
      <formula>$C119="Option"</formula>
    </cfRule>
    <cfRule type="expression" dxfId="734" priority="673">
      <formula>$C119="Option"</formula>
    </cfRule>
  </conditionalFormatting>
  <conditionalFormatting sqref="D120:E124 G120:K124">
    <cfRule type="expression" dxfId="733" priority="660">
      <formula>$C120="Option"</formula>
    </cfRule>
  </conditionalFormatting>
  <conditionalFormatting sqref="D121:E121 G121:K121">
    <cfRule type="expression" dxfId="732" priority="484">
      <formula>$C121="Option"</formula>
    </cfRule>
    <cfRule type="expression" dxfId="731" priority="471">
      <formula>$C121="Option"</formula>
    </cfRule>
  </conditionalFormatting>
  <conditionalFormatting sqref="D122:E122 G122:K122">
    <cfRule type="expression" dxfId="730" priority="636">
      <formula>$C122="Option"</formula>
    </cfRule>
    <cfRule type="expression" dxfId="729" priority="629">
      <formula>$C122="Option"</formula>
    </cfRule>
  </conditionalFormatting>
  <conditionalFormatting sqref="D122:E126 G122:K126">
    <cfRule type="expression" dxfId="728" priority="599">
      <formula>$C122="Option"</formula>
    </cfRule>
  </conditionalFormatting>
  <conditionalFormatting sqref="D122:E129 G122:K129">
    <cfRule type="expression" dxfId="727" priority="612">
      <formula>$C122="Option"</formula>
    </cfRule>
  </conditionalFormatting>
  <conditionalFormatting sqref="D123:E123 G123:K123">
    <cfRule type="expression" dxfId="726" priority="227">
      <formula>$C123="Option"</formula>
    </cfRule>
    <cfRule type="expression" dxfId="725" priority="234">
      <formula>$C123="Option"</formula>
    </cfRule>
  </conditionalFormatting>
  <conditionalFormatting sqref="D123:E124 G123:K124">
    <cfRule type="expression" dxfId="724" priority="247">
      <formula>$C123="Option"</formula>
    </cfRule>
  </conditionalFormatting>
  <conditionalFormatting sqref="D123:E127 G123:K127">
    <cfRule type="expression" dxfId="723" priority="568">
      <formula>$C123="Option"</formula>
    </cfRule>
  </conditionalFormatting>
  <conditionalFormatting sqref="D123:E129 G123:K129">
    <cfRule type="expression" dxfId="722" priority="457">
      <formula>$C123="Option"</formula>
    </cfRule>
  </conditionalFormatting>
  <conditionalFormatting sqref="D124:E124 G124:K124">
    <cfRule type="expression" dxfId="721" priority="329">
      <formula>$C124="Option"</formula>
    </cfRule>
    <cfRule type="expression" dxfId="720" priority="316">
      <formula>$C124="Option"</formula>
    </cfRule>
  </conditionalFormatting>
  <conditionalFormatting sqref="D125:E126 G125:K126">
    <cfRule type="expression" dxfId="719" priority="220">
      <formula>$C125="Option"</formula>
    </cfRule>
  </conditionalFormatting>
  <conditionalFormatting sqref="D130:E139 G130:N139">
    <cfRule type="expression" dxfId="718" priority="84">
      <formula>$C130="Option"</formula>
    </cfRule>
  </conditionalFormatting>
  <conditionalFormatting sqref="D137:E153">
    <cfRule type="expression" dxfId="717" priority="19">
      <formula>$C137="Option"</formula>
    </cfRule>
  </conditionalFormatting>
  <conditionalFormatting sqref="D153:E153 G153:N153">
    <cfRule type="expression" dxfId="716" priority="146">
      <formula>$C153="Option"</formula>
    </cfRule>
  </conditionalFormatting>
  <conditionalFormatting sqref="D153:E154 G153:J154">
    <cfRule type="expression" dxfId="715" priority="139">
      <formula>$C153="Option"</formula>
    </cfRule>
  </conditionalFormatting>
  <conditionalFormatting sqref="D153:E154 G153:N154">
    <cfRule type="expression" dxfId="714" priority="131">
      <formula>$C153="Option"</formula>
    </cfRule>
  </conditionalFormatting>
  <conditionalFormatting sqref="D154:E155 G154:K155">
    <cfRule type="expression" dxfId="713" priority="1420">
      <formula>$C154="Option"</formula>
    </cfRule>
  </conditionalFormatting>
  <conditionalFormatting sqref="D155:E156 G155:K156">
    <cfRule type="expression" dxfId="712" priority="1383">
      <formula>$C155="Option"</formula>
    </cfRule>
  </conditionalFormatting>
  <conditionalFormatting sqref="D155:E157 G155:K157">
    <cfRule type="expression" dxfId="711" priority="1413">
      <formula>$C155="Option"</formula>
    </cfRule>
  </conditionalFormatting>
  <conditionalFormatting sqref="D159:E164 G162:J164">
    <cfRule type="expression" dxfId="710" priority="1345">
      <formula>$C159="Option"</formula>
    </cfRule>
  </conditionalFormatting>
  <conditionalFormatting sqref="D160:E161 G160:K161">
    <cfRule type="expression" dxfId="709" priority="1943">
      <formula>$C160="Option"</formula>
    </cfRule>
  </conditionalFormatting>
  <conditionalFormatting sqref="D161:E161 G161:K161">
    <cfRule type="expression" dxfId="708" priority="1896">
      <formula>$C161="Option"</formula>
    </cfRule>
  </conditionalFormatting>
  <conditionalFormatting sqref="D161:E162 G161:K162">
    <cfRule type="expression" dxfId="707" priority="1906">
      <formula>$C161="Option"</formula>
    </cfRule>
  </conditionalFormatting>
  <conditionalFormatting sqref="D161:E163 G161:K163">
    <cfRule type="expression" dxfId="706" priority="1936">
      <formula>$C161="Option"</formula>
    </cfRule>
  </conditionalFormatting>
  <conditionalFormatting sqref="D162:E163 G162:J163">
    <cfRule type="expression" dxfId="705" priority="1331">
      <formula>$C162="Option"</formula>
    </cfRule>
  </conditionalFormatting>
  <conditionalFormatting sqref="D165:E167 G165:K167">
    <cfRule type="expression" dxfId="704" priority="1456">
      <formula>$C165="Option"</formula>
    </cfRule>
  </conditionalFormatting>
  <conditionalFormatting sqref="D169:E170 G169:J170">
    <cfRule type="expression" dxfId="703" priority="1742">
      <formula>$C169="Option"</formula>
    </cfRule>
  </conditionalFormatting>
  <conditionalFormatting sqref="D169:E171 G169:J171">
    <cfRule type="expression" dxfId="702" priority="1756">
      <formula>$C169="Option"</formula>
    </cfRule>
  </conditionalFormatting>
  <conditionalFormatting sqref="D171:E172 G171:K175">
    <cfRule type="expression" dxfId="701" priority="1237">
      <formula>$C171="Option"</formula>
    </cfRule>
  </conditionalFormatting>
  <conditionalFormatting sqref="D172:E172 G172:K172">
    <cfRule type="expression" dxfId="700" priority="1190">
      <formula>$C172="Option"</formula>
    </cfRule>
  </conditionalFormatting>
  <conditionalFormatting sqref="D172:E173 G172:K173">
    <cfRule type="expression" dxfId="699" priority="1200">
      <formula>$C172="Option"</formula>
    </cfRule>
  </conditionalFormatting>
  <conditionalFormatting sqref="D172:E174 G172:K174">
    <cfRule type="expression" dxfId="698" priority="1230">
      <formula>$C172="Option"</formula>
    </cfRule>
  </conditionalFormatting>
  <conditionalFormatting sqref="D178:E179 G178:K179">
    <cfRule type="expression" dxfId="697" priority="1886">
      <formula>$C178="Option"</formula>
    </cfRule>
  </conditionalFormatting>
  <conditionalFormatting sqref="D179:E179 G179:K179">
    <cfRule type="expression" dxfId="696" priority="1839">
      <formula>$C179="Option"</formula>
    </cfRule>
  </conditionalFormatting>
  <conditionalFormatting sqref="D179:E180 G179:K180">
    <cfRule type="expression" dxfId="695" priority="1849">
      <formula>$C179="Option"</formula>
    </cfRule>
  </conditionalFormatting>
  <conditionalFormatting sqref="D179:E181 G179:K181">
    <cfRule type="expression" dxfId="694" priority="1879">
      <formula>$C179="Option"</formula>
    </cfRule>
  </conditionalFormatting>
  <conditionalFormatting sqref="D185:E186 G185:J186">
    <cfRule type="expression" dxfId="693" priority="1166">
      <formula>$C185="Option"</formula>
    </cfRule>
  </conditionalFormatting>
  <conditionalFormatting sqref="D185:E187 G185:J187">
    <cfRule type="expression" dxfId="692" priority="1180">
      <formula>$C185="Option"</formula>
    </cfRule>
  </conditionalFormatting>
  <conditionalFormatting sqref="D192:E193 G192:J193">
    <cfRule type="expression" dxfId="691" priority="1711">
      <formula>$C192="Option"</formula>
    </cfRule>
  </conditionalFormatting>
  <conditionalFormatting sqref="D192:E194 G192:J194">
    <cfRule type="expression" dxfId="690" priority="1725">
      <formula>$C192="Option"</formula>
    </cfRule>
  </conditionalFormatting>
  <conditionalFormatting sqref="D153:J153">
    <cfRule type="expression" dxfId="689" priority="149">
      <formula>$F153="Création"</formula>
    </cfRule>
    <cfRule type="expression" dxfId="688" priority="147">
      <formula>$F153="Fermeture"</formula>
    </cfRule>
    <cfRule type="expression" dxfId="687" priority="148">
      <formula>$F153="Modification"</formula>
    </cfRule>
  </conditionalFormatting>
  <conditionalFormatting sqref="D153:J154">
    <cfRule type="expression" dxfId="686" priority="142">
      <formula>$F153="Création"</formula>
    </cfRule>
    <cfRule type="expression" dxfId="685" priority="141">
      <formula>$F153="Modification"</formula>
    </cfRule>
    <cfRule type="expression" dxfId="684" priority="140">
      <formula>$F153="Fermeture"</formula>
    </cfRule>
  </conditionalFormatting>
  <conditionalFormatting sqref="D154:J154">
    <cfRule type="expression" dxfId="683" priority="1768">
      <formula>$F154="Modification"</formula>
    </cfRule>
    <cfRule type="expression" dxfId="682" priority="1767">
      <formula>$F154="Fermeture"</formula>
    </cfRule>
    <cfRule type="expression" dxfId="681" priority="40">
      <formula>$F154="Création"</formula>
    </cfRule>
    <cfRule type="expression" dxfId="680" priority="1769">
      <formula>$F154="Création"</formula>
    </cfRule>
    <cfRule type="expression" dxfId="679" priority="39">
      <formula>$F154="Modification"</formula>
    </cfRule>
    <cfRule type="expression" dxfId="678" priority="38">
      <formula>$F154="Fermeture"</formula>
    </cfRule>
  </conditionalFormatting>
  <conditionalFormatting sqref="D162:J163">
    <cfRule type="expression" dxfId="677" priority="1332">
      <formula>$F162="Fermeture"</formula>
    </cfRule>
    <cfRule type="expression" dxfId="676" priority="1333">
      <formula>$F162="Modification"</formula>
    </cfRule>
    <cfRule type="expression" dxfId="675" priority="1334">
      <formula>$F162="Création"</formula>
    </cfRule>
  </conditionalFormatting>
  <conditionalFormatting sqref="D162:J164">
    <cfRule type="expression" dxfId="674" priority="1348">
      <formula>$F162="Création"</formula>
    </cfRule>
    <cfRule type="expression" dxfId="673" priority="1346">
      <formula>$F162="Fermeture"</formula>
    </cfRule>
    <cfRule type="expression" dxfId="672" priority="1347">
      <formula>$F162="Modification"</formula>
    </cfRule>
  </conditionalFormatting>
  <conditionalFormatting sqref="D163:J165">
    <cfRule type="expression" dxfId="671" priority="1327">
      <formula>$F163="Création"</formula>
    </cfRule>
    <cfRule type="expression" dxfId="670" priority="1326">
      <formula>$F163="Modification"</formula>
    </cfRule>
    <cfRule type="expression" dxfId="669" priority="1325">
      <formula>$F163="Fermeture"</formula>
    </cfRule>
  </conditionalFormatting>
  <conditionalFormatting sqref="D169:J170">
    <cfRule type="expression" dxfId="668" priority="1745">
      <formula>$F169="Création"</formula>
    </cfRule>
    <cfRule type="expression" dxfId="667" priority="1744">
      <formula>$F169="Modification"</formula>
    </cfRule>
    <cfRule type="expression" dxfId="666" priority="1743">
      <formula>$F169="Fermeture"</formula>
    </cfRule>
  </conditionalFormatting>
  <conditionalFormatting sqref="D169:J171">
    <cfRule type="expression" dxfId="665" priority="1757">
      <formula>$F169="Fermeture"</formula>
    </cfRule>
    <cfRule type="expression" dxfId="664" priority="1759">
      <formula>$F169="Création"</formula>
    </cfRule>
    <cfRule type="expression" dxfId="663" priority="1758">
      <formula>$F169="Modification"</formula>
    </cfRule>
  </conditionalFormatting>
  <conditionalFormatting sqref="D170:J172">
    <cfRule type="expression" dxfId="662" priority="1738">
      <formula>$F170="Création"</formula>
    </cfRule>
    <cfRule type="expression" dxfId="661" priority="1737">
      <formula>$F170="Modification"</formula>
    </cfRule>
    <cfRule type="expression" dxfId="660" priority="1736">
      <formula>$F170="Fermeture"</formula>
    </cfRule>
  </conditionalFormatting>
  <conditionalFormatting sqref="D185:J186">
    <cfRule type="expression" dxfId="659" priority="1169">
      <formula>$F185="Création"</formula>
    </cfRule>
    <cfRule type="expression" dxfId="658" priority="1168">
      <formula>$F185="Modification"</formula>
    </cfRule>
    <cfRule type="expression" dxfId="657" priority="1167">
      <formula>$F185="Fermeture"</formula>
    </cfRule>
  </conditionalFormatting>
  <conditionalFormatting sqref="D185:J187">
    <cfRule type="expression" dxfId="656" priority="1181">
      <formula>$F185="Fermeture"</formula>
    </cfRule>
    <cfRule type="expression" dxfId="655" priority="1183">
      <formula>$F185="Création"</formula>
    </cfRule>
    <cfRule type="expression" dxfId="654" priority="1182">
      <formula>$F185="Modification"</formula>
    </cfRule>
  </conditionalFormatting>
  <conditionalFormatting sqref="D186:J188">
    <cfRule type="expression" dxfId="653" priority="1161">
      <formula>$F186="Modification"</formula>
    </cfRule>
    <cfRule type="expression" dxfId="652" priority="1162">
      <formula>$F186="Création"</formula>
    </cfRule>
    <cfRule type="expression" dxfId="651" priority="1160">
      <formula>$F186="Fermeture"</formula>
    </cfRule>
  </conditionalFormatting>
  <conditionalFormatting sqref="D192:J193">
    <cfRule type="expression" dxfId="650" priority="1713">
      <formula>$F192="Modification"</formula>
    </cfRule>
    <cfRule type="expression" dxfId="649" priority="1712">
      <formula>$F192="Fermeture"</formula>
    </cfRule>
    <cfRule type="expression" dxfId="648" priority="1714">
      <formula>$F192="Création"</formula>
    </cfRule>
  </conditionalFormatting>
  <conditionalFormatting sqref="D192:J194">
    <cfRule type="expression" dxfId="647" priority="1728">
      <formula>$F192="Création"</formula>
    </cfRule>
    <cfRule type="expression" dxfId="646" priority="1727">
      <formula>$F192="Modification"</formula>
    </cfRule>
    <cfRule type="expression" dxfId="645" priority="1726">
      <formula>$F192="Fermeture"</formula>
    </cfRule>
  </conditionalFormatting>
  <conditionalFormatting sqref="D193:J195">
    <cfRule type="expression" dxfId="644" priority="1706">
      <formula>$F193="Modification"</formula>
    </cfRule>
    <cfRule type="expression" dxfId="643" priority="1707">
      <formula>$F193="Création"</formula>
    </cfRule>
    <cfRule type="expression" dxfId="642" priority="1705">
      <formula>$F193="Fermeture"</formula>
    </cfRule>
  </conditionalFormatting>
  <conditionalFormatting sqref="D30:K31 B32:K32">
    <cfRule type="expression" dxfId="641" priority="2483">
      <formula>$F30="Création"</formula>
    </cfRule>
    <cfRule type="expression" dxfId="640" priority="2481">
      <formula>$F30="Fermeture"</formula>
    </cfRule>
    <cfRule type="expression" dxfId="639" priority="2482">
      <formula>$F30="Modification"</formula>
    </cfRule>
  </conditionalFormatting>
  <conditionalFormatting sqref="D34:K36">
    <cfRule type="expression" dxfId="638" priority="2434">
      <formula>$F34="Fermeture"</formula>
    </cfRule>
    <cfRule type="expression" dxfId="637" priority="2435">
      <formula>$F34="Modification"</formula>
    </cfRule>
    <cfRule type="expression" dxfId="636" priority="2436">
      <formula>$F34="Création"</formula>
    </cfRule>
  </conditionalFormatting>
  <conditionalFormatting sqref="D49:K50">
    <cfRule type="expression" dxfId="635" priority="2380">
      <formula>$F49="Modification"</formula>
    </cfRule>
    <cfRule type="expression" dxfId="634" priority="2379">
      <formula>$F49="Fermeture"</formula>
    </cfRule>
    <cfRule type="expression" dxfId="633" priority="2381">
      <formula>$F49="Création"</formula>
    </cfRule>
  </conditionalFormatting>
  <conditionalFormatting sqref="D61:K65">
    <cfRule type="expression" dxfId="632" priority="2400">
      <formula>$F61="Fermeture"</formula>
    </cfRule>
    <cfRule type="expression" dxfId="631" priority="2401">
      <formula>$F61="Modification"</formula>
    </cfRule>
    <cfRule type="expression" dxfId="630" priority="2402">
      <formula>$F61="Création"</formula>
    </cfRule>
  </conditionalFormatting>
  <conditionalFormatting sqref="D65:K70">
    <cfRule type="expression" dxfId="629" priority="2374">
      <formula>$F65="Création"</formula>
    </cfRule>
    <cfRule type="expression" dxfId="628" priority="2373">
      <formula>$F65="Modification"</formula>
    </cfRule>
    <cfRule type="expression" dxfId="627" priority="2372">
      <formula>$F65="Fermeture"</formula>
    </cfRule>
  </conditionalFormatting>
  <conditionalFormatting sqref="D73:K78">
    <cfRule type="expression" dxfId="626" priority="2365">
      <formula>$F73="Fermeture"</formula>
    </cfRule>
    <cfRule type="expression" dxfId="625" priority="2366">
      <formula>$F73="Modification"</formula>
    </cfRule>
    <cfRule type="expression" dxfId="624" priority="2367">
      <formula>$F73="Création"</formula>
    </cfRule>
  </conditionalFormatting>
  <conditionalFormatting sqref="D87:K92">
    <cfRule type="expression" dxfId="623" priority="1032">
      <formula>$F87="Fermeture"</formula>
    </cfRule>
    <cfRule type="expression" dxfId="622" priority="1034">
      <formula>$F87="Création"</formula>
    </cfRule>
    <cfRule type="expression" dxfId="621" priority="1033">
      <formula>$F87="Modification"</formula>
    </cfRule>
  </conditionalFormatting>
  <conditionalFormatting sqref="D91:K95 B94:K94 B96:K96">
    <cfRule type="expression" dxfId="620" priority="1018">
      <formula>$F91="Fermeture"</formula>
    </cfRule>
    <cfRule type="expression" dxfId="619" priority="1019">
      <formula>$F91="Modification"</formula>
    </cfRule>
    <cfRule type="expression" dxfId="618" priority="1020">
      <formula>$F91="Création"</formula>
    </cfRule>
  </conditionalFormatting>
  <conditionalFormatting sqref="D93:K93">
    <cfRule type="expression" dxfId="617" priority="421">
      <formula>$F93="Fermeture"</formula>
    </cfRule>
    <cfRule type="expression" dxfId="616" priority="422">
      <formula>$F93="Modification"</formula>
    </cfRule>
    <cfRule type="expression" dxfId="615" priority="423">
      <formula>$F93="Création"</formula>
    </cfRule>
  </conditionalFormatting>
  <conditionalFormatting sqref="D100:K100">
    <cfRule type="expression" dxfId="614" priority="386">
      <formula>$F100="Création"</formula>
    </cfRule>
    <cfRule type="expression" dxfId="613" priority="384">
      <formula>$F100="Fermeture"</formula>
    </cfRule>
    <cfRule type="expression" dxfId="612" priority="385">
      <formula>$F100="Modification"</formula>
    </cfRule>
  </conditionalFormatting>
  <conditionalFormatting sqref="D102:K102">
    <cfRule type="expression" dxfId="611" priority="1061">
      <formula>$F102="Modification"</formula>
    </cfRule>
    <cfRule type="expression" dxfId="610" priority="1062">
      <formula>$F102="Création"</formula>
    </cfRule>
    <cfRule type="expression" dxfId="609" priority="1060">
      <formula>$F102="Fermeture"</formula>
    </cfRule>
  </conditionalFormatting>
  <conditionalFormatting sqref="D104:K104">
    <cfRule type="expression" dxfId="608" priority="436">
      <formula>$F104="Fermeture"</formula>
    </cfRule>
    <cfRule type="expression" dxfId="607" priority="437">
      <formula>$F104="Modification"</formula>
    </cfRule>
    <cfRule type="expression" dxfId="606" priority="438">
      <formula>$F104="Création"</formula>
    </cfRule>
  </conditionalFormatting>
  <conditionalFormatting sqref="D104:K105">
    <cfRule type="expression" dxfId="605" priority="528">
      <formula>$F104="Fermeture"</formula>
    </cfRule>
    <cfRule type="expression" dxfId="604" priority="537">
      <formula>$F104="Modification"</formula>
    </cfRule>
    <cfRule type="expression" dxfId="603" priority="538">
      <formula>$F104="Création"</formula>
    </cfRule>
    <cfRule type="expression" dxfId="602" priority="536">
      <formula>$F104="Fermeture"</formula>
    </cfRule>
    <cfRule type="expression" dxfId="601" priority="530">
      <formula>$F104="Création"</formula>
    </cfRule>
    <cfRule type="expression" dxfId="600" priority="529">
      <formula>$F104="Modification"</formula>
    </cfRule>
  </conditionalFormatting>
  <conditionalFormatting sqref="D104:K110 B109:K112">
    <cfRule type="expression" dxfId="599" priority="938">
      <formula>$F104="Création"</formula>
    </cfRule>
    <cfRule type="expression" dxfId="598" priority="937">
      <formula>$F104="Modification"</formula>
    </cfRule>
    <cfRule type="expression" dxfId="597" priority="936">
      <formula>$F104="Fermeture"</formula>
    </cfRule>
  </conditionalFormatting>
  <conditionalFormatting sqref="D106:K106">
    <cfRule type="expression" dxfId="596" priority="377">
      <formula>$F106="Fermeture"</formula>
    </cfRule>
    <cfRule type="expression" dxfId="595" priority="378">
      <formula>$F106="Modification"</formula>
    </cfRule>
    <cfRule type="expression" dxfId="594" priority="379">
      <formula>$F106="Création"</formula>
    </cfRule>
  </conditionalFormatting>
  <conditionalFormatting sqref="D106:K107">
    <cfRule type="expression" dxfId="593" priority="299">
      <formula>$F106="Fermeture"</formula>
    </cfRule>
    <cfRule type="expression" dxfId="592" priority="291">
      <formula>$F106="Fermeture"</formula>
    </cfRule>
    <cfRule type="expression" dxfId="591" priority="292">
      <formula>$F106="Modification"</formula>
    </cfRule>
    <cfRule type="expression" dxfId="590" priority="293">
      <formula>$F106="Création"</formula>
    </cfRule>
    <cfRule type="expression" dxfId="589" priority="301">
      <formula>$F106="Création"</formula>
    </cfRule>
    <cfRule type="expression" dxfId="588" priority="300">
      <formula>$F106="Modification"</formula>
    </cfRule>
  </conditionalFormatting>
  <conditionalFormatting sqref="D107:K107">
    <cfRule type="expression" dxfId="587" priority="519">
      <formula>$F107="Création"</formula>
    </cfRule>
    <cfRule type="expression" dxfId="586" priority="518">
      <formula>$F107="Modification"</formula>
    </cfRule>
    <cfRule type="expression" dxfId="585" priority="517">
      <formula>$F107="Fermeture"</formula>
    </cfRule>
  </conditionalFormatting>
  <conditionalFormatting sqref="D107:K112">
    <cfRule type="expression" dxfId="584" priority="882">
      <formula>$F107="Fermeture"</formula>
    </cfRule>
    <cfRule type="expression" dxfId="583" priority="883">
      <formula>$F107="Modification"</formula>
    </cfRule>
    <cfRule type="expression" dxfId="582" priority="884">
      <formula>$F107="Création"</formula>
    </cfRule>
  </conditionalFormatting>
  <conditionalFormatting sqref="D108:K108">
    <cfRule type="expression" dxfId="581" priority="427">
      <formula>$F108="Création"</formula>
    </cfRule>
    <cfRule type="expression" dxfId="580" priority="426">
      <formula>$F108="Modification"</formula>
    </cfRule>
    <cfRule type="expression" dxfId="579" priority="425">
      <formula>$F108="Fermeture"</formula>
    </cfRule>
    <cfRule type="expression" dxfId="578" priority="889">
      <formula>$F108="Fermeture"</formula>
    </cfRule>
    <cfRule type="expression" dxfId="577" priority="890">
      <formula>$F108="Modification"</formula>
    </cfRule>
    <cfRule type="expression" dxfId="576" priority="891">
      <formula>$F108="Création"</formula>
    </cfRule>
  </conditionalFormatting>
  <conditionalFormatting sqref="D108:K112">
    <cfRule type="expression" dxfId="575" priority="945">
      <formula>$F108="Création"</formula>
    </cfRule>
    <cfRule type="expression" dxfId="574" priority="944">
      <formula>$F108="Modification"</formula>
    </cfRule>
    <cfRule type="expression" dxfId="573" priority="943">
      <formula>$F108="Fermeture"</formula>
    </cfRule>
  </conditionalFormatting>
  <conditionalFormatting sqref="D109:K109">
    <cfRule type="expression" dxfId="572" priority="280">
      <formula>$F109="Fermeture"</formula>
    </cfRule>
    <cfRule type="expression" dxfId="571" priority="282">
      <formula>$F109="Création"</formula>
    </cfRule>
    <cfRule type="expression" dxfId="570" priority="281">
      <formula>$F109="Modification"</formula>
    </cfRule>
  </conditionalFormatting>
  <conditionalFormatting sqref="D110:K110">
    <cfRule type="expression" dxfId="569" priority="362">
      <formula>$F110="Fermeture"</formula>
    </cfRule>
    <cfRule type="expression" dxfId="568" priority="363">
      <formula>$F110="Modification"</formula>
    </cfRule>
    <cfRule type="expression" dxfId="567" priority="364">
      <formula>$F110="Création"</formula>
    </cfRule>
  </conditionalFormatting>
  <conditionalFormatting sqref="D110:K113 B112:K115">
    <cfRule type="expression" dxfId="566" priority="870">
      <formula>$F110="Création"</formula>
    </cfRule>
    <cfRule type="expression" dxfId="565" priority="868">
      <formula>$F110="Fermeture"</formula>
    </cfRule>
    <cfRule type="expression" dxfId="564" priority="869">
      <formula>$F110="Modification"</formula>
    </cfRule>
  </conditionalFormatting>
  <conditionalFormatting sqref="D110:K114">
    <cfRule type="expression" dxfId="563" priority="821">
      <formula>$F110="Fermeture"</formula>
    </cfRule>
    <cfRule type="expression" dxfId="562" priority="822">
      <formula>$F110="Modification"</formula>
    </cfRule>
    <cfRule type="expression" dxfId="561" priority="823">
      <formula>$F110="Création"</formula>
    </cfRule>
  </conditionalFormatting>
  <conditionalFormatting sqref="D110:K115">
    <cfRule type="expression" dxfId="560" priority="877">
      <formula>$F110="Création"</formula>
    </cfRule>
    <cfRule type="expression" dxfId="559" priority="876">
      <formula>$F110="Modification"</formula>
    </cfRule>
    <cfRule type="expression" dxfId="558" priority="875">
      <formula>$F110="Fermeture"</formula>
    </cfRule>
  </conditionalFormatting>
  <conditionalFormatting sqref="D113:K116 B115:K118">
    <cfRule type="expression" dxfId="557" priority="801">
      <formula>$F113="Modification"</formula>
    </cfRule>
    <cfRule type="expression" dxfId="556" priority="802">
      <formula>$F113="Création"</formula>
    </cfRule>
    <cfRule type="expression" dxfId="555" priority="800">
      <formula>$F113="Fermeture"</formula>
    </cfRule>
  </conditionalFormatting>
  <conditionalFormatting sqref="D113:K118">
    <cfRule type="expression" dxfId="554" priority="755">
      <formula>$F113="Création"</formula>
    </cfRule>
    <cfRule type="expression" dxfId="553" priority="816">
      <formula>$F113="Création"</formula>
    </cfRule>
    <cfRule type="expression" dxfId="552" priority="754">
      <formula>$F113="Modification"</formula>
    </cfRule>
    <cfRule type="expression" dxfId="551" priority="753">
      <formula>$F113="Fermeture"</formula>
    </cfRule>
    <cfRule type="expression" dxfId="550" priority="814">
      <formula>$F113="Fermeture"</formula>
    </cfRule>
    <cfRule type="expression" dxfId="549" priority="815">
      <formula>$F113="Modification"</formula>
    </cfRule>
  </conditionalFormatting>
  <conditionalFormatting sqref="D116:K121">
    <cfRule type="expression" dxfId="548" priority="748">
      <formula>$F116="Création"</formula>
    </cfRule>
    <cfRule type="expression" dxfId="547" priority="747">
      <formula>$F116="Modification"</formula>
    </cfRule>
    <cfRule type="expression" dxfId="546" priority="746">
      <formula>$F116="Fermeture"</formula>
    </cfRule>
    <cfRule type="expression" dxfId="545" priority="693">
      <formula>$F116="Création"</formula>
    </cfRule>
    <cfRule type="expression" dxfId="544" priority="692">
      <formula>$F116="Modification"</formula>
    </cfRule>
    <cfRule type="expression" dxfId="543" priority="691">
      <formula>$F116="Fermeture"</formula>
    </cfRule>
  </conditionalFormatting>
  <conditionalFormatting sqref="D117:K121">
    <cfRule type="expression" dxfId="542" priority="734">
      <formula>$F117="Création"</formula>
    </cfRule>
    <cfRule type="expression" dxfId="541" priority="733">
      <formula>$F117="Modification"</formula>
    </cfRule>
    <cfRule type="expression" dxfId="540" priority="732">
      <formula>$F117="Fermeture"</formula>
    </cfRule>
  </conditionalFormatting>
  <conditionalFormatting sqref="D121:K121">
    <cfRule type="expression" dxfId="539" priority="485">
      <formula>$F121="Fermeture"</formula>
    </cfRule>
    <cfRule type="expression" dxfId="538" priority="486">
      <formula>$F121="Modification"</formula>
    </cfRule>
    <cfRule type="expression" dxfId="537" priority="487">
      <formula>$F121="Création"</formula>
    </cfRule>
  </conditionalFormatting>
  <conditionalFormatting sqref="D122:K122">
    <cfRule type="expression" dxfId="536" priority="656">
      <formula>$F122="Création"</formula>
    </cfRule>
    <cfRule type="expression" dxfId="535" priority="655">
      <formula>$F122="Modification"</formula>
    </cfRule>
    <cfRule type="expression" dxfId="534" priority="654">
      <formula>$F122="Fermeture"</formula>
    </cfRule>
  </conditionalFormatting>
  <conditionalFormatting sqref="D122:K129">
    <cfRule type="expression" dxfId="533" priority="613">
      <formula>$F122="Fermeture"</formula>
    </cfRule>
    <cfRule type="expression" dxfId="532" priority="614">
      <formula>$F122="Modification"</formula>
    </cfRule>
    <cfRule type="expression" dxfId="531" priority="615">
      <formula>$F122="Création"</formula>
    </cfRule>
  </conditionalFormatting>
  <conditionalFormatting sqref="D123:K123">
    <cfRule type="expression" dxfId="530" priority="250">
      <formula>$F123="Création"</formula>
    </cfRule>
    <cfRule type="expression" dxfId="529" priority="248">
      <formula>$F123="Fermeture"</formula>
    </cfRule>
    <cfRule type="expression" dxfId="528" priority="249">
      <formula>$F123="Modification"</formula>
    </cfRule>
  </conditionalFormatting>
  <conditionalFormatting sqref="D123:K127">
    <cfRule type="expression" dxfId="527" priority="595">
      <formula>$F123="Création"</formula>
    </cfRule>
    <cfRule type="expression" dxfId="526" priority="594">
      <formula>$F123="Modification"</formula>
    </cfRule>
    <cfRule type="expression" dxfId="525" priority="593">
      <formula>$F123="Fermeture"</formula>
    </cfRule>
  </conditionalFormatting>
  <conditionalFormatting sqref="D124:K124">
    <cfRule type="expression" dxfId="524" priority="330">
      <formula>$F124="Fermeture"</formula>
    </cfRule>
    <cfRule type="expression" dxfId="523" priority="331">
      <formula>$F124="Modification"</formula>
    </cfRule>
    <cfRule type="expression" dxfId="522" priority="332">
      <formula>$F124="Création"</formula>
    </cfRule>
  </conditionalFormatting>
  <conditionalFormatting sqref="D153:K153">
    <cfRule type="expression" dxfId="521" priority="24">
      <formula>$F153="Fermeture"</formula>
    </cfRule>
    <cfRule type="expression" dxfId="520" priority="26">
      <formula>$F153="Création"</formula>
    </cfRule>
    <cfRule type="expression" dxfId="519" priority="25">
      <formula>$F153="Modification"</formula>
    </cfRule>
  </conditionalFormatting>
  <conditionalFormatting sqref="D155:K155">
    <cfRule type="expression" dxfId="518" priority="1781">
      <formula>$F155="Fermeture"</formula>
    </cfRule>
    <cfRule type="expression" dxfId="517" priority="1782">
      <formula>$F155="Modification"</formula>
    </cfRule>
    <cfRule type="expression" dxfId="516" priority="1783">
      <formula>$F155="Création"</formula>
    </cfRule>
  </conditionalFormatting>
  <conditionalFormatting sqref="D155:K156 B157:K157">
    <cfRule type="expression" dxfId="515" priority="1416">
      <formula>$F155="Création"</formula>
    </cfRule>
    <cfRule type="expression" dxfId="514" priority="1415">
      <formula>$F155="Modification"</formula>
    </cfRule>
    <cfRule type="expression" dxfId="513" priority="1414">
      <formula>$F155="Fermeture"</formula>
    </cfRule>
  </conditionalFormatting>
  <conditionalFormatting sqref="D161:K162 B163:K163">
    <cfRule type="expression" dxfId="512" priority="1939">
      <formula>$F161="Création"</formula>
    </cfRule>
    <cfRule type="expression" dxfId="511" priority="1937">
      <formula>$F161="Fermeture"</formula>
    </cfRule>
    <cfRule type="expression" dxfId="510" priority="1938">
      <formula>$F161="Modification"</formula>
    </cfRule>
  </conditionalFormatting>
  <conditionalFormatting sqref="D166:K166">
    <cfRule type="expression" dxfId="509" priority="1340">
      <formula>$F166="Modification"</formula>
    </cfRule>
    <cfRule type="expression" dxfId="508" priority="1339">
      <formula>$F166="Fermeture"</formula>
    </cfRule>
    <cfRule type="expression" dxfId="507" priority="1341">
      <formula>$F166="Création"</formula>
    </cfRule>
  </conditionalFormatting>
  <conditionalFormatting sqref="D172:K173 B174:K174">
    <cfRule type="expression" dxfId="506" priority="1231">
      <formula>$F172="Fermeture"</formula>
    </cfRule>
    <cfRule type="expression" dxfId="505" priority="1232">
      <formula>$F172="Modification"</formula>
    </cfRule>
    <cfRule type="expression" dxfId="504" priority="1233">
      <formula>$F172="Création"</formula>
    </cfRule>
  </conditionalFormatting>
  <conditionalFormatting sqref="D173:K173">
    <cfRule type="expression" dxfId="503" priority="1752">
      <formula>$F173="Création"</formula>
    </cfRule>
    <cfRule type="expression" dxfId="502" priority="1750">
      <formula>$F173="Fermeture"</formula>
    </cfRule>
    <cfRule type="expression" dxfId="501" priority="1751">
      <formula>$F173="Modification"</formula>
    </cfRule>
  </conditionalFormatting>
  <conditionalFormatting sqref="D179:K180 B181:K181">
    <cfRule type="expression" dxfId="500" priority="1880">
      <formula>$F179="Fermeture"</formula>
    </cfRule>
    <cfRule type="expression" dxfId="499" priority="1881">
      <formula>$F179="Modification"</formula>
    </cfRule>
    <cfRule type="expression" dxfId="498" priority="1882">
      <formula>$F179="Création"</formula>
    </cfRule>
  </conditionalFormatting>
  <conditionalFormatting sqref="D189:K189">
    <cfRule type="expression" dxfId="497" priority="1175">
      <formula>$F189="Modification"</formula>
    </cfRule>
    <cfRule type="expression" dxfId="496" priority="1176">
      <formula>$F189="Création"</formula>
    </cfRule>
    <cfRule type="expression" dxfId="495" priority="1174">
      <formula>$F189="Fermeture"</formula>
    </cfRule>
  </conditionalFormatting>
  <conditionalFormatting sqref="D196:K196">
    <cfRule type="expression" dxfId="494" priority="1719">
      <formula>$F196="Fermeture"</formula>
    </cfRule>
    <cfRule type="expression" dxfId="493" priority="1720">
      <formula>$F196="Modification"</formula>
    </cfRule>
    <cfRule type="expression" dxfId="492" priority="1721">
      <formula>$F196="Création"</formula>
    </cfRule>
  </conditionalFormatting>
  <conditionalFormatting sqref="D130:N130">
    <cfRule type="expression" dxfId="491" priority="178">
      <formula>$F130="Création"</formula>
    </cfRule>
    <cfRule type="expression" dxfId="490" priority="176">
      <formula>$F130="Fermeture"</formula>
    </cfRule>
    <cfRule type="expression" dxfId="489" priority="177">
      <formula>$F130="Modification"</formula>
    </cfRule>
  </conditionalFormatting>
  <conditionalFormatting sqref="D153:N154">
    <cfRule type="expression" dxfId="488" priority="162">
      <formula>$F153="Modification"</formula>
    </cfRule>
    <cfRule type="expression" dxfId="487" priority="161">
      <formula>$F153="Fermeture"</formula>
    </cfRule>
    <cfRule type="expression" dxfId="486" priority="163">
      <formula>$F153="Création"</formula>
    </cfRule>
  </conditionalFormatting>
  <conditionalFormatting sqref="D27:O28">
    <cfRule type="expression" dxfId="485" priority="1114">
      <formula>$F27="Fermeture"</formula>
    </cfRule>
    <cfRule type="expression" dxfId="484" priority="1115">
      <formula>$F27="Modification"</formula>
    </cfRule>
    <cfRule type="expression" dxfId="483" priority="1116">
      <formula>$F27="Création"</formula>
    </cfRule>
  </conditionalFormatting>
  <conditionalFormatting sqref="D29:O29 L30:O32 D33:N33 L34:N36 D37:N37 D37:J38 D38:O42 O42:O44 D44:O47 D47:L49 L49:L50 D50:O61 L60:O70 D62:K62 D64:O64 D66:O83 O131:O140 A135:A136 M137:O139 A140:A141 L140:O142 O143:O152 D153:O157 L154:O158 D157:N161 A158:O159 D160:O163 D162:K173 L162:O181 A169:O170 D171:O176 A174:A176 D175:K196 A176:O177 D178:O183 A181:A199 L183:O199 D198:K199">
    <cfRule type="expression" dxfId="482" priority="2686">
      <formula>$F29="Modification"</formula>
    </cfRule>
    <cfRule type="expression" dxfId="481" priority="2687">
      <formula>$F29="Création"</formula>
    </cfRule>
  </conditionalFormatting>
  <conditionalFormatting sqref="D29:O29 L30:O32 D33:N33 L34:N36 D37:N37 D38:O42 D44:O47 D50:O61 L60:O70 D64:O64 D66:O83 M137:O139 L140:O142 D153:O157 L154:O158 D157:N161 A158:O159 D160:O163 L162:O181 A169:O170 D171:O176 A176:O177 D178:O183 L183:O199 D37:J38 D47:L49 L49:L50 D62:K62 A135:A136 A140:A141 D162:K173 A174:A176 D175:K196 A181:A199 D198:K199 O131:O140 O143:O152">
    <cfRule type="expression" dxfId="480" priority="2685">
      <formula>$F29="Fermeture"</formula>
    </cfRule>
  </conditionalFormatting>
  <conditionalFormatting sqref="E86:O86">
    <cfRule type="expression" dxfId="479" priority="13">
      <formula>$F86="Création"</formula>
    </cfRule>
    <cfRule type="expression" dxfId="478" priority="12">
      <formula>$F86="Modification"</formula>
    </cfRule>
    <cfRule type="expression" dxfId="477" priority="11">
      <formula>$F86="Fermeture"</formula>
    </cfRule>
  </conditionalFormatting>
  <conditionalFormatting sqref="G153:J153 D153:E154">
    <cfRule type="expression" dxfId="476" priority="30">
      <formula>$C153="Option"</formula>
    </cfRule>
  </conditionalFormatting>
  <conditionalFormatting sqref="G154:J154 D154:E157">
    <cfRule type="expression" dxfId="475" priority="1766">
      <formula>$C154="Option"</formula>
    </cfRule>
  </conditionalFormatting>
  <conditionalFormatting sqref="G163:J165 D163:E168">
    <cfRule type="expression" dxfId="474" priority="1324">
      <formula>$C163="Option"</formula>
    </cfRule>
  </conditionalFormatting>
  <conditionalFormatting sqref="G170:J172 D170:E175">
    <cfRule type="expression" dxfId="473" priority="1735">
      <formula>$C170="Option"</formula>
    </cfRule>
  </conditionalFormatting>
  <conditionalFormatting sqref="G186:J188 D186:E198">
    <cfRule type="expression" dxfId="472" priority="1159">
      <formula>$C186="Option"</formula>
    </cfRule>
  </conditionalFormatting>
  <conditionalFormatting sqref="G193:J195">
    <cfRule type="expression" dxfId="471" priority="1704">
      <formula>$C193="Option"</formula>
    </cfRule>
  </conditionalFormatting>
  <conditionalFormatting sqref="G61:K65 D61:E83">
    <cfRule type="expression" dxfId="470" priority="2399">
      <formula>$C61="Option"</formula>
    </cfRule>
  </conditionalFormatting>
  <conditionalFormatting sqref="G117:K121 D117:E121">
    <cfRule type="expression" dxfId="469" priority="731">
      <formula>$C117="Option"</formula>
    </cfRule>
  </conditionalFormatting>
  <conditionalFormatting sqref="G122:K122 D122:E122">
    <cfRule type="expression" dxfId="468" priority="653">
      <formula>$C122="Option"</formula>
    </cfRule>
  </conditionalFormatting>
  <conditionalFormatting sqref="G123:K127 D123:E127">
    <cfRule type="expression" dxfId="467" priority="592">
      <formula>$C123="Option"</formula>
    </cfRule>
  </conditionalFormatting>
  <conditionalFormatting sqref="G137:K142">
    <cfRule type="expression" dxfId="466" priority="70">
      <formula>$C137="Option"</formula>
    </cfRule>
  </conditionalFormatting>
  <conditionalFormatting sqref="G153:K153">
    <cfRule type="expression" dxfId="465" priority="23">
      <formula>$C153="Option"</formula>
    </cfRule>
  </conditionalFormatting>
  <conditionalFormatting sqref="G155:K155">
    <cfRule type="expression" dxfId="464" priority="1373">
      <formula>$C155="Option"</formula>
    </cfRule>
  </conditionalFormatting>
  <conditionalFormatting sqref="G155:K157">
    <cfRule type="expression" dxfId="463" priority="1780">
      <formula>$C155="Option"</formula>
    </cfRule>
  </conditionalFormatting>
  <conditionalFormatting sqref="G159:K161">
    <cfRule type="expression" dxfId="462" priority="1363">
      <formula>$C159="Option"</formula>
    </cfRule>
  </conditionalFormatting>
  <conditionalFormatting sqref="G166:K168">
    <cfRule type="expression" dxfId="461" priority="1338">
      <formula>$C166="Option"</formula>
    </cfRule>
  </conditionalFormatting>
  <conditionalFormatting sqref="G189:K191">
    <cfRule type="expression" dxfId="460" priority="1173">
      <formula>$C189="Option"</formula>
    </cfRule>
  </conditionalFormatting>
  <conditionalFormatting sqref="G196:K198">
    <cfRule type="expression" dxfId="459" priority="1718">
      <formula>$C196="Option"</formula>
    </cfRule>
  </conditionalFormatting>
  <conditionalFormatting sqref="G84:N87">
    <cfRule type="expression" dxfId="458" priority="9">
      <formula>$C84="Option"</formula>
    </cfRule>
  </conditionalFormatting>
  <conditionalFormatting sqref="G143:N152">
    <cfRule type="expression" dxfId="457" priority="14">
      <formula>$C143="Option"</formula>
    </cfRule>
  </conditionalFormatting>
  <conditionalFormatting sqref="G153:N154 D153:E155">
    <cfRule type="expression" dxfId="456" priority="159">
      <formula>$C153="Option"</formula>
    </cfRule>
  </conditionalFormatting>
  <conditionalFormatting sqref="G154:N154">
    <cfRule type="expression" dxfId="455" priority="37">
      <formula>$C154="Option"</formula>
    </cfRule>
  </conditionalFormatting>
  <conditionalFormatting sqref="K30 B31:K32">
    <cfRule type="expression" dxfId="454" priority="2464">
      <formula>$F30="Fermeture"</formula>
    </cfRule>
    <cfRule type="expression" dxfId="453" priority="2466">
      <formula>$F30="Création"</formula>
    </cfRule>
    <cfRule type="expression" dxfId="452" priority="2465">
      <formula>$F30="Modification"</formula>
    </cfRule>
  </conditionalFormatting>
  <conditionalFormatting sqref="K30 D31:E32 G31:K32">
    <cfRule type="expression" dxfId="451" priority="2463">
      <formula>$C30="Option"</formula>
    </cfRule>
  </conditionalFormatting>
  <conditionalFormatting sqref="K31 B32:K32">
    <cfRule type="expression" dxfId="450" priority="2478">
      <formula>$F31="Modification"</formula>
    </cfRule>
    <cfRule type="expression" dxfId="449" priority="2479">
      <formula>$F31="Création"</formula>
    </cfRule>
    <cfRule type="expression" dxfId="448" priority="2477">
      <formula>$F31="Fermeture"</formula>
    </cfRule>
  </conditionalFormatting>
  <conditionalFormatting sqref="K31 D32:E32 G32:K32">
    <cfRule type="expression" dxfId="447" priority="2476">
      <formula>$C31="Option"</formula>
    </cfRule>
  </conditionalFormatting>
  <conditionalFormatting sqref="K92 B93:K96">
    <cfRule type="expression" dxfId="446" priority="1002">
      <formula>$F92="Modification"</formula>
    </cfRule>
    <cfRule type="expression" dxfId="445" priority="1001">
      <formula>$F92="Fermeture"</formula>
    </cfRule>
    <cfRule type="expression" dxfId="444" priority="1003">
      <formula>$F92="Création"</formula>
    </cfRule>
  </conditionalFormatting>
  <conditionalFormatting sqref="K92 D93:E96 G93:K96">
    <cfRule type="expression" dxfId="443" priority="1000">
      <formula>$C92="Option"</formula>
    </cfRule>
  </conditionalFormatting>
  <conditionalFormatting sqref="K93 B94:K94">
    <cfRule type="expression" dxfId="442" priority="1015">
      <formula>$F93="Modification"</formula>
    </cfRule>
    <cfRule type="expression" dxfId="441" priority="1014">
      <formula>$F93="Fermeture"</formula>
    </cfRule>
    <cfRule type="expression" dxfId="440" priority="1016">
      <formula>$F93="Création"</formula>
    </cfRule>
  </conditionalFormatting>
  <conditionalFormatting sqref="K93 D94:E94 G94:K94">
    <cfRule type="expression" dxfId="439" priority="1013">
      <formula>$C93="Option"</formula>
    </cfRule>
  </conditionalFormatting>
  <conditionalFormatting sqref="K95 B96:K96">
    <cfRule type="expression" dxfId="438" priority="414">
      <formula>$F95="Fermeture"</formula>
    </cfRule>
    <cfRule type="expression" dxfId="437" priority="415">
      <formula>$F95="Modification"</formula>
    </cfRule>
    <cfRule type="expression" dxfId="436" priority="416">
      <formula>$F95="Création"</formula>
    </cfRule>
  </conditionalFormatting>
  <conditionalFormatting sqref="K95">
    <cfRule type="expression" dxfId="435" priority="413">
      <formula>$C95="Option"</formula>
    </cfRule>
  </conditionalFormatting>
  <conditionalFormatting sqref="K107 B108:K112">
    <cfRule type="expression" dxfId="434" priority="919">
      <formula>$F107="Fermeture"</formula>
    </cfRule>
    <cfRule type="expression" dxfId="433" priority="921">
      <formula>$F107="Création"</formula>
    </cfRule>
    <cfRule type="expression" dxfId="432" priority="920">
      <formula>$F107="Modification"</formula>
    </cfRule>
  </conditionalFormatting>
  <conditionalFormatting sqref="K107 D108:E112 G108:K112">
    <cfRule type="expression" dxfId="431" priority="918">
      <formula>$C107="Option"</formula>
    </cfRule>
  </conditionalFormatting>
  <conditionalFormatting sqref="K108 B109:K112">
    <cfRule type="expression" dxfId="430" priority="934">
      <formula>$F108="Création"</formula>
    </cfRule>
    <cfRule type="expression" dxfId="429" priority="933">
      <formula>$F108="Modification"</formula>
    </cfRule>
    <cfRule type="expression" dxfId="428" priority="932">
      <formula>$F108="Fermeture"</formula>
    </cfRule>
  </conditionalFormatting>
  <conditionalFormatting sqref="K108 D109:E112 G109:K112">
    <cfRule type="expression" dxfId="427" priority="931">
      <formula>$C108="Option"</formula>
    </cfRule>
  </conditionalFormatting>
  <conditionalFormatting sqref="K110 B111:K115">
    <cfRule type="expression" dxfId="426" priority="852">
      <formula>$F110="Modification"</formula>
    </cfRule>
    <cfRule type="expression" dxfId="425" priority="853">
      <formula>$F110="Création"</formula>
    </cfRule>
    <cfRule type="expression" dxfId="424" priority="851">
      <formula>$F110="Fermeture"</formula>
    </cfRule>
  </conditionalFormatting>
  <conditionalFormatting sqref="K110 D111:E115 G111:K115">
    <cfRule type="expression" dxfId="423" priority="850">
      <formula>$C110="Option"</formula>
    </cfRule>
  </conditionalFormatting>
  <conditionalFormatting sqref="K111 B112:K115">
    <cfRule type="expression" dxfId="422" priority="866">
      <formula>$F111="Création"</formula>
    </cfRule>
    <cfRule type="expression" dxfId="421" priority="864">
      <formula>$F111="Fermeture"</formula>
    </cfRule>
    <cfRule type="expression" dxfId="420" priority="865">
      <formula>$F111="Modification"</formula>
    </cfRule>
  </conditionalFormatting>
  <conditionalFormatting sqref="K111 D112:E115 G112:K115">
    <cfRule type="expression" dxfId="419" priority="863">
      <formula>$C111="Option"</formula>
    </cfRule>
  </conditionalFormatting>
  <conditionalFormatting sqref="K113 B114:K118">
    <cfRule type="expression" dxfId="418" priority="785">
      <formula>$F113="Création"</formula>
    </cfRule>
    <cfRule type="expression" dxfId="417" priority="783">
      <formula>$F113="Fermeture"</formula>
    </cfRule>
    <cfRule type="expression" dxfId="416" priority="784">
      <formula>$F113="Modification"</formula>
    </cfRule>
  </conditionalFormatting>
  <conditionalFormatting sqref="K113 D114:E118 G114:K118">
    <cfRule type="expression" dxfId="415" priority="782">
      <formula>$C113="Option"</formula>
    </cfRule>
  </conditionalFormatting>
  <conditionalFormatting sqref="K114 B115:K118">
    <cfRule type="expression" dxfId="414" priority="798">
      <formula>$F114="Création"</formula>
    </cfRule>
    <cfRule type="expression" dxfId="413" priority="797">
      <formula>$F114="Modification"</formula>
    </cfRule>
    <cfRule type="expression" dxfId="412" priority="796">
      <formula>$F114="Fermeture"</formula>
    </cfRule>
  </conditionalFormatting>
  <conditionalFormatting sqref="K114 D115:E118 G115:K118">
    <cfRule type="expression" dxfId="411" priority="795">
      <formula>$C114="Option"</formula>
    </cfRule>
  </conditionalFormatting>
  <conditionalFormatting sqref="K117 B118:K121">
    <cfRule type="expression" dxfId="410" priority="720">
      <formula>$F117="Création"</formula>
    </cfRule>
    <cfRule type="expression" dxfId="409" priority="719">
      <formula>$F117="Modification"</formula>
    </cfRule>
    <cfRule type="expression" dxfId="408" priority="718">
      <formula>$F117="Fermeture"</formula>
    </cfRule>
  </conditionalFormatting>
  <conditionalFormatting sqref="K117 D118:E121 G118:K121">
    <cfRule type="expression" dxfId="407" priority="717">
      <formula>$C117="Option"</formula>
    </cfRule>
  </conditionalFormatting>
  <conditionalFormatting sqref="K118:K121">
    <cfRule type="expression" dxfId="406" priority="728">
      <formula>$F118="Fermeture"</formula>
    </cfRule>
    <cfRule type="expression" dxfId="405" priority="729">
      <formula>$F118="Modification"</formula>
    </cfRule>
    <cfRule type="expression" dxfId="404" priority="730">
      <formula>$F118="Création"</formula>
    </cfRule>
    <cfRule type="expression" dxfId="403" priority="727">
      <formula>$C118="Option"</formula>
    </cfRule>
  </conditionalFormatting>
  <conditionalFormatting sqref="K121:K124">
    <cfRule type="expression" dxfId="402" priority="643">
      <formula>$C121="Option"</formula>
    </cfRule>
    <cfRule type="expression" dxfId="401" priority="644">
      <formula>$F121="Fermeture"</formula>
    </cfRule>
    <cfRule type="expression" dxfId="400" priority="645">
      <formula>$F121="Modification"</formula>
    </cfRule>
    <cfRule type="expression" dxfId="399" priority="646">
      <formula>$F121="Création"</formula>
    </cfRule>
  </conditionalFormatting>
  <conditionalFormatting sqref="K123 B124:K127">
    <cfRule type="expression" dxfId="398" priority="579">
      <formula>$F123="Fermeture"</formula>
    </cfRule>
    <cfRule type="expression" dxfId="397" priority="581">
      <formula>$F123="Création"</formula>
    </cfRule>
    <cfRule type="expression" dxfId="396" priority="580">
      <formula>$F123="Modification"</formula>
    </cfRule>
  </conditionalFormatting>
  <conditionalFormatting sqref="K123 D124:E127 G124:K127">
    <cfRule type="expression" dxfId="395" priority="578">
      <formula>$C123="Option"</formula>
    </cfRule>
  </conditionalFormatting>
  <conditionalFormatting sqref="K124:K127">
    <cfRule type="expression" dxfId="394" priority="591">
      <formula>$F124="Création"</formula>
    </cfRule>
    <cfRule type="expression" dxfId="393" priority="590">
      <formula>$F124="Modification"</formula>
    </cfRule>
    <cfRule type="expression" dxfId="392" priority="589">
      <formula>$F124="Fermeture"</formula>
    </cfRule>
    <cfRule type="expression" dxfId="391" priority="588">
      <formula>$C124="Option"</formula>
    </cfRule>
  </conditionalFormatting>
  <conditionalFormatting sqref="K155 B156:K157">
    <cfRule type="expression" dxfId="390" priority="1397">
      <formula>$F155="Fermeture"</formula>
    </cfRule>
    <cfRule type="expression" dxfId="389" priority="1399">
      <formula>$F155="Création"</formula>
    </cfRule>
    <cfRule type="expression" dxfId="388" priority="1398">
      <formula>$F155="Modification"</formula>
    </cfRule>
  </conditionalFormatting>
  <conditionalFormatting sqref="K155 D156:E157 G156:K157">
    <cfRule type="expression" dxfId="387" priority="1396">
      <formula>$C155="Option"</formula>
    </cfRule>
  </conditionalFormatting>
  <conditionalFormatting sqref="K156 B157:K157">
    <cfRule type="expression" dxfId="386" priority="1410">
      <formula>$F156="Fermeture"</formula>
    </cfRule>
    <cfRule type="expression" dxfId="385" priority="1411">
      <formula>$F156="Modification"</formula>
    </cfRule>
    <cfRule type="expression" dxfId="384" priority="1412">
      <formula>$F156="Création"</formula>
    </cfRule>
  </conditionalFormatting>
  <conditionalFormatting sqref="K156 D157:E157 G157:K157">
    <cfRule type="expression" dxfId="383" priority="1409">
      <formula>$C156="Option"</formula>
    </cfRule>
  </conditionalFormatting>
  <conditionalFormatting sqref="K161 B162:K163">
    <cfRule type="expression" dxfId="382" priority="1920">
      <formula>$F161="Fermeture"</formula>
    </cfRule>
    <cfRule type="expression" dxfId="381" priority="1921">
      <formula>$F161="Modification"</formula>
    </cfRule>
    <cfRule type="expression" dxfId="380" priority="1922">
      <formula>$F161="Création"</formula>
    </cfRule>
  </conditionalFormatting>
  <conditionalFormatting sqref="K161 D162:E163 G162:K163">
    <cfRule type="expression" dxfId="379" priority="1919">
      <formula>$C161="Option"</formula>
    </cfRule>
  </conditionalFormatting>
  <conditionalFormatting sqref="K162 B163:K163">
    <cfRule type="expression" dxfId="378" priority="1933">
      <formula>$F162="Fermeture"</formula>
    </cfRule>
    <cfRule type="expression" dxfId="377" priority="1934">
      <formula>$F162="Modification"</formula>
    </cfRule>
    <cfRule type="expression" dxfId="376" priority="1935">
      <formula>$F162="Création"</formula>
    </cfRule>
  </conditionalFormatting>
  <conditionalFormatting sqref="K162 D163:E163 G163:K163">
    <cfRule type="expression" dxfId="375" priority="1932">
      <formula>$C162="Option"</formula>
    </cfRule>
  </conditionalFormatting>
  <conditionalFormatting sqref="K172 B173:K174">
    <cfRule type="expression" dxfId="374" priority="1214">
      <formula>$F172="Fermeture"</formula>
    </cfRule>
    <cfRule type="expression" dxfId="373" priority="1216">
      <formula>$F172="Création"</formula>
    </cfRule>
    <cfRule type="expression" dxfId="372" priority="1215">
      <formula>$F172="Modification"</formula>
    </cfRule>
  </conditionalFormatting>
  <conditionalFormatting sqref="K172 D173:E174 G173:K174">
    <cfRule type="expression" dxfId="371" priority="1213">
      <formula>$C172="Option"</formula>
    </cfRule>
  </conditionalFormatting>
  <conditionalFormatting sqref="K173 B174:K174">
    <cfRule type="expression" dxfId="370" priority="1228">
      <formula>$F173="Modification"</formula>
    </cfRule>
    <cfRule type="expression" dxfId="369" priority="1227">
      <formula>$F173="Fermeture"</formula>
    </cfRule>
    <cfRule type="expression" dxfId="368" priority="1229">
      <formula>$F173="Création"</formula>
    </cfRule>
  </conditionalFormatting>
  <conditionalFormatting sqref="K173 D174:E174 G174:K174">
    <cfRule type="expression" dxfId="367" priority="1226">
      <formula>$C173="Option"</formula>
    </cfRule>
  </conditionalFormatting>
  <conditionalFormatting sqref="K179 B180:K181">
    <cfRule type="expression" dxfId="366" priority="1864">
      <formula>$F179="Modification"</formula>
    </cfRule>
    <cfRule type="expression" dxfId="365" priority="1863">
      <formula>$F179="Fermeture"</formula>
    </cfRule>
    <cfRule type="expression" dxfId="364" priority="1865">
      <formula>$F179="Création"</formula>
    </cfRule>
  </conditionalFormatting>
  <conditionalFormatting sqref="K179 D180:E181 G180:K181">
    <cfRule type="expression" dxfId="363" priority="1862">
      <formula>$C179="Option"</formula>
    </cfRule>
  </conditionalFormatting>
  <conditionalFormatting sqref="K180 B181:K181">
    <cfRule type="expression" dxfId="362" priority="1876">
      <formula>$F180="Fermeture"</formula>
    </cfRule>
    <cfRule type="expression" dxfId="361" priority="1878">
      <formula>$F180="Création"</formula>
    </cfRule>
    <cfRule type="expression" dxfId="360" priority="1877">
      <formula>$F180="Modification"</formula>
    </cfRule>
  </conditionalFormatting>
  <conditionalFormatting sqref="K180 D181:E181 G181:K181">
    <cfRule type="expression" dxfId="359" priority="1875">
      <formula>$C180="Option"</formula>
    </cfRule>
  </conditionalFormatting>
  <conditionalFormatting sqref="K153:N154 A153:C154">
    <cfRule type="expression" dxfId="358" priority="153">
      <formula>$F153="Fermeture"</formula>
    </cfRule>
  </conditionalFormatting>
  <conditionalFormatting sqref="L104:N104 D105:E109 G105:N109">
    <cfRule type="expression" dxfId="357" priority="1091">
      <formula>$C104="Option"</formula>
    </cfRule>
  </conditionalFormatting>
  <conditionalFormatting sqref="L87:O96 D95:O99 L98:O106 A87:A96 A98:A104 E102:K106">
    <cfRule type="expression" dxfId="356" priority="1084">
      <formula>$F87="Fermeture"</formula>
    </cfRule>
  </conditionalFormatting>
  <conditionalFormatting sqref="L104:O104 D105:O109 L108:O129">
    <cfRule type="expression" dxfId="355" priority="1094">
      <formula>$F104="Modification"</formula>
    </cfRule>
    <cfRule type="expression" dxfId="354" priority="1093">
      <formula>$F104="Fermeture"</formula>
    </cfRule>
    <cfRule type="expression" dxfId="353" priority="1095">
      <formula>$F104="Création"</formula>
    </cfRule>
  </conditionalFormatting>
  <conditionalFormatting sqref="L104:O107 A104:A107">
    <cfRule type="expression" dxfId="352" priority="1079">
      <formula>$F104="Fermeture"</formula>
    </cfRule>
  </conditionalFormatting>
  <conditionalFormatting sqref="M47:N48">
    <cfRule type="expression" dxfId="351" priority="2418">
      <formula>$C47="Option"</formula>
    </cfRule>
  </conditionalFormatting>
  <conditionalFormatting sqref="M48:N50">
    <cfRule type="expression" dxfId="350" priority="2403">
      <formula>$C48="Option"</formula>
    </cfRule>
  </conditionalFormatting>
  <conditionalFormatting sqref="M47:O48 M48:M50">
    <cfRule type="expression" dxfId="349" priority="2422">
      <formula>$F47="Création"</formula>
    </cfRule>
    <cfRule type="expression" dxfId="348" priority="2421">
      <formula>$F47="Modification"</formula>
    </cfRule>
    <cfRule type="expression" dxfId="347" priority="2420">
      <formula>$F47="Fermeture"</formula>
    </cfRule>
  </conditionalFormatting>
  <conditionalFormatting sqref="N1:N26 N199:N1000">
    <cfRule type="expression" dxfId="346" priority="2715">
      <formula>$M1="Porteuse"</formula>
    </cfRule>
  </conditionalFormatting>
  <conditionalFormatting sqref="N27:N28">
    <cfRule type="expression" dxfId="345" priority="1113">
      <formula>$M27="Porteuse"</formula>
    </cfRule>
  </conditionalFormatting>
  <conditionalFormatting sqref="N29:N42 N44:N47 N50:N83 N137:N142 N153:N199">
    <cfRule type="expression" dxfId="344" priority="2684">
      <formula>$M29="Porteuse"</formula>
    </cfRule>
  </conditionalFormatting>
  <conditionalFormatting sqref="N42:N44">
    <cfRule type="expression" dxfId="343" priority="2672">
      <formula>$M42="Porteuse"</formula>
    </cfRule>
  </conditionalFormatting>
  <conditionalFormatting sqref="N47:N48">
    <cfRule type="expression" dxfId="342" priority="2419">
      <formula>$M47="Porteuse"</formula>
    </cfRule>
  </conditionalFormatting>
  <conditionalFormatting sqref="N48:N49">
    <cfRule type="expression" dxfId="341" priority="2412">
      <formula>$F48="Création"</formula>
    </cfRule>
    <cfRule type="expression" dxfId="340" priority="2411">
      <formula>$F48="Modification"</formula>
    </cfRule>
    <cfRule type="expression" dxfId="339" priority="2410">
      <formula>$F48="Fermeture"</formula>
    </cfRule>
    <cfRule type="expression" dxfId="338" priority="2408">
      <formula>$C48="Option"</formula>
    </cfRule>
    <cfRule type="expression" dxfId="337" priority="2409">
      <formula>$M48="Porteuse"</formula>
    </cfRule>
  </conditionalFormatting>
  <conditionalFormatting sqref="N48:N50">
    <cfRule type="expression" dxfId="336" priority="2406">
      <formula>$F48="Modification"</formula>
    </cfRule>
    <cfRule type="expression" dxfId="335" priority="2405">
      <formula>$F48="Fermeture"</formula>
    </cfRule>
    <cfRule type="expression" dxfId="334" priority="2404">
      <formula>$M48="Porteuse"</formula>
    </cfRule>
    <cfRule type="expression" dxfId="333" priority="2407">
      <formula>$F48="Création"</formula>
    </cfRule>
  </conditionalFormatting>
  <conditionalFormatting sqref="N84:N87">
    <cfRule type="expression" dxfId="332" priority="10">
      <formula>$M84="Porteuse"</formula>
    </cfRule>
  </conditionalFormatting>
  <conditionalFormatting sqref="N87:N106">
    <cfRule type="expression" dxfId="331" priority="1083">
      <formula>$M87="Porteuse"</formula>
    </cfRule>
  </conditionalFormatting>
  <conditionalFormatting sqref="N104:N107">
    <cfRule type="expression" dxfId="330" priority="1078">
      <formula>$M104="Porteuse"</formula>
    </cfRule>
  </conditionalFormatting>
  <conditionalFormatting sqref="N104:N129">
    <cfRule type="expression" dxfId="329" priority="1092">
      <formula>$M104="Porteuse"</formula>
    </cfRule>
  </conditionalFormatting>
  <conditionalFormatting sqref="N130:N139">
    <cfRule type="expression" dxfId="328" priority="92">
      <formula>$M130="Porteuse"</formula>
    </cfRule>
  </conditionalFormatting>
  <conditionalFormatting sqref="N143:N152">
    <cfRule type="expression" dxfId="327" priority="15">
      <formula>$M143="Porteuse"</formula>
    </cfRule>
  </conditionalFormatting>
  <conditionalFormatting sqref="N152">
    <cfRule type="expression" dxfId="326" priority="18">
      <formula>$F152="Création"</formula>
    </cfRule>
    <cfRule type="expression" dxfId="325" priority="17">
      <formula>$F152="Modification"</formula>
    </cfRule>
    <cfRule type="expression" dxfId="324" priority="16">
      <formula>$F152="Fermeture"</formula>
    </cfRule>
  </conditionalFormatting>
  <conditionalFormatting sqref="N153:N154">
    <cfRule type="expression" dxfId="323" priority="152">
      <formula>$M153="Porteuse"</formula>
    </cfRule>
    <cfRule type="expression" dxfId="322" priority="132">
      <formula>$M153="Porteuse"</formula>
    </cfRule>
    <cfRule type="expression" dxfId="321" priority="160">
      <formula>$M153="Porteuse"</formula>
    </cfRule>
  </conditionalFormatting>
  <conditionalFormatting sqref="N181:N184">
    <cfRule type="expression" dxfId="320" priority="1248">
      <formula>$F181="Création"</formula>
    </cfRule>
    <cfRule type="expression" dxfId="319" priority="1244">
      <formula>$C181="Option"</formula>
    </cfRule>
    <cfRule type="expression" dxfId="318" priority="1245">
      <formula>$M181="Porteuse"</formula>
    </cfRule>
    <cfRule type="expression" dxfId="317" priority="1246">
      <formula>$F181="Fermeture"</formula>
    </cfRule>
    <cfRule type="expression" dxfId="316" priority="1247">
      <formula>$F181="Modification"</formula>
    </cfRule>
  </conditionalFormatting>
  <conditionalFormatting sqref="N188:N191">
    <cfRule type="expression" dxfId="315" priority="2506">
      <formula>$F188="Création"</formula>
    </cfRule>
    <cfRule type="expression" dxfId="314" priority="2505">
      <formula>$F188="Modification"</formula>
    </cfRule>
    <cfRule type="expression" dxfId="313" priority="2504">
      <formula>$F188="Fermeture"</formula>
    </cfRule>
    <cfRule type="expression" dxfId="312" priority="2503">
      <formula>$M188="Porteuse"</formula>
    </cfRule>
    <cfRule type="expression" dxfId="311" priority="2502">
      <formula>$C188="Option"</formula>
    </cfRule>
  </conditionalFormatting>
  <conditionalFormatting sqref="N192">
    <cfRule type="expression" dxfId="310" priority="1278">
      <formula>$M192="Porteuse"</formula>
    </cfRule>
  </conditionalFormatting>
  <conditionalFormatting sqref="N84:O85">
    <cfRule type="expression" dxfId="309" priority="211">
      <formula>$F84="Création"</formula>
    </cfRule>
    <cfRule type="expression" dxfId="308" priority="209">
      <formula>$F84="Fermeture"</formula>
    </cfRule>
    <cfRule type="expression" dxfId="307" priority="210">
      <formula>$F84="Modification"</formula>
    </cfRule>
  </conditionalFormatting>
  <conditionalFormatting sqref="O22:O26">
    <cfRule type="expression" dxfId="306" priority="2690">
      <formula>$F22="Création"</formula>
    </cfRule>
    <cfRule type="expression" dxfId="305" priority="2689">
      <formula>$F22="Modification"</formula>
    </cfRule>
    <cfRule type="expression" dxfId="304" priority="2688">
      <formula>$F22="Fermeture"</formula>
    </cfRule>
  </conditionalFormatting>
  <conditionalFormatting sqref="O33:O37">
    <cfRule type="expression" dxfId="303" priority="2676">
      <formula>$F33="Fermeture"</formula>
    </cfRule>
    <cfRule type="expression" dxfId="302" priority="2677">
      <formula>$F33="Modification"</formula>
    </cfRule>
    <cfRule type="expression" dxfId="301" priority="2678">
      <formula>$F33="Création"</formula>
    </cfRule>
  </conditionalFormatting>
  <conditionalFormatting sqref="O48:O49">
    <cfRule type="expression" dxfId="300" priority="2495">
      <formula>$F48="Création"</formula>
    </cfRule>
    <cfRule type="expression" dxfId="299" priority="2494">
      <formula>$F48="Modification"</formula>
    </cfRule>
    <cfRule type="expression" dxfId="298" priority="2493">
      <formula>$F48="Fermeture"</formula>
    </cfRule>
  </conditionalFormatting>
  <conditionalFormatting sqref="O49:O51">
    <cfRule type="expression" dxfId="297" priority="2498">
      <formula>$F49="Création"</formula>
    </cfRule>
    <cfRule type="expression" dxfId="296" priority="2497">
      <formula>$F49="Modification"</formula>
    </cfRule>
    <cfRule type="expression" dxfId="295" priority="2496">
      <formula>$F49="Fermeture"</formula>
    </cfRule>
  </conditionalFormatting>
  <conditionalFormatting sqref="O130:O132">
    <cfRule type="expression" dxfId="294" priority="190">
      <formula>$F130="Fermeture"</formula>
    </cfRule>
    <cfRule type="expression" dxfId="293" priority="191">
      <formula>$F130="Modification"</formula>
    </cfRule>
    <cfRule type="expression" dxfId="292" priority="192">
      <formula>$F130="Création"</formula>
    </cfRule>
  </conditionalFormatting>
  <conditionalFormatting sqref="O131:O132">
    <cfRule type="expression" dxfId="291" priority="1835">
      <formula>$F131="Création"</formula>
    </cfRule>
    <cfRule type="expression" dxfId="290" priority="1834">
      <formula>$F131="Modification"</formula>
    </cfRule>
    <cfRule type="expression" dxfId="289" priority="1833">
      <formula>$F131="Fermeture"</formula>
    </cfRule>
    <cfRule type="expression" dxfId="288" priority="1827">
      <formula>$F131="Création"</formula>
    </cfRule>
    <cfRule type="expression" dxfId="287" priority="1826">
      <formula>$F131="Modification"</formula>
    </cfRule>
    <cfRule type="expression" dxfId="286" priority="1825">
      <formula>$F131="Fermeture"</formula>
    </cfRule>
    <cfRule type="expression" dxfId="285" priority="1824">
      <formula>$F131="Création"</formula>
    </cfRule>
    <cfRule type="expression" dxfId="284" priority="1823">
      <formula>$F131="Modification"</formula>
    </cfRule>
    <cfRule type="expression" dxfId="283" priority="1822">
      <formula>$F131="Fermeture"</formula>
    </cfRule>
  </conditionalFormatting>
  <conditionalFormatting sqref="O157:O158">
    <cfRule type="expression" dxfId="282" priority="1443">
      <formula>$F157="Modification"</formula>
    </cfRule>
    <cfRule type="expression" dxfId="281" priority="1444">
      <formula>$F157="Création"</formula>
    </cfRule>
    <cfRule type="expression" dxfId="280" priority="1442">
      <formula>$F157="Fermeture"</formula>
    </cfRule>
  </conditionalFormatting>
  <conditionalFormatting sqref="O158:O159">
    <cfRule type="expression" dxfId="279" priority="1439">
      <formula>$F158="Fermeture"</formula>
    </cfRule>
    <cfRule type="expression" dxfId="278" priority="1441">
      <formula>$F158="Création"</formula>
    </cfRule>
    <cfRule type="expression" dxfId="277" priority="1440">
      <formula>$F158="Modification"</formula>
    </cfRule>
  </conditionalFormatting>
  <conditionalFormatting sqref="O159:O160">
    <cfRule type="expression" dxfId="276" priority="1438">
      <formula>$F159="Création"</formula>
    </cfRule>
    <cfRule type="expression" dxfId="275" priority="1437">
      <formula>$F159="Modification"</formula>
    </cfRule>
    <cfRule type="expression" dxfId="274" priority="1436">
      <formula>$F159="Fermeture"</formula>
    </cfRule>
  </conditionalFormatting>
  <conditionalFormatting sqref="O160:O161">
    <cfRule type="expression" dxfId="273" priority="1434">
      <formula>$F160="Modification"</formula>
    </cfRule>
    <cfRule type="expression" dxfId="272" priority="1435">
      <formula>$F160="Création"</formula>
    </cfRule>
    <cfRule type="expression" dxfId="271" priority="1433">
      <formula>$F160="Fermeture"</formula>
    </cfRule>
  </conditionalFormatting>
  <conditionalFormatting sqref="O163:O164">
    <cfRule type="expression" dxfId="270" priority="2584">
      <formula>$F163="Fermeture"</formula>
    </cfRule>
    <cfRule type="expression" dxfId="269" priority="2585">
      <formula>$F163="Modification"</formula>
    </cfRule>
    <cfRule type="expression" dxfId="268" priority="2586">
      <formula>$F163="Création"</formula>
    </cfRule>
  </conditionalFormatting>
  <conditionalFormatting sqref="O164:O165">
    <cfRule type="expression" dxfId="267" priority="2581">
      <formula>$F164="Fermeture"</formula>
    </cfRule>
    <cfRule type="expression" dxfId="266" priority="2582">
      <formula>$F164="Modification"</formula>
    </cfRule>
    <cfRule type="expression" dxfId="265" priority="2583">
      <formula>$F164="Création"</formula>
    </cfRule>
  </conditionalFormatting>
  <conditionalFormatting sqref="O165:O166">
    <cfRule type="expression" dxfId="264" priority="2578">
      <formula>$F165="Fermeture"</formula>
    </cfRule>
    <cfRule type="expression" dxfId="263" priority="2579">
      <formula>$F165="Modification"</formula>
    </cfRule>
    <cfRule type="expression" dxfId="262" priority="2580">
      <formula>$F165="Création"</formula>
    </cfRule>
  </conditionalFormatting>
  <conditionalFormatting sqref="O166:O168">
    <cfRule type="expression" dxfId="261" priority="2575">
      <formula>$F166="Fermeture"</formula>
    </cfRule>
    <cfRule type="expression" dxfId="260" priority="2576">
      <formula>$F166="Modification"</formula>
    </cfRule>
    <cfRule type="expression" dxfId="259" priority="2577">
      <formula>$F166="Création"</formula>
    </cfRule>
  </conditionalFormatting>
  <conditionalFormatting sqref="O177">
    <cfRule type="expression" dxfId="258" priority="1150">
      <formula>$F177="Fermeture"</formula>
    </cfRule>
    <cfRule type="expression" dxfId="257" priority="1152">
      <formula>$F177="Création"</formula>
    </cfRule>
    <cfRule type="expression" dxfId="256" priority="1151">
      <formula>$F177="Modification"</formula>
    </cfRule>
  </conditionalFormatting>
  <conditionalFormatting sqref="O177:O178">
    <cfRule type="expression" dxfId="255" priority="1144">
      <formula>$F177="Fermeture"</formula>
    </cfRule>
    <cfRule type="expression" dxfId="254" priority="1145">
      <formula>$F177="Modification"</formula>
    </cfRule>
    <cfRule type="expression" dxfId="253" priority="1146">
      <formula>$F177="Création"</formula>
    </cfRule>
  </conditionalFormatting>
  <conditionalFormatting sqref="O178:O179">
    <cfRule type="expression" dxfId="252" priority="1140">
      <formula>$F178="Création"</formula>
    </cfRule>
    <cfRule type="expression" dxfId="251" priority="1139">
      <formula>$F178="Modification"</formula>
    </cfRule>
    <cfRule type="expression" dxfId="250" priority="1138">
      <formula>$F178="Fermeture"</formula>
    </cfRule>
  </conditionalFormatting>
  <conditionalFormatting sqref="O179:O180">
    <cfRule type="expression" dxfId="249" priority="1134">
      <formula>$F179="Création"</formula>
    </cfRule>
    <cfRule type="expression" dxfId="248" priority="1133">
      <formula>$F179="Modification"</formula>
    </cfRule>
    <cfRule type="expression" dxfId="247" priority="1132">
      <formula>$F179="Fermeture"</formula>
    </cfRule>
  </conditionalFormatting>
  <conditionalFormatting sqref="O180:O182">
    <cfRule type="expression" dxfId="246" priority="1128">
      <formula>$F180="Création"</formula>
    </cfRule>
    <cfRule type="expression" dxfId="245" priority="1127">
      <formula>$F180="Modification"</formula>
    </cfRule>
    <cfRule type="expression" dxfId="244" priority="1126">
      <formula>$F180="Fermeture"</formula>
    </cfRule>
  </conditionalFormatting>
  <conditionalFormatting sqref="O181">
    <cfRule type="expression" dxfId="243" priority="1123">
      <formula>$F181="Fermeture"</formula>
    </cfRule>
    <cfRule type="expression" dxfId="242" priority="1125">
      <formula>$F181="Création"</formula>
    </cfRule>
    <cfRule type="expression" dxfId="241" priority="1124">
      <formula>$F181="Modification"</formula>
    </cfRule>
  </conditionalFormatting>
  <conditionalFormatting sqref="O183">
    <cfRule type="expression" dxfId="240" priority="1121">
      <formula>$F183="Modification"</formula>
    </cfRule>
    <cfRule type="expression" dxfId="239" priority="1119">
      <formula>$F183="Création"</formula>
    </cfRule>
    <cfRule type="expression" dxfId="238" priority="1118">
      <formula>$F183="Modification"</formula>
    </cfRule>
    <cfRule type="expression" dxfId="237" priority="1122">
      <formula>$F183="Création"</formula>
    </cfRule>
    <cfRule type="expression" dxfId="236" priority="1120">
      <formula>$F183="Fermeture"</formula>
    </cfRule>
    <cfRule type="expression" dxfId="235" priority="1117">
      <formula>$F183="Fermeture"</formula>
    </cfRule>
  </conditionalFormatting>
  <conditionalFormatting sqref="O184">
    <cfRule type="expression" dxfId="234" priority="1317">
      <formula>$F184="Création"</formula>
    </cfRule>
    <cfRule type="expression" dxfId="233" priority="1316">
      <formula>$F184="Modification"</formula>
    </cfRule>
    <cfRule type="expression" dxfId="232" priority="1315">
      <formula>$F184="Fermeture"</formula>
    </cfRule>
  </conditionalFormatting>
  <conditionalFormatting sqref="O184:O185">
    <cfRule type="expression" dxfId="231" priority="1309">
      <formula>$F184="Fermeture"</formula>
    </cfRule>
    <cfRule type="expression" dxfId="230" priority="1310">
      <formula>$F184="Modification"</formula>
    </cfRule>
    <cfRule type="expression" dxfId="229" priority="1311">
      <formula>$F184="Création"</formula>
    </cfRule>
  </conditionalFormatting>
  <conditionalFormatting sqref="O185:O186">
    <cfRule type="expression" dxfId="228" priority="1305">
      <formula>$F185="Création"</formula>
    </cfRule>
    <cfRule type="expression" dxfId="227" priority="1304">
      <formula>$F185="Modification"</formula>
    </cfRule>
    <cfRule type="expression" dxfId="226" priority="1303">
      <formula>$F185="Fermeture"</formula>
    </cfRule>
  </conditionalFormatting>
  <conditionalFormatting sqref="O186:O187">
    <cfRule type="expression" dxfId="225" priority="1299">
      <formula>$F186="Création"</formula>
    </cfRule>
    <cfRule type="expression" dxfId="224" priority="1298">
      <formula>$F186="Modification"</formula>
    </cfRule>
    <cfRule type="expression" dxfId="223" priority="1297">
      <formula>$F186="Fermeture"</formula>
    </cfRule>
  </conditionalFormatting>
  <conditionalFormatting sqref="O187:O189">
    <cfRule type="expression" dxfId="222" priority="1293">
      <formula>$F187="Création"</formula>
    </cfRule>
    <cfRule type="expression" dxfId="221" priority="1292">
      <formula>$F187="Modification"</formula>
    </cfRule>
    <cfRule type="expression" dxfId="220" priority="1291">
      <formula>$F187="Fermeture"</formula>
    </cfRule>
  </conditionalFormatting>
  <conditionalFormatting sqref="O188">
    <cfRule type="expression" dxfId="219" priority="1290">
      <formula>$F188="Création"</formula>
    </cfRule>
    <cfRule type="expression" dxfId="218" priority="1289">
      <formula>$F188="Modification"</formula>
    </cfRule>
    <cfRule type="expression" dxfId="217" priority="1288">
      <formula>$F188="Fermeture"</formula>
    </cfRule>
  </conditionalFormatting>
  <conditionalFormatting sqref="O190">
    <cfRule type="expression" dxfId="216" priority="1286">
      <formula>$F190="Modification"</formula>
    </cfRule>
    <cfRule type="expression" dxfId="215" priority="1284">
      <formula>$F190="Création"</formula>
    </cfRule>
    <cfRule type="expression" dxfId="214" priority="1283">
      <formula>$F190="Modification"</formula>
    </cfRule>
    <cfRule type="expression" dxfId="213" priority="1282">
      <formula>$F190="Fermeture"</formula>
    </cfRule>
    <cfRule type="expression" dxfId="212" priority="1287">
      <formula>$F190="Création"</formula>
    </cfRule>
    <cfRule type="expression" dxfId="211" priority="1285">
      <formula>$F190="Fermeture"</formula>
    </cfRule>
  </conditionalFormatting>
  <dataValidations count="6">
    <dataValidation type="list" allowBlank="1" showInputMessage="1" showErrorMessage="1" sqref="M19:M301" xr:uid="{0A5D7AA3-E46C-40D6-8C73-834B4EFDC50B}">
      <formula1>List_Mutualisation</formula1>
    </dataValidation>
    <dataValidation type="list" allowBlank="1" showInputMessage="1" showErrorMessage="1" sqref="H19:H301" xr:uid="{C4F648D6-6EEB-4541-BB21-CFD11451CEBF}">
      <formula1>List_CNU</formula1>
    </dataValidation>
    <dataValidation type="list" allowBlank="1" showInputMessage="1" showErrorMessage="1" sqref="C19:C301" xr:uid="{4817B17B-1544-4F5A-8736-511A3AE2F180}">
      <formula1>"UE, ECUE, BLOC, OPTION, Parcours Pédagogique"</formula1>
    </dataValidation>
    <dataValidation type="list" allowBlank="1" showInputMessage="1" showErrorMessage="1" sqref="F19:F301" xr:uid="{E7A8428D-5110-4C1F-A7B9-FFA26E7D2D96}">
      <formula1>List_Statut</formula1>
    </dataValidation>
    <dataValidation type="list" allowBlank="1" showInputMessage="1" showErrorMessage="1" sqref="E19:E301" xr:uid="{96839C32-F952-4D2D-BE8D-98FB28C7F42B}">
      <formula1>List_Type</formula1>
    </dataValidation>
    <dataValidation type="list" allowBlank="1" showInputMessage="1" showErrorMessage="1" sqref="L19:L301" xr:uid="{8638ED18-5832-492E-9BF1-9F96826C3018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1"/>
  <sheetViews>
    <sheetView topLeftCell="L31" zoomScale="90" zoomScaleNormal="90" workbookViewId="0">
      <selection activeCell="S41" sqref="S41"/>
    </sheetView>
  </sheetViews>
  <sheetFormatPr baseColWidth="10" defaultColWidth="11.33203125" defaultRowHeight="15" x14ac:dyDescent="0.2"/>
  <cols>
    <col min="1" max="1" width="39" style="13" customWidth="1"/>
    <col min="2" max="2" width="50.6640625" style="13" customWidth="1"/>
    <col min="3" max="3" width="15.33203125" style="17" customWidth="1"/>
    <col min="4" max="4" width="20.83203125" style="13" customWidth="1"/>
    <col min="5" max="5" width="15.3320312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33203125" style="13" customWidth="1"/>
    <col min="15" max="15" width="20.33203125" style="13" customWidth="1"/>
    <col min="16" max="16" width="20.83203125" style="13" bestFit="1" customWidth="1"/>
    <col min="17" max="17" width="20.3320312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33203125" style="29"/>
  </cols>
  <sheetData>
    <row r="1" spans="1:19" x14ac:dyDescent="0.2">
      <c r="A1" s="159"/>
      <c r="B1" s="159"/>
      <c r="C1" s="159"/>
      <c r="D1" s="159"/>
      <c r="E1" s="159"/>
      <c r="F1" s="159"/>
      <c r="G1" s="159"/>
      <c r="H1" s="159"/>
      <c r="I1" s="159"/>
      <c r="J1" s="32"/>
    </row>
    <row r="2" spans="1:19" x14ac:dyDescent="0.2">
      <c r="A2" s="159"/>
      <c r="B2" s="159"/>
      <c r="C2" s="159"/>
      <c r="D2" s="159"/>
      <c r="E2" s="159"/>
      <c r="F2" s="159"/>
      <c r="G2" s="159"/>
      <c r="H2" s="159"/>
      <c r="I2" s="159"/>
      <c r="J2" s="32"/>
    </row>
    <row r="3" spans="1:19" x14ac:dyDescent="0.2">
      <c r="A3" s="159"/>
      <c r="B3" s="159"/>
      <c r="C3" s="159"/>
      <c r="D3" s="159"/>
      <c r="E3" s="159"/>
      <c r="F3" s="159"/>
      <c r="G3" s="159"/>
      <c r="H3" s="159"/>
      <c r="I3" s="159"/>
      <c r="J3" s="32"/>
    </row>
    <row r="4" spans="1:19" x14ac:dyDescent="0.2">
      <c r="A4" s="159"/>
      <c r="B4" s="159"/>
      <c r="C4" s="159"/>
      <c r="D4" s="159"/>
      <c r="E4" s="159"/>
      <c r="F4" s="159"/>
      <c r="G4" s="159"/>
      <c r="H4" s="159"/>
      <c r="I4" s="159"/>
      <c r="J4" s="32"/>
    </row>
    <row r="5" spans="1:19" x14ac:dyDescent="0.2">
      <c r="A5" s="159"/>
      <c r="B5" s="159"/>
      <c r="C5" s="159"/>
      <c r="D5" s="159"/>
      <c r="E5" s="159"/>
      <c r="F5" s="159"/>
      <c r="G5" s="159"/>
      <c r="H5" s="159"/>
      <c r="I5" s="159"/>
      <c r="J5" s="32"/>
    </row>
    <row r="6" spans="1:19" x14ac:dyDescent="0.2">
      <c r="A6" s="159"/>
      <c r="B6" s="159"/>
      <c r="C6" s="159"/>
      <c r="D6" s="159"/>
      <c r="E6" s="159"/>
      <c r="F6" s="159"/>
      <c r="G6" s="159"/>
      <c r="H6" s="159"/>
      <c r="I6" s="159"/>
      <c r="J6" s="32"/>
    </row>
    <row r="7" spans="1:19" ht="14.5" customHeight="1" x14ac:dyDescent="0.2">
      <c r="A7" s="225" t="s">
        <v>289</v>
      </c>
      <c r="B7" s="158" t="str">
        <f>'Fiche Générale'!B3</f>
        <v>Portail_LLAC</v>
      </c>
      <c r="C7" s="192" t="s">
        <v>290</v>
      </c>
      <c r="D7" s="161"/>
      <c r="E7" s="190" t="str">
        <f>'Fiche Générale'!B4</f>
        <v>Langues Etrangères Appliquées</v>
      </c>
      <c r="F7" s="158"/>
      <c r="G7" s="161" t="s">
        <v>291</v>
      </c>
      <c r="H7" s="191">
        <f>'Fiche Générale'!B5</f>
        <v>0</v>
      </c>
      <c r="I7" s="191"/>
      <c r="J7" s="33"/>
      <c r="K7" s="18"/>
    </row>
    <row r="8" spans="1:19" ht="14.5" customHeight="1" x14ac:dyDescent="0.2">
      <c r="A8" s="226"/>
      <c r="B8" s="158"/>
      <c r="C8" s="192"/>
      <c r="D8" s="161"/>
      <c r="E8" s="190"/>
      <c r="F8" s="158"/>
      <c r="G8" s="161"/>
      <c r="H8" s="191"/>
      <c r="I8" s="191"/>
      <c r="J8" s="33"/>
      <c r="K8" s="18"/>
    </row>
    <row r="9" spans="1:19" ht="14.5" customHeight="1" x14ac:dyDescent="0.2">
      <c r="A9" s="226"/>
      <c r="B9" s="158"/>
      <c r="C9" s="192"/>
      <c r="D9" s="161"/>
      <c r="E9" s="190"/>
      <c r="F9" s="158"/>
      <c r="G9" s="161"/>
      <c r="H9" s="191"/>
      <c r="I9" s="191"/>
      <c r="J9" s="33"/>
      <c r="K9" s="18"/>
    </row>
    <row r="10" spans="1:19" ht="14.5" customHeight="1" x14ac:dyDescent="0.2">
      <c r="A10" s="226"/>
      <c r="B10" s="158"/>
      <c r="C10" s="174" t="s">
        <v>180</v>
      </c>
      <c r="D10" s="174"/>
      <c r="E10" s="193" t="str">
        <f>'Fiche Générale'!B9</f>
        <v>LEA Anglais - Allemand</v>
      </c>
      <c r="F10" s="193"/>
      <c r="G10" s="193"/>
      <c r="H10" s="193"/>
      <c r="I10" s="193"/>
      <c r="J10" s="33"/>
      <c r="K10" s="18"/>
    </row>
    <row r="11" spans="1:19" ht="14.5" customHeight="1" x14ac:dyDescent="0.2">
      <c r="A11" s="226"/>
      <c r="B11" s="158"/>
      <c r="C11" s="174"/>
      <c r="D11" s="174"/>
      <c r="E11" s="193"/>
      <c r="F11" s="193"/>
      <c r="G11" s="193"/>
      <c r="H11" s="193"/>
      <c r="I11" s="193"/>
      <c r="J11" s="33"/>
      <c r="K11" s="18"/>
    </row>
    <row r="12" spans="1:19" x14ac:dyDescent="0.2">
      <c r="C12" s="13"/>
      <c r="I12" s="36"/>
      <c r="J12" s="36"/>
      <c r="M12" s="154" t="s">
        <v>292</v>
      </c>
      <c r="N12" s="155"/>
      <c r="O12" s="203"/>
      <c r="P12" s="154" t="s">
        <v>293</v>
      </c>
      <c r="Q12" s="155"/>
      <c r="R12" s="155"/>
      <c r="S12" s="203"/>
    </row>
    <row r="13" spans="1:19" x14ac:dyDescent="0.2">
      <c r="A13" s="200" t="s">
        <v>181</v>
      </c>
      <c r="B13" s="116" t="str">
        <f>'S4 Maquette'!B13</f>
        <v>2ème année de Portail</v>
      </c>
      <c r="C13" s="116"/>
      <c r="D13" s="200" t="s">
        <v>294</v>
      </c>
      <c r="E13" s="213">
        <f>'S4 Maquette'!E13</f>
        <v>0</v>
      </c>
      <c r="F13" s="213"/>
      <c r="G13" s="213"/>
      <c r="I13" s="36"/>
      <c r="J13" s="36"/>
      <c r="M13" s="156"/>
      <c r="N13" s="157"/>
      <c r="O13" s="204"/>
      <c r="P13" s="156"/>
      <c r="Q13" s="157"/>
      <c r="R13" s="157"/>
      <c r="S13" s="204"/>
    </row>
    <row r="14" spans="1:19" x14ac:dyDescent="0.2">
      <c r="A14" s="202"/>
      <c r="B14" s="116"/>
      <c r="C14" s="116"/>
      <c r="D14" s="202"/>
      <c r="E14" s="213"/>
      <c r="F14" s="213"/>
      <c r="G14" s="213"/>
      <c r="I14" s="36"/>
      <c r="J14" s="36"/>
      <c r="M14" s="153" t="s">
        <v>295</v>
      </c>
      <c r="N14" s="154" t="s">
        <v>296</v>
      </c>
      <c r="O14" s="203"/>
      <c r="P14" s="159"/>
      <c r="Q14" s="207"/>
      <c r="R14" s="214"/>
      <c r="S14" s="200"/>
    </row>
    <row r="15" spans="1:19" x14ac:dyDescent="0.2">
      <c r="A15" s="200" t="s">
        <v>297</v>
      </c>
      <c r="B15" s="119" t="str">
        <f>'S4 Maquette'!B15</f>
        <v>Semestre 4</v>
      </c>
      <c r="C15" s="120"/>
      <c r="D15" s="200" t="s">
        <v>298</v>
      </c>
      <c r="E15" s="213">
        <f>'S4 Maquette'!E15:F16</f>
        <v>0</v>
      </c>
      <c r="F15" s="213"/>
      <c r="G15" s="213"/>
      <c r="I15" s="36"/>
      <c r="J15" s="36"/>
      <c r="M15" s="153"/>
      <c r="N15" s="210"/>
      <c r="O15" s="211"/>
      <c r="P15" s="159"/>
      <c r="Q15" s="208"/>
      <c r="R15" s="214"/>
      <c r="S15" s="201"/>
    </row>
    <row r="16" spans="1:19" x14ac:dyDescent="0.2">
      <c r="A16" s="202"/>
      <c r="B16" s="122"/>
      <c r="C16" s="123"/>
      <c r="D16" s="202"/>
      <c r="E16" s="213"/>
      <c r="F16" s="213"/>
      <c r="G16" s="213"/>
      <c r="I16" s="36"/>
      <c r="J16" s="36"/>
      <c r="M16" s="153"/>
      <c r="N16" s="210"/>
      <c r="O16" s="211"/>
      <c r="P16" s="159"/>
      <c r="Q16" s="208"/>
      <c r="R16" s="214"/>
      <c r="S16" s="201"/>
    </row>
    <row r="17" spans="1:23" x14ac:dyDescent="0.2">
      <c r="L17" s="14"/>
      <c r="M17" s="153"/>
      <c r="N17" s="156"/>
      <c r="O17" s="204"/>
      <c r="P17" s="159"/>
      <c r="Q17" s="209"/>
      <c r="R17" s="214"/>
      <c r="S17" s="202"/>
    </row>
    <row r="18" spans="1:23" ht="59.5" customHeight="1" x14ac:dyDescent="0.2">
      <c r="A18" s="3" t="s">
        <v>299</v>
      </c>
      <c r="B18" s="35" t="s">
        <v>300</v>
      </c>
      <c r="C18" s="3" t="s">
        <v>5</v>
      </c>
      <c r="D18" s="3" t="s">
        <v>301</v>
      </c>
      <c r="E18" s="3" t="s">
        <v>302</v>
      </c>
      <c r="F18" s="3" t="s">
        <v>303</v>
      </c>
      <c r="G18" s="3" t="s">
        <v>304</v>
      </c>
      <c r="H18" s="3" t="s">
        <v>305</v>
      </c>
      <c r="I18" s="3" t="s">
        <v>306</v>
      </c>
      <c r="J18" s="3" t="s">
        <v>572</v>
      </c>
      <c r="K18" s="3" t="s">
        <v>308</v>
      </c>
      <c r="L18" s="3" t="s">
        <v>309</v>
      </c>
      <c r="M18" s="3" t="s">
        <v>310</v>
      </c>
      <c r="N18" s="3" t="s">
        <v>300</v>
      </c>
      <c r="O18" s="3" t="s">
        <v>311</v>
      </c>
      <c r="P18" s="3" t="s">
        <v>312</v>
      </c>
      <c r="Q18" s="3" t="s">
        <v>300</v>
      </c>
      <c r="R18" s="3" t="s">
        <v>311</v>
      </c>
      <c r="S18" s="4" t="s">
        <v>313</v>
      </c>
      <c r="T18" s="4" t="s">
        <v>314</v>
      </c>
      <c r="W18"/>
    </row>
    <row r="19" spans="1:23" ht="30.75" customHeight="1" x14ac:dyDescent="0.2">
      <c r="A19" s="56" t="str">
        <f>'S4 Maquette'!B19</f>
        <v>Compétences transversales S4</v>
      </c>
      <c r="B19" s="39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56" t="str">
        <f>'S4 Maquette'!B20</f>
        <v>Compétences écrites 2</v>
      </c>
      <c r="B20" s="39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56" t="str">
        <f>'S4 Maquette'!B21</f>
        <v>Compétences numériques 2</v>
      </c>
      <c r="B21" s="39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56" t="str">
        <f>'S4 Maquette'!B22</f>
        <v>Langue Vivante-4</v>
      </c>
      <c r="B22" s="39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'S4 Maquette'!B23</f>
        <v>Min 1 Max 1</v>
      </c>
      <c r="B23" s="39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 x14ac:dyDescent="0.2">
      <c r="A24" s="8" t="str">
        <f>'S4 Maquette'!B24</f>
        <v>Anglais 4</v>
      </c>
      <c r="B24" s="39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 x14ac:dyDescent="0.2">
      <c r="A25" s="8" t="str">
        <f>'S4 Maquette'!B25</f>
        <v>Espagnol</v>
      </c>
      <c r="B25" s="39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 x14ac:dyDescent="0.2">
      <c r="A26" s="8" t="str">
        <f>'S4 Maquette'!B26</f>
        <v>Italien</v>
      </c>
      <c r="B26" s="39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 x14ac:dyDescent="0.2">
      <c r="A27" s="42" t="str">
        <f>'S4 Maquette'!B27</f>
        <v>Choix du parcours (général ou mobilité) : 1 parcours au choix</v>
      </c>
      <c r="B27" s="42" t="str">
        <f>'S4 Maquette'!C27</f>
        <v>OPTION</v>
      </c>
      <c r="C27" s="40">
        <f>'S4 Maquette'!F27</f>
        <v>0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 x14ac:dyDescent="0.2">
      <c r="A28" s="96" t="str">
        <f>'S4 Maquette'!B28</f>
        <v>LEA général Anglais - Allemand</v>
      </c>
      <c r="B28" s="96" t="str">
        <f>'S4 Maquette'!C28</f>
        <v>Parcours Pédagogique</v>
      </c>
      <c r="C28" s="97">
        <f>'S4 Maquette'!F28</f>
        <v>0</v>
      </c>
      <c r="D28" s="72"/>
      <c r="E28" s="72"/>
      <c r="F28" s="72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9"/>
      <c r="W28"/>
    </row>
    <row r="29" spans="1:23" ht="30.75" customHeight="1" x14ac:dyDescent="0.2">
      <c r="A29" s="42" t="str">
        <f>'S4 Maquette'!B29</f>
        <v>Langue A: Anglais Non débutant 4</v>
      </c>
      <c r="B29" s="42" t="str">
        <f>'S4 Maquette'!C29</f>
        <v>UE</v>
      </c>
      <c r="C29" s="40">
        <f>'S4 Maquette'!F29</f>
        <v>0</v>
      </c>
      <c r="D29" s="19">
        <v>1</v>
      </c>
      <c r="E29" s="19" t="s">
        <v>315</v>
      </c>
      <c r="F29" s="19" t="s">
        <v>315</v>
      </c>
      <c r="G29" s="38" t="s">
        <v>315</v>
      </c>
      <c r="H29" s="38" t="s">
        <v>315</v>
      </c>
      <c r="I29" s="38" t="s">
        <v>318</v>
      </c>
      <c r="J29" s="38"/>
      <c r="K29" s="110" t="s">
        <v>8</v>
      </c>
      <c r="L29" s="110"/>
      <c r="M29" s="110">
        <v>5</v>
      </c>
      <c r="N29" s="110"/>
      <c r="O29" s="110"/>
      <c r="P29" s="110" t="s">
        <v>316</v>
      </c>
      <c r="Q29" s="110"/>
      <c r="R29" s="110"/>
      <c r="S29" s="111" t="s">
        <v>573</v>
      </c>
      <c r="T29" s="43"/>
      <c r="W29"/>
    </row>
    <row r="30" spans="1:23" ht="30.75" customHeight="1" x14ac:dyDescent="0.2">
      <c r="A30" s="42" t="str">
        <f>'S4 Maquette'!B30</f>
        <v>Culture 4 ANGLAIS</v>
      </c>
      <c r="B30" s="42" t="str">
        <f>'S4 Maquette'!C30</f>
        <v>ECUE</v>
      </c>
      <c r="C30" s="40">
        <f>'S4 Maquette'!F30</f>
        <v>0</v>
      </c>
      <c r="D30" s="19">
        <v>1</v>
      </c>
      <c r="E30" s="19" t="s">
        <v>315</v>
      </c>
      <c r="F30" s="19" t="s">
        <v>315</v>
      </c>
      <c r="G30" s="38" t="s">
        <v>315</v>
      </c>
      <c r="H30" s="38" t="s">
        <v>315</v>
      </c>
      <c r="I30" s="38" t="s">
        <v>315</v>
      </c>
      <c r="J30" s="38"/>
      <c r="K30" s="38" t="s">
        <v>8</v>
      </c>
      <c r="L30" s="38"/>
      <c r="M30" s="38">
        <v>2</v>
      </c>
      <c r="N30" s="38"/>
      <c r="O30" s="38"/>
      <c r="P30" s="114" t="s">
        <v>316</v>
      </c>
      <c r="Q30" s="38"/>
      <c r="R30" s="38"/>
      <c r="S30" s="113" t="s">
        <v>589</v>
      </c>
      <c r="T30" s="43"/>
      <c r="W30"/>
    </row>
    <row r="31" spans="1:23" ht="30.75" customHeight="1" x14ac:dyDescent="0.2">
      <c r="A31" s="42" t="str">
        <f>'S4 Maquette'!B31</f>
        <v>Langue et traduction 4 ANGLAIS</v>
      </c>
      <c r="B31" s="42" t="str">
        <f>'S4 Maquette'!C31</f>
        <v>ECUE</v>
      </c>
      <c r="C31" s="40">
        <f>'S4 Maquette'!F31</f>
        <v>0</v>
      </c>
      <c r="D31" s="19">
        <v>1</v>
      </c>
      <c r="E31" s="19" t="s">
        <v>315</v>
      </c>
      <c r="F31" s="19" t="s">
        <v>315</v>
      </c>
      <c r="G31" s="38" t="s">
        <v>315</v>
      </c>
      <c r="H31" s="38" t="s">
        <v>315</v>
      </c>
      <c r="I31" s="38" t="s">
        <v>315</v>
      </c>
      <c r="J31" s="38"/>
      <c r="K31" s="38" t="s">
        <v>8</v>
      </c>
      <c r="L31" s="38"/>
      <c r="M31" s="38">
        <v>2</v>
      </c>
      <c r="N31" s="38"/>
      <c r="O31" s="38"/>
      <c r="P31" s="114" t="s">
        <v>316</v>
      </c>
      <c r="Q31" s="38"/>
      <c r="R31" s="38"/>
      <c r="S31" s="113" t="s">
        <v>589</v>
      </c>
      <c r="T31" s="43"/>
      <c r="W31"/>
    </row>
    <row r="32" spans="1:23" ht="30.75" customHeight="1" x14ac:dyDescent="0.2">
      <c r="A32" s="42" t="str">
        <f>'S4 Maquette'!B32</f>
        <v>Langue de spécialité et expression orale 4 ANGLAIS</v>
      </c>
      <c r="B32" s="42" t="str">
        <f>'S4 Maquette'!C32</f>
        <v>ECUE</v>
      </c>
      <c r="C32" s="40">
        <f>'S4 Maquette'!F32</f>
        <v>0</v>
      </c>
      <c r="D32" s="19">
        <v>1</v>
      </c>
      <c r="E32" s="19" t="s">
        <v>315</v>
      </c>
      <c r="F32" s="19" t="s">
        <v>315</v>
      </c>
      <c r="G32" s="38" t="s">
        <v>315</v>
      </c>
      <c r="H32" s="38" t="s">
        <v>315</v>
      </c>
      <c r="I32" s="38" t="s">
        <v>315</v>
      </c>
      <c r="J32" s="38"/>
      <c r="K32" s="38" t="s">
        <v>8</v>
      </c>
      <c r="L32" s="38"/>
      <c r="M32" s="115" t="s">
        <v>587</v>
      </c>
      <c r="N32" s="38"/>
      <c r="O32" s="38"/>
      <c r="P32" s="114" t="s">
        <v>316</v>
      </c>
      <c r="Q32" s="38"/>
      <c r="R32" s="38"/>
      <c r="S32" s="113" t="s">
        <v>589</v>
      </c>
      <c r="T32" s="43"/>
      <c r="W32"/>
    </row>
    <row r="33" spans="1:23" ht="30.75" customHeight="1" x14ac:dyDescent="0.2">
      <c r="A33" s="42" t="str">
        <f>'S4 Maquette'!B33</f>
        <v>Langue B: Allemand Non débutant 4</v>
      </c>
      <c r="B33" s="42" t="str">
        <f>'S4 Maquette'!C33</f>
        <v>UE</v>
      </c>
      <c r="C33" s="40">
        <f>'S4 Maquette'!F33</f>
        <v>0</v>
      </c>
      <c r="D33" s="19">
        <v>1</v>
      </c>
      <c r="E33" s="19" t="s">
        <v>315</v>
      </c>
      <c r="F33" s="19" t="s">
        <v>315</v>
      </c>
      <c r="G33" s="38" t="s">
        <v>315</v>
      </c>
      <c r="H33" s="38" t="s">
        <v>315</v>
      </c>
      <c r="I33" s="38" t="s">
        <v>318</v>
      </c>
      <c r="J33" s="38"/>
      <c r="K33" s="110" t="s">
        <v>8</v>
      </c>
      <c r="L33" s="110"/>
      <c r="M33" s="110">
        <v>6</v>
      </c>
      <c r="N33" s="110"/>
      <c r="O33" s="110"/>
      <c r="P33" s="110" t="s">
        <v>316</v>
      </c>
      <c r="Q33" s="110"/>
      <c r="R33" s="110"/>
      <c r="S33" s="111" t="s">
        <v>574</v>
      </c>
      <c r="T33" s="43"/>
      <c r="W33"/>
    </row>
    <row r="34" spans="1:23" ht="30.75" customHeight="1" x14ac:dyDescent="0.2">
      <c r="A34" s="42" t="str">
        <f>'S4 Maquette'!B34</f>
        <v>Culture 4 ALLEMAND</v>
      </c>
      <c r="B34" s="42" t="str">
        <f>'S4 Maquette'!C34</f>
        <v>ECUE</v>
      </c>
      <c r="C34" s="40">
        <f>'S4 Maquette'!F34</f>
        <v>0</v>
      </c>
      <c r="D34" s="19">
        <v>1</v>
      </c>
      <c r="E34" s="19" t="s">
        <v>315</v>
      </c>
      <c r="F34" s="19" t="s">
        <v>315</v>
      </c>
      <c r="G34" s="38" t="s">
        <v>315</v>
      </c>
      <c r="H34" s="38" t="s">
        <v>315</v>
      </c>
      <c r="I34" s="38" t="s">
        <v>315</v>
      </c>
      <c r="J34" s="38"/>
      <c r="K34" s="38" t="s">
        <v>8</v>
      </c>
      <c r="L34" s="38"/>
      <c r="M34" s="115" t="s">
        <v>587</v>
      </c>
      <c r="N34" s="38"/>
      <c r="O34" s="38"/>
      <c r="P34" s="114" t="s">
        <v>316</v>
      </c>
      <c r="Q34" s="38"/>
      <c r="R34" s="38"/>
      <c r="S34" s="113" t="s">
        <v>589</v>
      </c>
      <c r="T34" s="43"/>
      <c r="W34"/>
    </row>
    <row r="35" spans="1:23" ht="30.75" customHeight="1" x14ac:dyDescent="0.2">
      <c r="A35" s="42" t="str">
        <f>'S4 Maquette'!B35</f>
        <v>Traduction et analyse de documents 4 ALLEMAND</v>
      </c>
      <c r="B35" s="42" t="str">
        <f>'S4 Maquette'!C35</f>
        <v>ECUE</v>
      </c>
      <c r="C35" s="40">
        <f>'S4 Maquette'!F35</f>
        <v>0</v>
      </c>
      <c r="D35" s="19">
        <v>1</v>
      </c>
      <c r="E35" s="19" t="s">
        <v>315</v>
      </c>
      <c r="F35" s="19" t="s">
        <v>315</v>
      </c>
      <c r="G35" s="38" t="s">
        <v>315</v>
      </c>
      <c r="H35" s="38" t="s">
        <v>315</v>
      </c>
      <c r="I35" s="38" t="s">
        <v>315</v>
      </c>
      <c r="J35" s="38"/>
      <c r="K35" s="38" t="s">
        <v>8</v>
      </c>
      <c r="L35" s="38"/>
      <c r="M35" s="38">
        <v>2</v>
      </c>
      <c r="N35" s="38"/>
      <c r="O35" s="38"/>
      <c r="P35" s="114" t="s">
        <v>316</v>
      </c>
      <c r="Q35" s="38"/>
      <c r="R35" s="38"/>
      <c r="S35" s="113" t="s">
        <v>589</v>
      </c>
      <c r="T35" s="43"/>
      <c r="W35"/>
    </row>
    <row r="36" spans="1:23" ht="30.75" customHeight="1" x14ac:dyDescent="0.2">
      <c r="A36" s="42" t="str">
        <f>'S4 Maquette'!B36</f>
        <v>Grammaire: théorie et pratique 4 ALLEMAND</v>
      </c>
      <c r="B36" s="42" t="str">
        <f>'S4 Maquette'!C36</f>
        <v>ECUE</v>
      </c>
      <c r="C36" s="40">
        <f>'S4 Maquette'!F36</f>
        <v>0</v>
      </c>
      <c r="D36" s="19">
        <v>1</v>
      </c>
      <c r="E36" s="19" t="s">
        <v>315</v>
      </c>
      <c r="F36" s="19" t="s">
        <v>315</v>
      </c>
      <c r="G36" s="38" t="s">
        <v>315</v>
      </c>
      <c r="H36" s="38" t="s">
        <v>315</v>
      </c>
      <c r="I36" s="38" t="s">
        <v>315</v>
      </c>
      <c r="J36" s="38"/>
      <c r="K36" s="38" t="s">
        <v>8</v>
      </c>
      <c r="L36" s="38"/>
      <c r="M36" s="38">
        <v>3</v>
      </c>
      <c r="N36" s="38"/>
      <c r="O36" s="38"/>
      <c r="P36" s="114" t="s">
        <v>316</v>
      </c>
      <c r="Q36" s="38"/>
      <c r="R36" s="38"/>
      <c r="S36" s="113" t="s">
        <v>589</v>
      </c>
      <c r="T36" s="43"/>
      <c r="W36"/>
    </row>
    <row r="37" spans="1:23" ht="30.75" customHeight="1" x14ac:dyDescent="0.2">
      <c r="A37" s="42" t="str">
        <f>'S4 Maquette'!B37</f>
        <v>Matières d'application 4</v>
      </c>
      <c r="B37" s="42" t="str">
        <f>'S4 Maquette'!C37</f>
        <v>UE</v>
      </c>
      <c r="C37" s="40">
        <f>'S4 Maquette'!F37</f>
        <v>0</v>
      </c>
      <c r="D37" s="19">
        <v>1</v>
      </c>
      <c r="E37" s="19" t="s">
        <v>315</v>
      </c>
      <c r="F37" s="19" t="s">
        <v>315</v>
      </c>
      <c r="G37" s="38" t="s">
        <v>315</v>
      </c>
      <c r="H37" s="38" t="s">
        <v>315</v>
      </c>
      <c r="I37" s="38" t="s">
        <v>315</v>
      </c>
      <c r="J37" s="38"/>
      <c r="K37" s="110" t="s">
        <v>8</v>
      </c>
      <c r="L37" s="110"/>
      <c r="M37" s="110">
        <v>8</v>
      </c>
      <c r="N37" s="110"/>
      <c r="O37" s="110"/>
      <c r="P37" s="110" t="s">
        <v>316</v>
      </c>
      <c r="Q37" s="110"/>
      <c r="R37" s="110"/>
      <c r="S37" s="111" t="s">
        <v>575</v>
      </c>
      <c r="T37" s="43"/>
      <c r="W37"/>
    </row>
    <row r="38" spans="1:23" ht="30.75" customHeight="1" x14ac:dyDescent="0.2">
      <c r="A38" s="42" t="str">
        <f>'S4 Maquette'!B38</f>
        <v>Gestion: théorie des organisations et GRH/Management: organizational theory and HR management 4</v>
      </c>
      <c r="B38" s="42" t="str">
        <f>'S4 Maquette'!C38</f>
        <v>ECUE</v>
      </c>
      <c r="C38" s="40">
        <f>'S4 Maquette'!F38</f>
        <v>0</v>
      </c>
      <c r="D38" s="19">
        <v>1</v>
      </c>
      <c r="E38" s="19" t="s">
        <v>315</v>
      </c>
      <c r="F38" s="19" t="s">
        <v>315</v>
      </c>
      <c r="G38" s="38" t="s">
        <v>315</v>
      </c>
      <c r="H38" s="38" t="s">
        <v>315</v>
      </c>
      <c r="I38" s="38" t="s">
        <v>315</v>
      </c>
      <c r="J38" s="38"/>
      <c r="K38" s="38" t="s">
        <v>8</v>
      </c>
      <c r="L38" s="38"/>
      <c r="M38" s="38">
        <v>2</v>
      </c>
      <c r="N38" s="38"/>
      <c r="O38" s="38"/>
      <c r="P38" s="114" t="s">
        <v>316</v>
      </c>
      <c r="Q38" s="38"/>
      <c r="R38" s="38"/>
      <c r="S38" s="113" t="s">
        <v>589</v>
      </c>
      <c r="T38" s="43"/>
      <c r="W38"/>
    </row>
    <row r="39" spans="1:23" ht="30.75" customHeight="1" x14ac:dyDescent="0.2">
      <c r="A39" s="42" t="str">
        <f>'S4 Maquette'!B39</f>
        <v>Interculturalité, médiation culturelle et publics étrangers  : étude de cas</v>
      </c>
      <c r="B39" s="42" t="str">
        <f>'S4 Maquette'!C39</f>
        <v>ECUE</v>
      </c>
      <c r="C39" s="40">
        <f>'S4 Maquette'!F39</f>
        <v>0</v>
      </c>
      <c r="D39" s="19">
        <v>1</v>
      </c>
      <c r="E39" s="19" t="s">
        <v>315</v>
      </c>
      <c r="F39" s="19" t="s">
        <v>315</v>
      </c>
      <c r="G39" s="38" t="s">
        <v>315</v>
      </c>
      <c r="H39" s="38" t="s">
        <v>315</v>
      </c>
      <c r="I39" s="38" t="s">
        <v>315</v>
      </c>
      <c r="J39" s="38"/>
      <c r="K39" s="38" t="s">
        <v>8</v>
      </c>
      <c r="L39" s="38"/>
      <c r="M39" s="38">
        <v>2</v>
      </c>
      <c r="N39" s="38"/>
      <c r="O39" s="38"/>
      <c r="P39" s="114" t="s">
        <v>316</v>
      </c>
      <c r="Q39" s="38"/>
      <c r="R39" s="38"/>
      <c r="S39" s="113" t="s">
        <v>589</v>
      </c>
      <c r="T39" s="43"/>
      <c r="W39"/>
    </row>
    <row r="40" spans="1:23" ht="30.75" customHeight="1" x14ac:dyDescent="0.2">
      <c r="A40" s="42" t="str">
        <f>'S4 Maquette'!B40</f>
        <v>Traduction-rédaction technique 4</v>
      </c>
      <c r="B40" s="42" t="str">
        <f>'S4 Maquette'!C40</f>
        <v>ECUE</v>
      </c>
      <c r="C40" s="40">
        <f>'S4 Maquette'!F40</f>
        <v>0</v>
      </c>
      <c r="D40" s="19">
        <v>1</v>
      </c>
      <c r="E40" s="19" t="s">
        <v>315</v>
      </c>
      <c r="F40" s="19" t="s">
        <v>315</v>
      </c>
      <c r="G40" s="38" t="s">
        <v>315</v>
      </c>
      <c r="H40" s="38" t="s">
        <v>315</v>
      </c>
      <c r="I40" s="38" t="s">
        <v>315</v>
      </c>
      <c r="J40" s="38"/>
      <c r="K40" s="38" t="s">
        <v>8</v>
      </c>
      <c r="L40" s="38"/>
      <c r="M40" s="38">
        <v>2</v>
      </c>
      <c r="N40" s="38"/>
      <c r="O40" s="38"/>
      <c r="P40" s="114" t="s">
        <v>316</v>
      </c>
      <c r="Q40" s="38"/>
      <c r="R40" s="38"/>
      <c r="S40" s="113" t="s">
        <v>589</v>
      </c>
      <c r="T40" s="43"/>
      <c r="W40"/>
    </row>
    <row r="41" spans="1:23" ht="30.75" customHeight="1" x14ac:dyDescent="0.2">
      <c r="A41" s="42" t="str">
        <f>'S4 Maquette'!B41</f>
        <v>Communication professionnelle 4</v>
      </c>
      <c r="B41" s="42" t="str">
        <f>'S4 Maquette'!C41</f>
        <v>ECUE</v>
      </c>
      <c r="C41" s="40">
        <f>'S4 Maquette'!F41</f>
        <v>0</v>
      </c>
      <c r="D41" s="19">
        <v>1</v>
      </c>
      <c r="E41" s="19" t="s">
        <v>315</v>
      </c>
      <c r="F41" s="19" t="s">
        <v>315</v>
      </c>
      <c r="G41" s="38" t="s">
        <v>315</v>
      </c>
      <c r="H41" s="38" t="s">
        <v>315</v>
      </c>
      <c r="I41" s="38" t="s">
        <v>315</v>
      </c>
      <c r="J41" s="38"/>
      <c r="K41" s="38" t="s">
        <v>8</v>
      </c>
      <c r="L41" s="38"/>
      <c r="M41" s="38">
        <v>2</v>
      </c>
      <c r="N41" s="38"/>
      <c r="O41" s="38"/>
      <c r="P41" s="114" t="s">
        <v>316</v>
      </c>
      <c r="Q41" s="38"/>
      <c r="R41" s="38"/>
      <c r="S41" s="113" t="s">
        <v>589</v>
      </c>
      <c r="T41" s="43"/>
      <c r="W41"/>
    </row>
    <row r="42" spans="1:23" ht="30.75" customHeight="1" x14ac:dyDescent="0.2">
      <c r="A42" s="42" t="str">
        <f>'S4 Maquette'!B42</f>
        <v>Approfondissement ou langue C</v>
      </c>
      <c r="B42" s="42" t="str">
        <f>'S4 Maquette'!C42</f>
        <v>UE</v>
      </c>
      <c r="C42" s="40">
        <f>'S4 Maquette'!F42</f>
        <v>0</v>
      </c>
      <c r="D42" s="19">
        <v>1</v>
      </c>
      <c r="E42" s="19" t="s">
        <v>315</v>
      </c>
      <c r="F42" s="19" t="s">
        <v>315</v>
      </c>
      <c r="G42" s="38" t="s">
        <v>315</v>
      </c>
      <c r="H42" s="38" t="s">
        <v>315</v>
      </c>
      <c r="I42" s="38" t="s">
        <v>315</v>
      </c>
      <c r="J42" s="38"/>
      <c r="K42" s="38" t="s">
        <v>8</v>
      </c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 x14ac:dyDescent="0.2">
      <c r="A43" s="42" t="str">
        <f>'S4 Maquette'!B43</f>
        <v>1 UE au choix</v>
      </c>
      <c r="B43" s="42" t="str">
        <f>'S4 Maquette'!C43</f>
        <v>OPTION</v>
      </c>
      <c r="C43" s="40">
        <f>'S4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 x14ac:dyDescent="0.2">
      <c r="A44" s="42" t="str">
        <f>'S4 Maquette'!B44</f>
        <v>Approfondissement Allemand Non débutant 4</v>
      </c>
      <c r="B44" s="42" t="str">
        <f>'S4 Maquette'!C44</f>
        <v>UE</v>
      </c>
      <c r="C44" s="40">
        <f>'S4 Maquette'!F44</f>
        <v>0</v>
      </c>
      <c r="D44" s="19">
        <v>1</v>
      </c>
      <c r="E44" s="215" t="s">
        <v>588</v>
      </c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7"/>
      <c r="W44"/>
    </row>
    <row r="45" spans="1:23" ht="30.75" customHeight="1" x14ac:dyDescent="0.2">
      <c r="A45" s="42" t="str">
        <f>'S4 Maquette'!B45</f>
        <v>Approfondissement Arabe Niveau 4</v>
      </c>
      <c r="B45" s="42" t="str">
        <f>'S4 Maquette'!C45</f>
        <v>UE</v>
      </c>
      <c r="C45" s="40">
        <f>'S4 Maquette'!F45</f>
        <v>0</v>
      </c>
      <c r="D45" s="19">
        <v>1</v>
      </c>
      <c r="E45" s="218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20"/>
      <c r="W45"/>
    </row>
    <row r="46" spans="1:23" ht="30.75" customHeight="1" x14ac:dyDescent="0.2">
      <c r="A46" s="42" t="str">
        <f>'S4 Maquette'!B46</f>
        <v>Approfondissement Chinois Niveau 4</v>
      </c>
      <c r="B46" s="42" t="str">
        <f>'S4 Maquette'!C46</f>
        <v>UE</v>
      </c>
      <c r="C46" s="40">
        <f>'S4 Maquette'!F46</f>
        <v>0</v>
      </c>
      <c r="D46" s="19">
        <v>1</v>
      </c>
      <c r="E46" s="218"/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20"/>
      <c r="W46"/>
    </row>
    <row r="47" spans="1:23" ht="30.75" customHeight="1" x14ac:dyDescent="0.2">
      <c r="A47" s="42" t="str">
        <f>'S4 Maquette'!B47</f>
        <v>Approfondissement Espagnol 4</v>
      </c>
      <c r="B47" s="42" t="str">
        <f>'S4 Maquette'!C47</f>
        <v>UE</v>
      </c>
      <c r="C47" s="40">
        <f>'S4 Maquette'!F47</f>
        <v>0</v>
      </c>
      <c r="D47" s="19">
        <v>1</v>
      </c>
      <c r="E47" s="218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20"/>
      <c r="W47"/>
    </row>
    <row r="48" spans="1:23" ht="30.75" customHeight="1" x14ac:dyDescent="0.2">
      <c r="A48" s="42" t="str">
        <f>'S4 Maquette'!B48</f>
        <v>Langue 4 ESPAGNOL</v>
      </c>
      <c r="B48" s="42" t="str">
        <f>'S4 Maquette'!C48</f>
        <v>ECUE</v>
      </c>
      <c r="C48" s="40">
        <f>'S4 Maquette'!F48</f>
        <v>0</v>
      </c>
      <c r="D48" s="19">
        <v>1</v>
      </c>
      <c r="E48" s="218"/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20"/>
      <c r="W48"/>
    </row>
    <row r="49" spans="1:23" ht="30.75" customHeight="1" x14ac:dyDescent="0.2">
      <c r="A49" s="42" t="str">
        <f>'S4 Maquette'!B49</f>
        <v>Communication écrite et orale 4 ESPAGNOL</v>
      </c>
      <c r="B49" s="42" t="str">
        <f>'S4 Maquette'!C49</f>
        <v>ECUE</v>
      </c>
      <c r="C49" s="40">
        <f>'S4 Maquette'!F49</f>
        <v>0</v>
      </c>
      <c r="D49" s="19">
        <v>1</v>
      </c>
      <c r="E49" s="218"/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20"/>
      <c r="W49"/>
    </row>
    <row r="50" spans="1:23" ht="30.75" customHeight="1" x14ac:dyDescent="0.2">
      <c r="A50" s="42" t="str">
        <f>'S4 Maquette'!B50</f>
        <v>Approfondissement Italien 4</v>
      </c>
      <c r="B50" s="42" t="str">
        <f>'S4 Maquette'!C50</f>
        <v>UE</v>
      </c>
      <c r="C50" s="40">
        <f>'S4 Maquette'!F50</f>
        <v>0</v>
      </c>
      <c r="D50" s="19">
        <v>1</v>
      </c>
      <c r="E50" s="218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20"/>
      <c r="W50"/>
    </row>
    <row r="51" spans="1:23" ht="30.75" customHeight="1" x14ac:dyDescent="0.2">
      <c r="A51" s="42" t="str">
        <f>'S4 Maquette'!B51</f>
        <v>Langue 4 ITALIEN</v>
      </c>
      <c r="B51" s="42" t="str">
        <f>'S4 Maquette'!C51</f>
        <v>ECUE</v>
      </c>
      <c r="C51" s="40">
        <f>'S4 Maquette'!F51</f>
        <v>0</v>
      </c>
      <c r="D51" s="19">
        <v>1</v>
      </c>
      <c r="E51" s="218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20"/>
      <c r="W51"/>
    </row>
    <row r="52" spans="1:23" ht="30.75" customHeight="1" x14ac:dyDescent="0.2">
      <c r="A52" s="42" t="str">
        <f>'S4 Maquette'!B52</f>
        <v>Culture et expression 4 ITALIEN</v>
      </c>
      <c r="B52" s="42" t="str">
        <f>'S4 Maquette'!C52</f>
        <v>ECUE</v>
      </c>
      <c r="C52" s="40">
        <f>'S4 Maquette'!F52</f>
        <v>0</v>
      </c>
      <c r="D52" s="19">
        <v>1</v>
      </c>
      <c r="E52" s="218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20"/>
      <c r="W52"/>
    </row>
    <row r="53" spans="1:23" ht="30.75" customHeight="1" x14ac:dyDescent="0.2">
      <c r="A53" s="42" t="str">
        <f>'S4 Maquette'!B53</f>
        <v>Approfondissement Portugais Niveau 4</v>
      </c>
      <c r="B53" s="42" t="str">
        <f>'S4 Maquette'!C53</f>
        <v>UE</v>
      </c>
      <c r="C53" s="40">
        <f>'S4 Maquette'!F53</f>
        <v>0</v>
      </c>
      <c r="D53" s="19">
        <v>1</v>
      </c>
      <c r="E53" s="218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20"/>
      <c r="W53"/>
    </row>
    <row r="54" spans="1:23" ht="30.75" customHeight="1" x14ac:dyDescent="0.2">
      <c r="A54" s="42" t="str">
        <f>'S4 Maquette'!B54</f>
        <v>Langue 4 PORTUGAIS</v>
      </c>
      <c r="B54" s="42" t="str">
        <f>'S4 Maquette'!C54</f>
        <v>ECUE</v>
      </c>
      <c r="C54" s="40">
        <f>'S4 Maquette'!F54</f>
        <v>0</v>
      </c>
      <c r="D54" s="19">
        <v>1</v>
      </c>
      <c r="E54" s="218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20"/>
      <c r="W54"/>
    </row>
    <row r="55" spans="1:23" ht="30.75" customHeight="1" x14ac:dyDescent="0.2">
      <c r="A55" s="42" t="str">
        <f>'S4 Maquette'!B55</f>
        <v>Culture 4 PORTUGAIS</v>
      </c>
      <c r="B55" s="42" t="str">
        <f>'S4 Maquette'!C55</f>
        <v>ECUE</v>
      </c>
      <c r="C55" s="40">
        <f>'S4 Maquette'!F55</f>
        <v>0</v>
      </c>
      <c r="D55" s="19">
        <v>1</v>
      </c>
      <c r="E55" s="218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20"/>
      <c r="W55"/>
    </row>
    <row r="56" spans="1:23" ht="30.75" customHeight="1" x14ac:dyDescent="0.2">
      <c r="A56" s="42" t="str">
        <f>'S4 Maquette'!B56</f>
        <v>Approfondissement Russe Pré-intermédiaire avancé 4</v>
      </c>
      <c r="B56" s="42" t="str">
        <f>'S4 Maquette'!C56</f>
        <v>UE</v>
      </c>
      <c r="C56" s="40">
        <f>'S4 Maquette'!F56</f>
        <v>0</v>
      </c>
      <c r="D56" s="19">
        <v>1</v>
      </c>
      <c r="E56" s="218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20"/>
      <c r="W56"/>
    </row>
    <row r="57" spans="1:23" ht="30.75" customHeight="1" x14ac:dyDescent="0.2">
      <c r="A57" s="42" t="str">
        <f>'S4 Maquette'!B57</f>
        <v>Grammaire: théorie et pratique Russe Pré-intermédiaire avancé 4</v>
      </c>
      <c r="B57" s="42" t="str">
        <f>'S4 Maquette'!C57</f>
        <v>ECUE</v>
      </c>
      <c r="C57" s="40">
        <f>'S4 Maquette'!F57</f>
        <v>0</v>
      </c>
      <c r="D57" s="19">
        <v>1</v>
      </c>
      <c r="E57" s="218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20"/>
      <c r="W57"/>
    </row>
    <row r="58" spans="1:23" ht="30.75" customHeight="1" x14ac:dyDescent="0.2">
      <c r="A58" s="42" t="str">
        <f>'S4 Maquette'!B58</f>
        <v>Approfondissement Matières d'application 4</v>
      </c>
      <c r="B58" s="42" t="str">
        <f>'S4 Maquette'!C58</f>
        <v>UE</v>
      </c>
      <c r="C58" s="40">
        <f>'S4 Maquette'!F58</f>
        <v>0</v>
      </c>
      <c r="D58" s="19">
        <v>1</v>
      </c>
      <c r="E58" s="218"/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19"/>
      <c r="T58" s="220"/>
      <c r="W58"/>
    </row>
    <row r="59" spans="1:23" ht="30.75" customHeight="1" x14ac:dyDescent="0.2">
      <c r="A59" s="42" t="str">
        <f>'S4 Maquette'!B59</f>
        <v>Initiation à l'analyse financière et de gestion/Introduction to financial and management analysis 4</v>
      </c>
      <c r="B59" s="42" t="str">
        <f>'S4 Maquette'!C59</f>
        <v>ECUE</v>
      </c>
      <c r="C59" s="40">
        <f>'S4 Maquette'!F59</f>
        <v>0</v>
      </c>
      <c r="D59" s="19">
        <v>1</v>
      </c>
      <c r="E59" s="218"/>
      <c r="F59" s="219"/>
      <c r="G59" s="219"/>
      <c r="H59" s="219"/>
      <c r="I59" s="219"/>
      <c r="J59" s="219"/>
      <c r="K59" s="219"/>
      <c r="L59" s="219"/>
      <c r="M59" s="219"/>
      <c r="N59" s="219"/>
      <c r="O59" s="219"/>
      <c r="P59" s="219"/>
      <c r="Q59" s="219"/>
      <c r="R59" s="219"/>
      <c r="S59" s="219"/>
      <c r="T59" s="220"/>
      <c r="W59"/>
    </row>
    <row r="60" spans="1:23" ht="30.75" customHeight="1" x14ac:dyDescent="0.2">
      <c r="A60" s="42" t="str">
        <f>'S4 Maquette'!B60</f>
        <v>Langue B: Allemand Non débutant 4</v>
      </c>
      <c r="B60" s="42" t="str">
        <f>'S4 Maquette'!C60</f>
        <v>UE</v>
      </c>
      <c r="C60" s="40">
        <f>'S4 Maquette'!F60</f>
        <v>0</v>
      </c>
      <c r="D60" s="19">
        <v>1</v>
      </c>
      <c r="E60" s="218"/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20"/>
      <c r="W60"/>
    </row>
    <row r="61" spans="1:23" ht="30.75" customHeight="1" x14ac:dyDescent="0.2">
      <c r="A61" s="42" t="str">
        <f>'S4 Maquette'!B61</f>
        <v>Culture 4 ALLEMAND</v>
      </c>
      <c r="B61" s="42" t="str">
        <f>'S4 Maquette'!C61</f>
        <v>ECUE</v>
      </c>
      <c r="C61" s="40">
        <f>'S4 Maquette'!F61</f>
        <v>0</v>
      </c>
      <c r="D61" s="19">
        <v>1</v>
      </c>
      <c r="E61" s="218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20"/>
      <c r="W61"/>
    </row>
    <row r="62" spans="1:23" ht="30.75" customHeight="1" x14ac:dyDescent="0.2">
      <c r="A62" s="42" t="str">
        <f>'S4 Maquette'!B62</f>
        <v>Traduction et analyse de documents 4 ALLEMAND</v>
      </c>
      <c r="B62" s="42" t="str">
        <f>'S4 Maquette'!C62</f>
        <v>ECUE</v>
      </c>
      <c r="C62" s="40">
        <f>'S4 Maquette'!F62</f>
        <v>0</v>
      </c>
      <c r="D62" s="19">
        <v>1</v>
      </c>
      <c r="E62" s="218"/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20"/>
      <c r="W62"/>
    </row>
    <row r="63" spans="1:23" ht="30.75" customHeight="1" x14ac:dyDescent="0.2">
      <c r="A63" s="42" t="str">
        <f>'S4 Maquette'!B63</f>
        <v>Grammaire: théorie et pratique 4 ALLEMAND</v>
      </c>
      <c r="B63" s="42" t="str">
        <f>'S4 Maquette'!C63</f>
        <v>ECUE</v>
      </c>
      <c r="C63" s="40">
        <f>'S4 Maquette'!F63</f>
        <v>0</v>
      </c>
      <c r="D63" s="19">
        <v>1</v>
      </c>
      <c r="E63" s="218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20"/>
      <c r="W63"/>
    </row>
    <row r="64" spans="1:23" ht="30.75" customHeight="1" x14ac:dyDescent="0.2">
      <c r="A64" s="42" t="str">
        <f>'S4 Maquette'!B64</f>
        <v>Langue B: Arabe 4</v>
      </c>
      <c r="B64" s="42" t="str">
        <f>'S4 Maquette'!C64</f>
        <v>UE</v>
      </c>
      <c r="C64" s="40">
        <f>'S4 Maquette'!F64</f>
        <v>0</v>
      </c>
      <c r="D64" s="19">
        <v>1</v>
      </c>
      <c r="E64" s="218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20"/>
      <c r="W64"/>
    </row>
    <row r="65" spans="1:23" ht="30.75" customHeight="1" x14ac:dyDescent="0.2">
      <c r="A65" s="42" t="str">
        <f>'S4 Maquette'!B65</f>
        <v>Culture 4 ARABE</v>
      </c>
      <c r="B65" s="42" t="str">
        <f>'S4 Maquette'!C65</f>
        <v>ECUE</v>
      </c>
      <c r="C65" s="40">
        <f>'S4 Maquette'!F65</f>
        <v>0</v>
      </c>
      <c r="D65" s="19">
        <v>1</v>
      </c>
      <c r="E65" s="218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20"/>
      <c r="W65"/>
    </row>
    <row r="66" spans="1:23" ht="30.75" customHeight="1" x14ac:dyDescent="0.2">
      <c r="A66" s="42" t="str">
        <f>'S4 Maquette'!B66</f>
        <v>Langue, traduction, expression écrite et orale 4 ARABE</v>
      </c>
      <c r="B66" s="42" t="str">
        <f>'S4 Maquette'!C66</f>
        <v>ECUE</v>
      </c>
      <c r="C66" s="40">
        <f>'S4 Maquette'!F66</f>
        <v>0</v>
      </c>
      <c r="D66" s="19">
        <v>1</v>
      </c>
      <c r="E66" s="218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20"/>
      <c r="W66"/>
    </row>
    <row r="67" spans="1:23" ht="30.75" customHeight="1" x14ac:dyDescent="0.2">
      <c r="A67" s="42" t="str">
        <f>'S4 Maquette'!B67</f>
        <v>Langue de spécialité 4 ARABE</v>
      </c>
      <c r="B67" s="42" t="str">
        <f>'S4 Maquette'!C67</f>
        <v>ECUE</v>
      </c>
      <c r="C67" s="40">
        <f>'S4 Maquette'!F67</f>
        <v>0</v>
      </c>
      <c r="D67" s="19">
        <v>1</v>
      </c>
      <c r="E67" s="218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20"/>
      <c r="W67"/>
    </row>
    <row r="68" spans="1:23" ht="30.75" customHeight="1" x14ac:dyDescent="0.2">
      <c r="A68" s="42" t="str">
        <f>'S4 Maquette'!B68</f>
        <v>Langue B: Chinois Niveau 4</v>
      </c>
      <c r="B68" s="42" t="str">
        <f>'S4 Maquette'!C68</f>
        <v>UE</v>
      </c>
      <c r="C68" s="40">
        <f>'S4 Maquette'!F68</f>
        <v>0</v>
      </c>
      <c r="D68" s="19">
        <v>1</v>
      </c>
      <c r="E68" s="218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20"/>
      <c r="W68"/>
    </row>
    <row r="69" spans="1:23" ht="30.75" customHeight="1" x14ac:dyDescent="0.2">
      <c r="A69" s="42" t="str">
        <f>'S4 Maquette'!B69</f>
        <v>Culture 4 CHINOIS</v>
      </c>
      <c r="B69" s="42" t="str">
        <f>'S4 Maquette'!C69</f>
        <v>ECUE</v>
      </c>
      <c r="C69" s="40">
        <f>'S4 Maquette'!F69</f>
        <v>0</v>
      </c>
      <c r="D69" s="19">
        <v>1</v>
      </c>
      <c r="E69" s="218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20"/>
      <c r="W69"/>
    </row>
    <row r="70" spans="1:23" ht="30.75" customHeight="1" x14ac:dyDescent="0.2">
      <c r="A70" s="42" t="str">
        <f>'S4 Maquette'!B70</f>
        <v>Langue, traduction, expression écrite et orale 4 CHINOIS</v>
      </c>
      <c r="B70" s="42" t="str">
        <f>'S4 Maquette'!C70</f>
        <v>ECUE</v>
      </c>
      <c r="C70" s="40">
        <f>'S4 Maquette'!F70</f>
        <v>0</v>
      </c>
      <c r="D70" s="19">
        <v>1</v>
      </c>
      <c r="E70" s="218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20"/>
      <c r="W70"/>
    </row>
    <row r="71" spans="1:23" ht="30.75" customHeight="1" x14ac:dyDescent="0.2">
      <c r="A71" s="42" t="str">
        <f>'S4 Maquette'!B71</f>
        <v>Langue de spécialité 4 CHINOIS</v>
      </c>
      <c r="B71" s="42" t="str">
        <f>'S4 Maquette'!C71</f>
        <v>ECUE</v>
      </c>
      <c r="C71" s="40">
        <f>'S4 Maquette'!F71</f>
        <v>0</v>
      </c>
      <c r="D71" s="19">
        <v>1</v>
      </c>
      <c r="E71" s="218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20"/>
      <c r="W71"/>
    </row>
    <row r="72" spans="1:23" ht="30.75" customHeight="1" x14ac:dyDescent="0.2">
      <c r="A72" s="42" t="str">
        <f>'S4 Maquette'!B72</f>
        <v>Langue B: Portugais Niveau 4</v>
      </c>
      <c r="B72" s="42" t="str">
        <f>'S4 Maquette'!C72</f>
        <v>UE</v>
      </c>
      <c r="C72" s="40">
        <f>'S4 Maquette'!F72</f>
        <v>0</v>
      </c>
      <c r="D72" s="19">
        <v>1</v>
      </c>
      <c r="E72" s="218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20"/>
      <c r="W72"/>
    </row>
    <row r="73" spans="1:23" ht="30.75" customHeight="1" x14ac:dyDescent="0.2">
      <c r="A73" s="42" t="str">
        <f>'S4 Maquette'!B73</f>
        <v>Culture 4 PORTUGAIS</v>
      </c>
      <c r="B73" s="42" t="str">
        <f>'S4 Maquette'!C73</f>
        <v>ECUE</v>
      </c>
      <c r="C73" s="40">
        <f>'S4 Maquette'!F73</f>
        <v>0</v>
      </c>
      <c r="D73" s="19">
        <v>1</v>
      </c>
      <c r="E73" s="218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20"/>
      <c r="W73"/>
    </row>
    <row r="74" spans="1:23" ht="30.75" customHeight="1" x14ac:dyDescent="0.2">
      <c r="A74" s="42" t="str">
        <f>'S4 Maquette'!B74</f>
        <v>Langue, traduction, expression écrite et orale 4 PORTUGAIS</v>
      </c>
      <c r="B74" s="42" t="str">
        <f>'S4 Maquette'!C74</f>
        <v>ECUE</v>
      </c>
      <c r="C74" s="40">
        <f>'S4 Maquette'!F74</f>
        <v>0</v>
      </c>
      <c r="D74" s="19">
        <v>1</v>
      </c>
      <c r="E74" s="218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20"/>
      <c r="W74"/>
    </row>
    <row r="75" spans="1:23" ht="30.75" customHeight="1" x14ac:dyDescent="0.2">
      <c r="A75" s="42" t="str">
        <f>'S4 Maquette'!B75</f>
        <v>Langue de spécialité 4 PORTUGAIS</v>
      </c>
      <c r="B75" s="42" t="str">
        <f>'S4 Maquette'!C75</f>
        <v>ECUE</v>
      </c>
      <c r="C75" s="40">
        <f>'S4 Maquette'!F75</f>
        <v>0</v>
      </c>
      <c r="D75" s="19">
        <v>1</v>
      </c>
      <c r="E75" s="218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20"/>
      <c r="W75"/>
    </row>
    <row r="76" spans="1:23" ht="30.75" customHeight="1" x14ac:dyDescent="0.2">
      <c r="A76" s="42" t="str">
        <f>'S4 Maquette'!B76</f>
        <v>Langue B: Russe avancé 4</v>
      </c>
      <c r="B76" s="42" t="str">
        <f>'S4 Maquette'!C76</f>
        <v>UE</v>
      </c>
      <c r="C76" s="40">
        <f>'S4 Maquette'!F76</f>
        <v>0</v>
      </c>
      <c r="D76" s="19">
        <v>1</v>
      </c>
      <c r="E76" s="218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20"/>
      <c r="W76"/>
    </row>
    <row r="77" spans="1:23" ht="30.75" customHeight="1" x14ac:dyDescent="0.2">
      <c r="A77" s="42" t="str">
        <f>'S4 Maquette'!B77</f>
        <v>Culture Russe avancé 4</v>
      </c>
      <c r="B77" s="42" t="str">
        <f>'S4 Maquette'!C77</f>
        <v>ECUE</v>
      </c>
      <c r="C77" s="40">
        <f>'S4 Maquette'!F77</f>
        <v>0</v>
      </c>
      <c r="D77" s="19">
        <v>1</v>
      </c>
      <c r="E77" s="218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20"/>
      <c r="W77"/>
    </row>
    <row r="78" spans="1:23" ht="30.75" customHeight="1" x14ac:dyDescent="0.2">
      <c r="A78" s="42" t="str">
        <f>'S4 Maquette'!B78</f>
        <v>Expression Russe avancé 4</v>
      </c>
      <c r="B78" s="42" t="str">
        <f>'S4 Maquette'!C78</f>
        <v>ECUE</v>
      </c>
      <c r="C78" s="40">
        <f>'S4 Maquette'!F78</f>
        <v>0</v>
      </c>
      <c r="D78" s="19">
        <v>1</v>
      </c>
      <c r="E78" s="218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20"/>
      <c r="W78"/>
    </row>
    <row r="79" spans="1:23" ht="30.75" customHeight="1" x14ac:dyDescent="0.2">
      <c r="A79" s="42" t="str">
        <f>'S4 Maquette'!B79</f>
        <v>Grammaire: théorie et pratique Russe avancé 4</v>
      </c>
      <c r="B79" s="42" t="str">
        <f>'S4 Maquette'!C79</f>
        <v>ECUE</v>
      </c>
      <c r="C79" s="40">
        <f>'S4 Maquette'!F79</f>
        <v>0</v>
      </c>
      <c r="D79" s="19">
        <v>1</v>
      </c>
      <c r="E79" s="218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20"/>
      <c r="W79"/>
    </row>
    <row r="80" spans="1:23" ht="30.75" customHeight="1" x14ac:dyDescent="0.2">
      <c r="A80" s="42" t="str">
        <f>'S4 Maquette'!B80</f>
        <v>Langue B: Russe pré-intermédiaire avancé 4</v>
      </c>
      <c r="B80" s="42" t="str">
        <f>'S4 Maquette'!C80</f>
        <v>UE</v>
      </c>
      <c r="C80" s="40">
        <f>'S4 Maquette'!F80</f>
        <v>0</v>
      </c>
      <c r="D80" s="19">
        <v>1</v>
      </c>
      <c r="E80" s="218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20"/>
      <c r="W80"/>
    </row>
    <row r="81" spans="1:23" ht="30.75" customHeight="1" x14ac:dyDescent="0.2">
      <c r="A81" s="42" t="str">
        <f>'S4 Maquette'!B81</f>
        <v>Culture Russe pré-intermédiaire avancé 4</v>
      </c>
      <c r="B81" s="42" t="str">
        <f>'S4 Maquette'!C81</f>
        <v>ECUE</v>
      </c>
      <c r="C81" s="40">
        <f>'S4 Maquette'!F81</f>
        <v>0</v>
      </c>
      <c r="D81" s="19">
        <v>1</v>
      </c>
      <c r="E81" s="218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20"/>
      <c r="W81"/>
    </row>
    <row r="82" spans="1:23" ht="30.75" customHeight="1" x14ac:dyDescent="0.2">
      <c r="A82" s="42" t="str">
        <f>'S4 Maquette'!B82</f>
        <v>Expression écrite et orale Russe pré-intermédiaire avancé 4</v>
      </c>
      <c r="B82" s="42" t="str">
        <f>'S4 Maquette'!C82</f>
        <v>ECUE</v>
      </c>
      <c r="C82" s="40">
        <f>'S4 Maquette'!F82</f>
        <v>0</v>
      </c>
      <c r="D82" s="19">
        <v>1</v>
      </c>
      <c r="E82" s="218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20"/>
      <c r="W82"/>
    </row>
    <row r="83" spans="1:23" ht="30.75" customHeight="1" x14ac:dyDescent="0.2">
      <c r="A83" s="42" t="str">
        <f>'S4 Maquette'!B83</f>
        <v>Grammaire: théorie et pratique Russe pré-intermédiaire avancé 4</v>
      </c>
      <c r="B83" s="42" t="str">
        <f>'S4 Maquette'!C83</f>
        <v>ECUE</v>
      </c>
      <c r="C83" s="40">
        <f>'S4 Maquette'!F83</f>
        <v>0</v>
      </c>
      <c r="D83" s="19">
        <v>1</v>
      </c>
      <c r="E83" s="218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20"/>
      <c r="W83"/>
    </row>
    <row r="84" spans="1:23" ht="30.75" customHeight="1" x14ac:dyDescent="0.2">
      <c r="A84" s="42" t="str">
        <f>'S4 Maquette'!B84</f>
        <v>Niçois: approfondissement de l'oral et de l'écrit</v>
      </c>
      <c r="B84" s="42" t="str">
        <f>'S4 Maquette'!C84</f>
        <v>UE</v>
      </c>
      <c r="C84" s="40">
        <f>'S4 Maquette'!F84</f>
        <v>0</v>
      </c>
      <c r="D84" s="19">
        <v>1</v>
      </c>
      <c r="E84" s="218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20"/>
      <c r="W84"/>
    </row>
    <row r="85" spans="1:23" ht="30.75" customHeight="1" x14ac:dyDescent="0.2">
      <c r="A85" s="42" t="str">
        <f>'S4 Maquette'!B85</f>
        <v>Niçois: approfondissement de l'oral et de l'écrit</v>
      </c>
      <c r="B85" s="42" t="str">
        <f>'S4 Maquette'!C85</f>
        <v>ECUE</v>
      </c>
      <c r="C85" s="40">
        <f>'S4 Maquette'!F85</f>
        <v>0</v>
      </c>
      <c r="D85" s="19">
        <v>1</v>
      </c>
      <c r="E85" s="221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3"/>
      <c r="W85"/>
    </row>
    <row r="86" spans="1:23" ht="30.75" customHeight="1" x14ac:dyDescent="0.2">
      <c r="A86" s="42" t="str">
        <f>'S4 Maquette'!B86</f>
        <v>Au choix parmi UE 4 du portail LLAC</v>
      </c>
      <c r="B86" s="42" t="str">
        <f>'S4 Maquette'!C86</f>
        <v>UE</v>
      </c>
      <c r="C86" s="40"/>
      <c r="D86" s="100">
        <v>1</v>
      </c>
      <c r="E86" s="100" t="s">
        <v>315</v>
      </c>
      <c r="F86" s="38" t="s">
        <v>315</v>
      </c>
      <c r="G86" s="100" t="s">
        <v>315</v>
      </c>
      <c r="H86" s="38" t="s">
        <v>315</v>
      </c>
      <c r="I86" s="100" t="s">
        <v>315</v>
      </c>
      <c r="J86" s="100"/>
      <c r="K86" s="101"/>
      <c r="L86" s="101"/>
      <c r="M86" s="102"/>
      <c r="N86" s="102"/>
      <c r="O86" s="102"/>
      <c r="P86" s="102"/>
      <c r="Q86" s="102"/>
      <c r="R86" s="102"/>
      <c r="S86" s="102"/>
      <c r="T86" s="103"/>
      <c r="W86"/>
    </row>
    <row r="87" spans="1:23" ht="30.75" customHeight="1" x14ac:dyDescent="0.2">
      <c r="A87" s="96" t="str">
        <f>'S4 Maquette'!B87</f>
        <v>LEA Mobilité: Allemagne - Parcours Regensburg</v>
      </c>
      <c r="B87" s="96" t="str">
        <f>'S4 Maquette'!C87</f>
        <v>Parcours Pédagogique</v>
      </c>
      <c r="C87" s="97">
        <f>'S4 Maquette'!F87</f>
        <v>0</v>
      </c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9"/>
      <c r="W87"/>
    </row>
    <row r="88" spans="1:23" ht="30.75" customHeight="1" x14ac:dyDescent="0.2">
      <c r="A88" s="42" t="str">
        <f>'S4 Maquette'!B88</f>
        <v>Matières d'application 4</v>
      </c>
      <c r="B88" s="42" t="str">
        <f>'S4 Maquette'!C88</f>
        <v>UE</v>
      </c>
      <c r="C88" s="40">
        <f>'S4 Maquette'!F88</f>
        <v>0</v>
      </c>
      <c r="D88" s="19">
        <v>1</v>
      </c>
      <c r="E88" s="19" t="s">
        <v>315</v>
      </c>
      <c r="F88" s="19" t="s">
        <v>315</v>
      </c>
      <c r="G88" s="38" t="s">
        <v>315</v>
      </c>
      <c r="H88" s="38" t="s">
        <v>315</v>
      </c>
      <c r="I88" s="38" t="s">
        <v>315</v>
      </c>
      <c r="J88" s="38"/>
      <c r="K88" s="38" t="s">
        <v>8</v>
      </c>
      <c r="L88" s="38"/>
      <c r="M88" s="104"/>
      <c r="N88" s="104"/>
      <c r="O88" s="104"/>
      <c r="P88" s="104"/>
      <c r="Q88" s="104"/>
      <c r="R88" s="104"/>
      <c r="S88" s="105"/>
      <c r="T88" s="43"/>
      <c r="W88"/>
    </row>
    <row r="89" spans="1:23" ht="30.75" customHeight="1" x14ac:dyDescent="0.2">
      <c r="A89" s="42" t="str">
        <f>'S4 Maquette'!B89</f>
        <v>Gestion: théorie des organisations et GRH/Management: organizational theory and HR management 4</v>
      </c>
      <c r="B89" s="42" t="str">
        <f>'S4 Maquette'!C89</f>
        <v>ECUE</v>
      </c>
      <c r="C89" s="40">
        <f>'S4 Maquette'!F89</f>
        <v>0</v>
      </c>
      <c r="D89" s="19">
        <v>1</v>
      </c>
      <c r="E89" s="19" t="s">
        <v>315</v>
      </c>
      <c r="F89" s="19" t="s">
        <v>315</v>
      </c>
      <c r="G89" s="38" t="s">
        <v>315</v>
      </c>
      <c r="H89" s="38" t="s">
        <v>315</v>
      </c>
      <c r="I89" s="38" t="s">
        <v>315</v>
      </c>
      <c r="J89" s="38"/>
      <c r="K89" s="38" t="s">
        <v>8</v>
      </c>
      <c r="L89" s="38"/>
      <c r="M89" s="104"/>
      <c r="N89" s="104"/>
      <c r="O89" s="104"/>
      <c r="P89" s="104"/>
      <c r="Q89" s="104"/>
      <c r="R89" s="104"/>
      <c r="S89" s="104"/>
      <c r="T89" s="43"/>
      <c r="W89"/>
    </row>
    <row r="90" spans="1:23" ht="30.75" customHeight="1" x14ac:dyDescent="0.2">
      <c r="A90" s="42" t="str">
        <f>'S4 Maquette'!B90</f>
        <v>Savoirs et pratiques professionnels en tourisme: étude de cas/Professional knowledge and practices in tourism: case study 4</v>
      </c>
      <c r="B90" s="42" t="str">
        <f>'S4 Maquette'!C90</f>
        <v>ECUE</v>
      </c>
      <c r="C90" s="40">
        <f>'S4 Maquette'!F90</f>
        <v>0</v>
      </c>
      <c r="D90" s="19">
        <v>1</v>
      </c>
      <c r="E90" s="19" t="s">
        <v>315</v>
      </c>
      <c r="F90" s="19" t="s">
        <v>315</v>
      </c>
      <c r="G90" s="38" t="s">
        <v>315</v>
      </c>
      <c r="H90" s="38" t="s">
        <v>315</v>
      </c>
      <c r="I90" s="38" t="s">
        <v>315</v>
      </c>
      <c r="J90" s="38"/>
      <c r="K90" s="38" t="s">
        <v>8</v>
      </c>
      <c r="L90" s="38"/>
      <c r="M90" s="104"/>
      <c r="N90" s="104"/>
      <c r="O90" s="104"/>
      <c r="P90" s="104"/>
      <c r="Q90" s="104"/>
      <c r="R90" s="104"/>
      <c r="S90" s="104"/>
      <c r="T90" s="43"/>
      <c r="W90"/>
    </row>
    <row r="91" spans="1:23" ht="30.75" customHeight="1" x14ac:dyDescent="0.2">
      <c r="A91" s="42" t="str">
        <f>'S4 Maquette'!B91</f>
        <v>Traduction-rédaction technique 4</v>
      </c>
      <c r="B91" s="42" t="str">
        <f>'S4 Maquette'!C91</f>
        <v>ECUE</v>
      </c>
      <c r="C91" s="40">
        <f>'S4 Maquette'!F91</f>
        <v>0</v>
      </c>
      <c r="D91" s="19">
        <v>1</v>
      </c>
      <c r="E91" s="19" t="s">
        <v>315</v>
      </c>
      <c r="F91" s="19" t="s">
        <v>315</v>
      </c>
      <c r="G91" s="38" t="s">
        <v>315</v>
      </c>
      <c r="H91" s="38" t="s">
        <v>315</v>
      </c>
      <c r="I91" s="38" t="s">
        <v>315</v>
      </c>
      <c r="J91" s="38"/>
      <c r="K91" s="38" t="s">
        <v>8</v>
      </c>
      <c r="L91" s="38"/>
      <c r="M91" s="104"/>
      <c r="N91" s="104"/>
      <c r="O91" s="104"/>
      <c r="P91" s="104"/>
      <c r="Q91" s="104"/>
      <c r="R91" s="104"/>
      <c r="S91" s="104"/>
      <c r="T91" s="43"/>
      <c r="W91"/>
    </row>
    <row r="92" spans="1:23" ht="30.75" customHeight="1" x14ac:dyDescent="0.2">
      <c r="A92" s="42" t="str">
        <f>'S4 Maquette'!B92</f>
        <v>Communication professionnelle 4</v>
      </c>
      <c r="B92" s="42" t="str">
        <f>'S4 Maquette'!C92</f>
        <v>ECUE</v>
      </c>
      <c r="C92" s="40">
        <f>'S4 Maquette'!F92</f>
        <v>0</v>
      </c>
      <c r="D92" s="19">
        <v>1</v>
      </c>
      <c r="E92" s="19" t="s">
        <v>315</v>
      </c>
      <c r="F92" s="19" t="s">
        <v>315</v>
      </c>
      <c r="G92" s="38" t="s">
        <v>315</v>
      </c>
      <c r="H92" s="38" t="s">
        <v>315</v>
      </c>
      <c r="I92" s="38" t="s">
        <v>315</v>
      </c>
      <c r="J92" s="38"/>
      <c r="K92" s="38" t="s">
        <v>8</v>
      </c>
      <c r="L92" s="38"/>
      <c r="M92" s="104"/>
      <c r="N92" s="104"/>
      <c r="O92" s="104"/>
      <c r="P92" s="104"/>
      <c r="Q92" s="104"/>
      <c r="R92" s="104"/>
      <c r="S92" s="104"/>
      <c r="T92" s="43"/>
      <c r="W92"/>
    </row>
    <row r="93" spans="1:23" ht="30.75" customHeight="1" x14ac:dyDescent="0.2">
      <c r="A93" s="42" t="str">
        <f>'S4 Maquette'!B93</f>
        <v>Langue A: Anglais Non débutant 4</v>
      </c>
      <c r="B93" s="42" t="str">
        <f>'S4 Maquette'!C93</f>
        <v>UE</v>
      </c>
      <c r="C93" s="40">
        <f>'S4 Maquette'!F93</f>
        <v>0</v>
      </c>
      <c r="D93" s="19">
        <v>1</v>
      </c>
      <c r="E93" s="19" t="s">
        <v>315</v>
      </c>
      <c r="F93" s="19" t="s">
        <v>315</v>
      </c>
      <c r="G93" s="38" t="s">
        <v>315</v>
      </c>
      <c r="H93" s="38" t="s">
        <v>315</v>
      </c>
      <c r="I93" s="38" t="s">
        <v>318</v>
      </c>
      <c r="J93" s="38"/>
      <c r="K93" s="38" t="s">
        <v>8</v>
      </c>
      <c r="L93" s="38"/>
      <c r="M93" s="104"/>
      <c r="N93" s="104"/>
      <c r="O93" s="104"/>
      <c r="P93" s="104"/>
      <c r="Q93" s="104"/>
      <c r="R93" s="104"/>
      <c r="S93" s="105"/>
      <c r="T93" s="43"/>
      <c r="W93"/>
    </row>
    <row r="94" spans="1:23" ht="30.75" customHeight="1" x14ac:dyDescent="0.2">
      <c r="A94" s="42" t="str">
        <f>'S4 Maquette'!B94</f>
        <v>Culture 4 ANGLAIS</v>
      </c>
      <c r="B94" s="42" t="str">
        <f>'S4 Maquette'!C94</f>
        <v>ECUE</v>
      </c>
      <c r="C94" s="40">
        <f>'S4 Maquette'!F94</f>
        <v>0</v>
      </c>
      <c r="D94" s="19">
        <v>1</v>
      </c>
      <c r="E94" s="19" t="s">
        <v>315</v>
      </c>
      <c r="F94" s="19" t="s">
        <v>315</v>
      </c>
      <c r="G94" s="38" t="s">
        <v>315</v>
      </c>
      <c r="H94" s="38" t="s">
        <v>315</v>
      </c>
      <c r="I94" s="38" t="s">
        <v>315</v>
      </c>
      <c r="J94" s="38"/>
      <c r="K94" s="38" t="s">
        <v>8</v>
      </c>
      <c r="L94" s="38"/>
      <c r="M94" s="104"/>
      <c r="N94" s="104"/>
      <c r="O94" s="104"/>
      <c r="P94" s="104"/>
      <c r="Q94" s="104"/>
      <c r="R94" s="104"/>
      <c r="S94" s="104"/>
      <c r="T94" s="43"/>
      <c r="W94"/>
    </row>
    <row r="95" spans="1:23" ht="30.75" customHeight="1" x14ac:dyDescent="0.2">
      <c r="A95" s="42" t="str">
        <f>'S4 Maquette'!B95</f>
        <v>Langue et traduction 4 ANGLAIS</v>
      </c>
      <c r="B95" s="42" t="str">
        <f>'S4 Maquette'!C95</f>
        <v>ECUE</v>
      </c>
      <c r="C95" s="40">
        <f>'S4 Maquette'!F95</f>
        <v>0</v>
      </c>
      <c r="D95" s="19">
        <v>1</v>
      </c>
      <c r="E95" s="19" t="s">
        <v>315</v>
      </c>
      <c r="F95" s="19" t="s">
        <v>315</v>
      </c>
      <c r="G95" s="38" t="s">
        <v>315</v>
      </c>
      <c r="H95" s="38" t="s">
        <v>315</v>
      </c>
      <c r="I95" s="38" t="s">
        <v>315</v>
      </c>
      <c r="J95" s="38"/>
      <c r="K95" s="38" t="s">
        <v>8</v>
      </c>
      <c r="L95" s="38"/>
      <c r="M95" s="104"/>
      <c r="N95" s="104"/>
      <c r="O95" s="104"/>
      <c r="P95" s="104"/>
      <c r="Q95" s="104"/>
      <c r="R95" s="104"/>
      <c r="S95" s="104"/>
      <c r="T95" s="43"/>
      <c r="W95"/>
    </row>
    <row r="96" spans="1:23" ht="30.75" customHeight="1" x14ac:dyDescent="0.2">
      <c r="A96" s="42" t="str">
        <f>'S4 Maquette'!B96</f>
        <v>Langue de spécialité et expression orale 4 ANGLAIS</v>
      </c>
      <c r="B96" s="42" t="str">
        <f>'S4 Maquette'!C96</f>
        <v>ECUE</v>
      </c>
      <c r="C96" s="40">
        <f>'S4 Maquette'!F96</f>
        <v>0</v>
      </c>
      <c r="D96" s="19">
        <v>1</v>
      </c>
      <c r="E96" s="19" t="s">
        <v>315</v>
      </c>
      <c r="F96" s="19" t="s">
        <v>315</v>
      </c>
      <c r="G96" s="38" t="s">
        <v>315</v>
      </c>
      <c r="H96" s="38" t="s">
        <v>315</v>
      </c>
      <c r="I96" s="38" t="s">
        <v>315</v>
      </c>
      <c r="J96" s="38"/>
      <c r="K96" s="38" t="s">
        <v>8</v>
      </c>
      <c r="L96" s="38"/>
      <c r="M96" s="104"/>
      <c r="N96" s="104"/>
      <c r="O96" s="104"/>
      <c r="P96" s="104"/>
      <c r="Q96" s="104"/>
      <c r="R96" s="104"/>
      <c r="S96" s="104"/>
      <c r="T96" s="43"/>
      <c r="W96"/>
    </row>
    <row r="97" spans="1:23" ht="30.75" customHeight="1" x14ac:dyDescent="0.2">
      <c r="A97" s="42" t="str">
        <f>'S4 Maquette'!B97</f>
        <v>Langue B: option selon l'université d'origine</v>
      </c>
      <c r="B97" s="42" t="str">
        <f>'S4 Maquette'!C97</f>
        <v>UE</v>
      </c>
      <c r="C97" s="40">
        <f>'S4 Maquette'!F97</f>
        <v>0</v>
      </c>
      <c r="D97" s="19">
        <v>1</v>
      </c>
      <c r="E97" s="19" t="s">
        <v>315</v>
      </c>
      <c r="F97" s="19" t="s">
        <v>315</v>
      </c>
      <c r="G97" s="38" t="s">
        <v>315</v>
      </c>
      <c r="H97" s="38" t="s">
        <v>315</v>
      </c>
      <c r="I97" s="38" t="s">
        <v>318</v>
      </c>
      <c r="J97" s="38"/>
      <c r="K97" s="38" t="s">
        <v>8</v>
      </c>
      <c r="L97" s="38"/>
      <c r="M97" s="104"/>
      <c r="N97" s="104"/>
      <c r="O97" s="104"/>
      <c r="P97" s="104"/>
      <c r="Q97" s="104"/>
      <c r="R97" s="104"/>
      <c r="S97" s="104"/>
      <c r="T97" s="43"/>
      <c r="W97"/>
    </row>
    <row r="98" spans="1:23" ht="30.75" customHeight="1" x14ac:dyDescent="0.2">
      <c r="A98" s="42" t="str">
        <f>'S4 Maquette'!B98</f>
        <v>1 bloc à choisir</v>
      </c>
      <c r="B98" s="42" t="str">
        <f>'S4 Maquette'!C98</f>
        <v>OPTION</v>
      </c>
      <c r="C98" s="40">
        <f>'S4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104"/>
      <c r="N98" s="104"/>
      <c r="O98" s="104"/>
      <c r="P98" s="104"/>
      <c r="Q98" s="104"/>
      <c r="R98" s="104"/>
      <c r="S98" s="104"/>
      <c r="T98" s="43"/>
      <c r="W98"/>
    </row>
    <row r="99" spans="1:23" ht="30.75" customHeight="1" x14ac:dyDescent="0.2">
      <c r="A99" s="42" t="str">
        <f>'S4 Maquette'!B99</f>
        <v>Langue B étudiants niçois</v>
      </c>
      <c r="B99" s="42" t="str">
        <f>'S4 Maquette'!C99</f>
        <v>BLOC</v>
      </c>
      <c r="C99" s="40">
        <f>'S4 Maquette'!F99</f>
        <v>0</v>
      </c>
      <c r="D99" s="19">
        <v>1</v>
      </c>
      <c r="E99" s="19" t="s">
        <v>315</v>
      </c>
      <c r="F99" s="19" t="s">
        <v>315</v>
      </c>
      <c r="G99" s="38" t="s">
        <v>315</v>
      </c>
      <c r="H99" s="38" t="s">
        <v>315</v>
      </c>
      <c r="I99" s="38" t="s">
        <v>318</v>
      </c>
      <c r="J99" s="38"/>
      <c r="K99" s="38" t="s">
        <v>8</v>
      </c>
      <c r="L99" s="38"/>
      <c r="M99" s="104"/>
      <c r="N99" s="104"/>
      <c r="O99" s="104"/>
      <c r="P99" s="104"/>
      <c r="Q99" s="104"/>
      <c r="R99" s="104"/>
      <c r="S99" s="104"/>
      <c r="T99" s="43"/>
      <c r="W99"/>
    </row>
    <row r="100" spans="1:23" ht="30.75" customHeight="1" x14ac:dyDescent="0.2">
      <c r="A100" s="42" t="str">
        <f>'S4 Maquette'!B100</f>
        <v>Langue B: Allemand Non débutant 4</v>
      </c>
      <c r="B100" s="42" t="str">
        <f>'S4 Maquette'!C100</f>
        <v>UE</v>
      </c>
      <c r="C100" s="40">
        <f>'S4 Maquette'!F100</f>
        <v>0</v>
      </c>
      <c r="D100" s="19">
        <v>1</v>
      </c>
      <c r="E100" s="19" t="s">
        <v>315</v>
      </c>
      <c r="F100" s="19" t="s">
        <v>315</v>
      </c>
      <c r="G100" s="38" t="s">
        <v>315</v>
      </c>
      <c r="H100" s="38" t="s">
        <v>315</v>
      </c>
      <c r="I100" s="38" t="s">
        <v>318</v>
      </c>
      <c r="J100" s="38"/>
      <c r="K100" s="38" t="s">
        <v>8</v>
      </c>
      <c r="L100" s="38"/>
      <c r="M100" s="104"/>
      <c r="N100" s="104"/>
      <c r="O100" s="104"/>
      <c r="P100" s="104"/>
      <c r="Q100" s="104"/>
      <c r="R100" s="104"/>
      <c r="S100" s="105"/>
      <c r="T100" s="43"/>
      <c r="W100"/>
    </row>
    <row r="101" spans="1:23" ht="30.75" customHeight="1" x14ac:dyDescent="0.2">
      <c r="A101" s="42" t="str">
        <f>'S4 Maquette'!B101</f>
        <v>Culture 4 ALLEMAND</v>
      </c>
      <c r="B101" s="42" t="str">
        <f>'S4 Maquette'!C101</f>
        <v>ECUE</v>
      </c>
      <c r="C101" s="40">
        <f>'S4 Maquette'!F101</f>
        <v>0</v>
      </c>
      <c r="D101" s="19">
        <v>1</v>
      </c>
      <c r="E101" s="19" t="s">
        <v>315</v>
      </c>
      <c r="F101" s="19" t="s">
        <v>315</v>
      </c>
      <c r="G101" s="38" t="s">
        <v>315</v>
      </c>
      <c r="H101" s="38" t="s">
        <v>315</v>
      </c>
      <c r="I101" s="38" t="s">
        <v>315</v>
      </c>
      <c r="J101" s="38"/>
      <c r="K101" s="38" t="s">
        <v>8</v>
      </c>
      <c r="L101" s="38"/>
      <c r="M101" s="104"/>
      <c r="N101" s="104"/>
      <c r="O101" s="104"/>
      <c r="P101" s="104"/>
      <c r="Q101" s="104"/>
      <c r="R101" s="104"/>
      <c r="S101" s="104"/>
      <c r="T101" s="43"/>
      <c r="W101"/>
    </row>
    <row r="102" spans="1:23" ht="30.75" customHeight="1" x14ac:dyDescent="0.2">
      <c r="A102" s="42" t="str">
        <f>'S4 Maquette'!B102</f>
        <v>Traduction et analyse de documents 4 ALLEMAND</v>
      </c>
      <c r="B102" s="42" t="str">
        <f>'S4 Maquette'!C102</f>
        <v>ECUE</v>
      </c>
      <c r="C102" s="40">
        <f>'S4 Maquette'!F102</f>
        <v>0</v>
      </c>
      <c r="D102" s="19">
        <v>1</v>
      </c>
      <c r="E102" s="19" t="s">
        <v>315</v>
      </c>
      <c r="F102" s="19" t="s">
        <v>315</v>
      </c>
      <c r="G102" s="38" t="s">
        <v>315</v>
      </c>
      <c r="H102" s="38" t="s">
        <v>315</v>
      </c>
      <c r="I102" s="38" t="s">
        <v>315</v>
      </c>
      <c r="J102" s="38"/>
      <c r="K102" s="38" t="s">
        <v>8</v>
      </c>
      <c r="L102" s="38"/>
      <c r="M102" s="104"/>
      <c r="N102" s="104"/>
      <c r="O102" s="104"/>
      <c r="P102" s="104"/>
      <c r="Q102" s="104"/>
      <c r="R102" s="104"/>
      <c r="S102" s="104"/>
      <c r="T102" s="43"/>
      <c r="W102"/>
    </row>
    <row r="103" spans="1:23" ht="30.75" customHeight="1" x14ac:dyDescent="0.2">
      <c r="A103" s="42" t="str">
        <f>'S4 Maquette'!B103</f>
        <v>Grammaire: théorie et pratique 4 ALLEMAND</v>
      </c>
      <c r="B103" s="42" t="str">
        <f>'S4 Maquette'!C103</f>
        <v>ECUE</v>
      </c>
      <c r="C103" s="40">
        <f>'S4 Maquette'!F103</f>
        <v>0</v>
      </c>
      <c r="D103" s="19">
        <v>1</v>
      </c>
      <c r="E103" s="19" t="s">
        <v>315</v>
      </c>
      <c r="F103" s="19" t="s">
        <v>315</v>
      </c>
      <c r="G103" s="38" t="s">
        <v>315</v>
      </c>
      <c r="H103" s="38" t="s">
        <v>315</v>
      </c>
      <c r="I103" s="38" t="s">
        <v>315</v>
      </c>
      <c r="J103" s="38"/>
      <c r="K103" s="38" t="s">
        <v>8</v>
      </c>
      <c r="L103" s="38"/>
      <c r="M103" s="104"/>
      <c r="N103" s="104"/>
      <c r="O103" s="104"/>
      <c r="P103" s="104"/>
      <c r="Q103" s="104"/>
      <c r="R103" s="104"/>
      <c r="S103" s="104"/>
      <c r="T103" s="43"/>
      <c r="W103"/>
    </row>
    <row r="104" spans="1:23" ht="30.75" customHeight="1" x14ac:dyDescent="0.2">
      <c r="A104" s="42" t="str">
        <f>'S4 Maquette'!B104</f>
        <v>Langue B étudiants allemands</v>
      </c>
      <c r="B104" s="42" t="str">
        <f>'S4 Maquette'!C104</f>
        <v>BLOC</v>
      </c>
      <c r="C104" s="40">
        <f>'S4 Maquette'!F104</f>
        <v>0</v>
      </c>
      <c r="D104" s="19">
        <v>1</v>
      </c>
      <c r="E104" s="19" t="s">
        <v>315</v>
      </c>
      <c r="F104" s="19" t="s">
        <v>315</v>
      </c>
      <c r="G104" s="38" t="s">
        <v>315</v>
      </c>
      <c r="H104" s="38" t="s">
        <v>315</v>
      </c>
      <c r="I104" s="38" t="s">
        <v>318</v>
      </c>
      <c r="J104" s="38"/>
      <c r="K104" s="38" t="s">
        <v>8</v>
      </c>
      <c r="L104" s="38"/>
      <c r="M104" s="104"/>
      <c r="N104" s="104"/>
      <c r="O104" s="104"/>
      <c r="P104" s="104"/>
      <c r="Q104" s="104"/>
      <c r="R104" s="104"/>
      <c r="S104" s="104"/>
      <c r="T104" s="43"/>
      <c r="W104"/>
    </row>
    <row r="105" spans="1:23" ht="30.75" customHeight="1" x14ac:dyDescent="0.2">
      <c r="A105" s="42" t="str">
        <f>'S4 Maquette'!B105</f>
        <v>Langue B étudiants allemands</v>
      </c>
      <c r="B105" s="42" t="str">
        <f>'S4 Maquette'!C105</f>
        <v>UE</v>
      </c>
      <c r="C105" s="40">
        <f>'S4 Maquette'!F105</f>
        <v>0</v>
      </c>
      <c r="D105" s="19">
        <v>1</v>
      </c>
      <c r="E105" s="19" t="s">
        <v>315</v>
      </c>
      <c r="F105" s="19" t="s">
        <v>315</v>
      </c>
      <c r="G105" s="38" t="s">
        <v>315</v>
      </c>
      <c r="H105" s="38" t="s">
        <v>315</v>
      </c>
      <c r="I105" s="38" t="s">
        <v>318</v>
      </c>
      <c r="J105" s="38"/>
      <c r="K105" s="38" t="s">
        <v>8</v>
      </c>
      <c r="L105" s="38"/>
      <c r="M105" s="104"/>
      <c r="N105" s="104"/>
      <c r="O105" s="104"/>
      <c r="P105" s="104"/>
      <c r="Q105" s="104"/>
      <c r="R105" s="104"/>
      <c r="S105" s="105"/>
      <c r="T105" s="43"/>
      <c r="W105"/>
    </row>
    <row r="106" spans="1:23" ht="30.75" customHeight="1" x14ac:dyDescent="0.2">
      <c r="A106" s="42" t="str">
        <f>'S4 Maquette'!B106</f>
        <v>Traduction et analyse de documents 4 ALLEMAND</v>
      </c>
      <c r="B106" s="42" t="str">
        <f>'S4 Maquette'!C106</f>
        <v>ECUE</v>
      </c>
      <c r="C106" s="40">
        <f>'S4 Maquette'!F106</f>
        <v>0</v>
      </c>
      <c r="D106" s="19">
        <v>1</v>
      </c>
      <c r="E106" s="19" t="s">
        <v>315</v>
      </c>
      <c r="F106" s="19" t="s">
        <v>315</v>
      </c>
      <c r="G106" s="38" t="s">
        <v>315</v>
      </c>
      <c r="H106" s="38" t="s">
        <v>315</v>
      </c>
      <c r="I106" s="38" t="s">
        <v>315</v>
      </c>
      <c r="J106" s="38"/>
      <c r="K106" s="38" t="s">
        <v>8</v>
      </c>
      <c r="L106" s="38"/>
      <c r="M106" s="104"/>
      <c r="N106" s="104"/>
      <c r="O106" s="104"/>
      <c r="P106" s="104"/>
      <c r="Q106" s="104"/>
      <c r="R106" s="104"/>
      <c r="S106" s="104"/>
      <c r="T106" s="43"/>
      <c r="W106"/>
    </row>
    <row r="107" spans="1:23" ht="30.75" customHeight="1" x14ac:dyDescent="0.2">
      <c r="A107" s="42" t="str">
        <f>'S4 Maquette'!B107</f>
        <v>2 ECUE de langue B au choix</v>
      </c>
      <c r="B107" s="42" t="str">
        <f>'S4 Maquette'!C107</f>
        <v>ECUE</v>
      </c>
      <c r="C107" s="40">
        <f>'S4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104"/>
      <c r="N107" s="104"/>
      <c r="O107" s="104"/>
      <c r="P107" s="104"/>
      <c r="Q107" s="104"/>
      <c r="R107" s="104"/>
      <c r="S107" s="104"/>
      <c r="T107" s="43"/>
      <c r="W107"/>
    </row>
    <row r="108" spans="1:23" ht="30.75" customHeight="1" x14ac:dyDescent="0.2">
      <c r="A108" s="42" t="str">
        <f>'S4 Maquette'!B108</f>
        <v>2 ECUE à choisir</v>
      </c>
      <c r="B108" s="42" t="str">
        <f>'S4 Maquette'!C108</f>
        <v>OPTION</v>
      </c>
      <c r="C108" s="40">
        <f>'S4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104"/>
      <c r="N108" s="104"/>
      <c r="O108" s="104"/>
      <c r="P108" s="104"/>
      <c r="Q108" s="104"/>
      <c r="R108" s="104"/>
      <c r="S108" s="104"/>
      <c r="T108" s="43"/>
      <c r="W108"/>
    </row>
    <row r="109" spans="1:23" ht="30.75" customHeight="1" x14ac:dyDescent="0.2">
      <c r="A109" s="42" t="str">
        <f>'S4 Maquette'!B109</f>
        <v>Culture 4 ARABE</v>
      </c>
      <c r="B109" s="42" t="str">
        <f>'S4 Maquette'!C109</f>
        <v>ECUE</v>
      </c>
      <c r="C109" s="40">
        <f>'S4 Maquette'!F109</f>
        <v>0</v>
      </c>
      <c r="D109" s="19">
        <v>1</v>
      </c>
      <c r="E109" s="19" t="s">
        <v>315</v>
      </c>
      <c r="F109" s="19" t="s">
        <v>315</v>
      </c>
      <c r="G109" s="38" t="s">
        <v>315</v>
      </c>
      <c r="H109" s="38" t="s">
        <v>315</v>
      </c>
      <c r="I109" s="38" t="s">
        <v>315</v>
      </c>
      <c r="J109" s="38"/>
      <c r="K109" s="38" t="s">
        <v>8</v>
      </c>
      <c r="L109" s="38"/>
      <c r="M109" s="104"/>
      <c r="N109" s="104"/>
      <c r="O109" s="104"/>
      <c r="P109" s="104"/>
      <c r="Q109" s="104"/>
      <c r="R109" s="104"/>
      <c r="S109" s="104"/>
      <c r="T109" s="43"/>
      <c r="W109"/>
    </row>
    <row r="110" spans="1:23" ht="30.75" customHeight="1" x14ac:dyDescent="0.2">
      <c r="A110" s="42" t="str">
        <f>'S4 Maquette'!B110</f>
        <v>Langue, traduction, expression écrite et orale 4 ARABE</v>
      </c>
      <c r="B110" s="42" t="str">
        <f>'S4 Maquette'!C110</f>
        <v>ECUE</v>
      </c>
      <c r="C110" s="40">
        <f>'S4 Maquette'!F110</f>
        <v>0</v>
      </c>
      <c r="D110" s="19">
        <v>1</v>
      </c>
      <c r="E110" s="19" t="s">
        <v>315</v>
      </c>
      <c r="F110" s="19" t="s">
        <v>315</v>
      </c>
      <c r="G110" s="38" t="s">
        <v>315</v>
      </c>
      <c r="H110" s="38" t="s">
        <v>315</v>
      </c>
      <c r="I110" s="38" t="s">
        <v>315</v>
      </c>
      <c r="J110" s="38"/>
      <c r="K110" s="38" t="s">
        <v>8</v>
      </c>
      <c r="L110" s="38"/>
      <c r="M110" s="104"/>
      <c r="N110" s="104"/>
      <c r="O110" s="104"/>
      <c r="P110" s="104"/>
      <c r="Q110" s="104"/>
      <c r="R110" s="104"/>
      <c r="S110" s="104"/>
      <c r="T110" s="43"/>
      <c r="W110"/>
    </row>
    <row r="111" spans="1:23" ht="30.75" customHeight="1" x14ac:dyDescent="0.2">
      <c r="A111" s="42" t="str">
        <f>'S4 Maquette'!B111</f>
        <v>Langue de spécialité 4 ARABE</v>
      </c>
      <c r="B111" s="42" t="str">
        <f>'S4 Maquette'!C111</f>
        <v>ECUE</v>
      </c>
      <c r="C111" s="40">
        <f>'S4 Maquette'!F111</f>
        <v>0</v>
      </c>
      <c r="D111" s="19">
        <v>1</v>
      </c>
      <c r="E111" s="19" t="s">
        <v>315</v>
      </c>
      <c r="F111" s="19" t="s">
        <v>315</v>
      </c>
      <c r="G111" s="38" t="s">
        <v>315</v>
      </c>
      <c r="H111" s="38" t="s">
        <v>315</v>
      </c>
      <c r="I111" s="38" t="s">
        <v>315</v>
      </c>
      <c r="J111" s="38"/>
      <c r="K111" s="38" t="s">
        <v>8</v>
      </c>
      <c r="L111" s="38"/>
      <c r="M111" s="104"/>
      <c r="N111" s="104"/>
      <c r="O111" s="104"/>
      <c r="P111" s="104"/>
      <c r="Q111" s="104"/>
      <c r="R111" s="104"/>
      <c r="S111" s="104"/>
      <c r="T111" s="43"/>
      <c r="W111"/>
    </row>
    <row r="112" spans="1:23" ht="30.75" customHeight="1" x14ac:dyDescent="0.2">
      <c r="A112" s="42" t="str">
        <f>'S4 Maquette'!B112</f>
        <v>Culture 4 CHINOIS</v>
      </c>
      <c r="B112" s="42" t="str">
        <f>'S4 Maquette'!C112</f>
        <v>ECUE</v>
      </c>
      <c r="C112" s="40">
        <f>'S4 Maquette'!F112</f>
        <v>0</v>
      </c>
      <c r="D112" s="19">
        <v>1</v>
      </c>
      <c r="E112" s="19" t="s">
        <v>315</v>
      </c>
      <c r="F112" s="19" t="s">
        <v>315</v>
      </c>
      <c r="G112" s="38" t="s">
        <v>315</v>
      </c>
      <c r="H112" s="38" t="s">
        <v>315</v>
      </c>
      <c r="I112" s="38" t="s">
        <v>315</v>
      </c>
      <c r="J112" s="38"/>
      <c r="K112" s="38" t="s">
        <v>8</v>
      </c>
      <c r="L112" s="38"/>
      <c r="M112" s="104"/>
      <c r="N112" s="104"/>
      <c r="O112" s="104"/>
      <c r="P112" s="104"/>
      <c r="Q112" s="104"/>
      <c r="R112" s="104"/>
      <c r="S112" s="104"/>
      <c r="T112" s="43"/>
      <c r="W112"/>
    </row>
    <row r="113" spans="1:23" ht="30.75" customHeight="1" x14ac:dyDescent="0.2">
      <c r="A113" s="42" t="str">
        <f>'S4 Maquette'!B113</f>
        <v>Langue, traduction, expression écrite et orale 4 CHINOIS</v>
      </c>
      <c r="B113" s="42" t="str">
        <f>'S4 Maquette'!C113</f>
        <v>ECUE</v>
      </c>
      <c r="C113" s="40">
        <f>'S4 Maquette'!F113</f>
        <v>0</v>
      </c>
      <c r="D113" s="19">
        <v>1</v>
      </c>
      <c r="E113" s="19" t="s">
        <v>315</v>
      </c>
      <c r="F113" s="19" t="s">
        <v>315</v>
      </c>
      <c r="G113" s="38" t="s">
        <v>315</v>
      </c>
      <c r="H113" s="38" t="s">
        <v>315</v>
      </c>
      <c r="I113" s="38" t="s">
        <v>315</v>
      </c>
      <c r="J113" s="38"/>
      <c r="K113" s="38" t="s">
        <v>8</v>
      </c>
      <c r="L113" s="38"/>
      <c r="M113" s="104"/>
      <c r="N113" s="104"/>
      <c r="O113" s="104"/>
      <c r="P113" s="104"/>
      <c r="Q113" s="104"/>
      <c r="R113" s="104"/>
      <c r="S113" s="104"/>
      <c r="T113" s="43"/>
      <c r="W113"/>
    </row>
    <row r="114" spans="1:23" ht="30.75" customHeight="1" x14ac:dyDescent="0.2">
      <c r="A114" s="42" t="str">
        <f>'S4 Maquette'!B114</f>
        <v>Langue de spécialité 4 CHINOIS</v>
      </c>
      <c r="B114" s="42" t="str">
        <f>'S4 Maquette'!C114</f>
        <v>ECUE</v>
      </c>
      <c r="C114" s="40">
        <f>'S4 Maquette'!F114</f>
        <v>0</v>
      </c>
      <c r="D114" s="19">
        <v>1</v>
      </c>
      <c r="E114" s="19" t="s">
        <v>315</v>
      </c>
      <c r="F114" s="19" t="s">
        <v>315</v>
      </c>
      <c r="G114" s="38" t="s">
        <v>315</v>
      </c>
      <c r="H114" s="38" t="s">
        <v>315</v>
      </c>
      <c r="I114" s="38" t="s">
        <v>315</v>
      </c>
      <c r="J114" s="38"/>
      <c r="K114" s="38" t="s">
        <v>8</v>
      </c>
      <c r="L114" s="38"/>
      <c r="M114" s="104"/>
      <c r="N114" s="104"/>
      <c r="O114" s="104"/>
      <c r="P114" s="104"/>
      <c r="Q114" s="104"/>
      <c r="R114" s="104"/>
      <c r="S114" s="104"/>
      <c r="T114" s="43"/>
      <c r="W114"/>
    </row>
    <row r="115" spans="1:23" ht="30.75" customHeight="1" x14ac:dyDescent="0.2">
      <c r="A115" s="42" t="str">
        <f>'S4 Maquette'!B115</f>
        <v>Culture 4 ESPAGNOL</v>
      </c>
      <c r="B115" s="42" t="str">
        <f>'S4 Maquette'!C115</f>
        <v>ECUE</v>
      </c>
      <c r="C115" s="40">
        <f>'S4 Maquette'!F115</f>
        <v>0</v>
      </c>
      <c r="D115" s="19">
        <v>1</v>
      </c>
      <c r="E115" s="19" t="s">
        <v>315</v>
      </c>
      <c r="F115" s="19" t="s">
        <v>315</v>
      </c>
      <c r="G115" s="38" t="s">
        <v>315</v>
      </c>
      <c r="H115" s="38" t="s">
        <v>315</v>
      </c>
      <c r="I115" s="38" t="s">
        <v>315</v>
      </c>
      <c r="J115" s="38"/>
      <c r="K115" s="38" t="s">
        <v>8</v>
      </c>
      <c r="L115" s="38"/>
      <c r="M115" s="104"/>
      <c r="N115" s="104"/>
      <c r="O115" s="104"/>
      <c r="P115" s="104"/>
      <c r="Q115" s="104"/>
      <c r="R115" s="104"/>
      <c r="S115" s="104"/>
      <c r="T115" s="43"/>
      <c r="W115"/>
    </row>
    <row r="116" spans="1:23" ht="30.75" customHeight="1" x14ac:dyDescent="0.2">
      <c r="A116" s="42" t="str">
        <f>'S4 Maquette'!B116</f>
        <v>Langue et traduction 4 ESPAGNOL</v>
      </c>
      <c r="B116" s="42" t="str">
        <f>'S4 Maquette'!C116</f>
        <v>ECUE</v>
      </c>
      <c r="C116" s="40">
        <f>'S4 Maquette'!F116</f>
        <v>0</v>
      </c>
      <c r="D116" s="19">
        <v>1</v>
      </c>
      <c r="E116" s="19" t="s">
        <v>315</v>
      </c>
      <c r="F116" s="19" t="s">
        <v>315</v>
      </c>
      <c r="G116" s="38" t="s">
        <v>315</v>
      </c>
      <c r="H116" s="38" t="s">
        <v>315</v>
      </c>
      <c r="I116" s="38" t="s">
        <v>315</v>
      </c>
      <c r="J116" s="38"/>
      <c r="K116" s="38" t="s">
        <v>8</v>
      </c>
      <c r="L116" s="38"/>
      <c r="M116" s="104"/>
      <c r="N116" s="104"/>
      <c r="O116" s="104"/>
      <c r="P116" s="104"/>
      <c r="Q116" s="104"/>
      <c r="R116" s="104"/>
      <c r="S116" s="104"/>
      <c r="T116" s="43"/>
      <c r="W116"/>
    </row>
    <row r="117" spans="1:23" ht="30.75" customHeight="1" x14ac:dyDescent="0.2">
      <c r="A117" s="42" t="str">
        <f>'S4 Maquette'!B117</f>
        <v>Langue de spécialité et expression orale 4 ESPAGNOL</v>
      </c>
      <c r="B117" s="42" t="str">
        <f>'S4 Maquette'!C117</f>
        <v>ECUE</v>
      </c>
      <c r="C117" s="40">
        <f>'S4 Maquette'!F117</f>
        <v>0</v>
      </c>
      <c r="D117" s="19">
        <v>1</v>
      </c>
      <c r="E117" s="19" t="s">
        <v>315</v>
      </c>
      <c r="F117" s="19" t="s">
        <v>315</v>
      </c>
      <c r="G117" s="38" t="s">
        <v>315</v>
      </c>
      <c r="H117" s="38" t="s">
        <v>315</v>
      </c>
      <c r="I117" s="38" t="s">
        <v>315</v>
      </c>
      <c r="J117" s="38"/>
      <c r="K117" s="38" t="s">
        <v>8</v>
      </c>
      <c r="L117" s="38"/>
      <c r="M117" s="104"/>
      <c r="N117" s="104"/>
      <c r="O117" s="104"/>
      <c r="P117" s="104"/>
      <c r="Q117" s="104"/>
      <c r="R117" s="104"/>
      <c r="S117" s="104"/>
      <c r="T117" s="43"/>
      <c r="W117"/>
    </row>
    <row r="118" spans="1:23" ht="30.75" customHeight="1" x14ac:dyDescent="0.2">
      <c r="A118" s="42" t="str">
        <f>'S4 Maquette'!B118</f>
        <v>Culture 4 ITALIEN</v>
      </c>
      <c r="B118" s="42" t="str">
        <f>'S4 Maquette'!C118</f>
        <v>ECUE</v>
      </c>
      <c r="C118" s="40">
        <f>'S4 Maquette'!F118</f>
        <v>0</v>
      </c>
      <c r="D118" s="19">
        <v>1</v>
      </c>
      <c r="E118" s="19" t="s">
        <v>315</v>
      </c>
      <c r="F118" s="19" t="s">
        <v>315</v>
      </c>
      <c r="G118" s="38" t="s">
        <v>315</v>
      </c>
      <c r="H118" s="38" t="s">
        <v>315</v>
      </c>
      <c r="I118" s="38" t="s">
        <v>315</v>
      </c>
      <c r="J118" s="38"/>
      <c r="K118" s="38" t="s">
        <v>8</v>
      </c>
      <c r="L118" s="38"/>
      <c r="M118" s="104"/>
      <c r="N118" s="104"/>
      <c r="O118" s="104"/>
      <c r="P118" s="104"/>
      <c r="Q118" s="104"/>
      <c r="R118" s="104"/>
      <c r="S118" s="104"/>
      <c r="T118" s="43"/>
      <c r="W118"/>
    </row>
    <row r="119" spans="1:23" ht="30.75" customHeight="1" x14ac:dyDescent="0.2">
      <c r="A119" s="42" t="str">
        <f>'S4 Maquette'!B119</f>
        <v>Langue et traduction 4 ITALIEN</v>
      </c>
      <c r="B119" s="42" t="str">
        <f>'S4 Maquette'!C119</f>
        <v>ECUE</v>
      </c>
      <c r="C119" s="40">
        <f>'S4 Maquette'!F119</f>
        <v>0</v>
      </c>
      <c r="D119" s="19">
        <v>1</v>
      </c>
      <c r="E119" s="19" t="s">
        <v>315</v>
      </c>
      <c r="F119" s="19" t="s">
        <v>315</v>
      </c>
      <c r="G119" s="38" t="s">
        <v>315</v>
      </c>
      <c r="H119" s="38" t="s">
        <v>315</v>
      </c>
      <c r="I119" s="38" t="s">
        <v>315</v>
      </c>
      <c r="J119" s="38"/>
      <c r="K119" s="38" t="s">
        <v>8</v>
      </c>
      <c r="L119" s="38"/>
      <c r="M119" s="104"/>
      <c r="N119" s="104"/>
      <c r="O119" s="104"/>
      <c r="P119" s="104"/>
      <c r="Q119" s="104"/>
      <c r="R119" s="104"/>
      <c r="S119" s="104"/>
      <c r="T119" s="43"/>
      <c r="W119"/>
    </row>
    <row r="120" spans="1:23" ht="30.75" customHeight="1" x14ac:dyDescent="0.2">
      <c r="A120" s="42" t="str">
        <f>'S4 Maquette'!B120</f>
        <v>Langue de spécialité et expression orale 4 ITALIEN</v>
      </c>
      <c r="B120" s="42" t="str">
        <f>'S4 Maquette'!C120</f>
        <v>ECUE</v>
      </c>
      <c r="C120" s="40">
        <f>'S4 Maquette'!F120</f>
        <v>0</v>
      </c>
      <c r="D120" s="19">
        <v>1</v>
      </c>
      <c r="E120" s="19" t="s">
        <v>315</v>
      </c>
      <c r="F120" s="19" t="s">
        <v>315</v>
      </c>
      <c r="G120" s="38" t="s">
        <v>315</v>
      </c>
      <c r="H120" s="38" t="s">
        <v>315</v>
      </c>
      <c r="I120" s="38" t="s">
        <v>315</v>
      </c>
      <c r="J120" s="38"/>
      <c r="K120" s="38" t="s">
        <v>8</v>
      </c>
      <c r="L120" s="38"/>
      <c r="M120" s="104"/>
      <c r="N120" s="104"/>
      <c r="O120" s="104"/>
      <c r="P120" s="104"/>
      <c r="Q120" s="104"/>
      <c r="R120" s="104"/>
      <c r="S120" s="104"/>
      <c r="T120" s="43"/>
      <c r="W120"/>
    </row>
    <row r="121" spans="1:23" ht="30.75" customHeight="1" x14ac:dyDescent="0.2">
      <c r="A121" s="42" t="str">
        <f>'S4 Maquette'!B121</f>
        <v>Culture 4 PORTUGAIS</v>
      </c>
      <c r="B121" s="42" t="str">
        <f>'S4 Maquette'!C121</f>
        <v>ECUE</v>
      </c>
      <c r="C121" s="40">
        <f>'S4 Maquette'!F121</f>
        <v>0</v>
      </c>
      <c r="D121" s="19">
        <v>1</v>
      </c>
      <c r="E121" s="19" t="s">
        <v>315</v>
      </c>
      <c r="F121" s="19" t="s">
        <v>315</v>
      </c>
      <c r="G121" s="38" t="s">
        <v>315</v>
      </c>
      <c r="H121" s="38" t="s">
        <v>315</v>
      </c>
      <c r="I121" s="38" t="s">
        <v>315</v>
      </c>
      <c r="J121" s="38"/>
      <c r="K121" s="38" t="s">
        <v>8</v>
      </c>
      <c r="L121" s="38"/>
      <c r="M121" s="104"/>
      <c r="N121" s="104"/>
      <c r="O121" s="104"/>
      <c r="P121" s="104"/>
      <c r="Q121" s="104"/>
      <c r="R121" s="104"/>
      <c r="S121" s="104"/>
      <c r="T121" s="43"/>
      <c r="W121"/>
    </row>
    <row r="122" spans="1:23" ht="30.75" customHeight="1" x14ac:dyDescent="0.2">
      <c r="A122" s="42" t="str">
        <f>'S4 Maquette'!B122</f>
        <v>Langue, traduction, expression écrite et orale 4 PORTUGAIS</v>
      </c>
      <c r="B122" s="42" t="str">
        <f>'S4 Maquette'!C122</f>
        <v>ECUE</v>
      </c>
      <c r="C122" s="40">
        <f>'S4 Maquette'!F122</f>
        <v>0</v>
      </c>
      <c r="D122" s="19">
        <v>1</v>
      </c>
      <c r="E122" s="19" t="s">
        <v>315</v>
      </c>
      <c r="F122" s="19" t="s">
        <v>315</v>
      </c>
      <c r="G122" s="38" t="s">
        <v>315</v>
      </c>
      <c r="H122" s="38" t="s">
        <v>315</v>
      </c>
      <c r="I122" s="38" t="s">
        <v>315</v>
      </c>
      <c r="J122" s="38"/>
      <c r="K122" s="38" t="s">
        <v>8</v>
      </c>
      <c r="L122" s="38"/>
      <c r="M122" s="104"/>
      <c r="N122" s="104"/>
      <c r="O122" s="104"/>
      <c r="P122" s="104"/>
      <c r="Q122" s="104"/>
      <c r="R122" s="104"/>
      <c r="S122" s="104"/>
      <c r="T122" s="43"/>
      <c r="W122"/>
    </row>
    <row r="123" spans="1:23" ht="30.75" customHeight="1" x14ac:dyDescent="0.2">
      <c r="A123" s="42" t="str">
        <f>'S4 Maquette'!B123</f>
        <v>Langue de spécialité 4 PORTUGAIS</v>
      </c>
      <c r="B123" s="42" t="str">
        <f>'S4 Maquette'!C123</f>
        <v>ECUE</v>
      </c>
      <c r="C123" s="40">
        <f>'S4 Maquette'!F123</f>
        <v>0</v>
      </c>
      <c r="D123" s="19">
        <v>1</v>
      </c>
      <c r="E123" s="19" t="s">
        <v>315</v>
      </c>
      <c r="F123" s="19" t="s">
        <v>315</v>
      </c>
      <c r="G123" s="38" t="s">
        <v>315</v>
      </c>
      <c r="H123" s="38" t="s">
        <v>315</v>
      </c>
      <c r="I123" s="38" t="s">
        <v>315</v>
      </c>
      <c r="J123" s="38"/>
      <c r="K123" s="38" t="s">
        <v>8</v>
      </c>
      <c r="L123" s="38"/>
      <c r="M123" s="104"/>
      <c r="N123" s="104"/>
      <c r="O123" s="104"/>
      <c r="P123" s="104"/>
      <c r="Q123" s="104"/>
      <c r="R123" s="104"/>
      <c r="S123" s="104"/>
      <c r="T123" s="43"/>
      <c r="W123"/>
    </row>
    <row r="124" spans="1:23" ht="30.75" customHeight="1" x14ac:dyDescent="0.2">
      <c r="A124" s="42" t="str">
        <f>'S4 Maquette'!B124</f>
        <v>Culture Russe avancé 4</v>
      </c>
      <c r="B124" s="42" t="str">
        <f>'S4 Maquette'!C124</f>
        <v>ECUE</v>
      </c>
      <c r="C124" s="40">
        <f>'S4 Maquette'!F124</f>
        <v>0</v>
      </c>
      <c r="D124" s="19">
        <v>1</v>
      </c>
      <c r="E124" s="19" t="s">
        <v>315</v>
      </c>
      <c r="F124" s="19" t="s">
        <v>315</v>
      </c>
      <c r="G124" s="38" t="s">
        <v>315</v>
      </c>
      <c r="H124" s="38" t="s">
        <v>315</v>
      </c>
      <c r="I124" s="38" t="s">
        <v>315</v>
      </c>
      <c r="J124" s="38"/>
      <c r="K124" s="38" t="s">
        <v>8</v>
      </c>
      <c r="L124" s="38"/>
      <c r="M124" s="104"/>
      <c r="N124" s="104"/>
      <c r="O124" s="104"/>
      <c r="P124" s="104"/>
      <c r="Q124" s="104"/>
      <c r="R124" s="104"/>
      <c r="S124" s="104"/>
      <c r="T124" s="43"/>
      <c r="W124"/>
    </row>
    <row r="125" spans="1:23" ht="30.75" customHeight="1" x14ac:dyDescent="0.2">
      <c r="A125" s="42" t="str">
        <f>'S4 Maquette'!B125</f>
        <v>Expression Russe avancé 4</v>
      </c>
      <c r="B125" s="42" t="str">
        <f>'S4 Maquette'!C125</f>
        <v>ECUE</v>
      </c>
      <c r="C125" s="40">
        <f>'S4 Maquette'!F125</f>
        <v>0</v>
      </c>
      <c r="D125" s="19">
        <v>1</v>
      </c>
      <c r="E125" s="19" t="s">
        <v>315</v>
      </c>
      <c r="F125" s="19" t="s">
        <v>315</v>
      </c>
      <c r="G125" s="38" t="s">
        <v>315</v>
      </c>
      <c r="H125" s="38" t="s">
        <v>315</v>
      </c>
      <c r="I125" s="38" t="s">
        <v>315</v>
      </c>
      <c r="J125" s="38"/>
      <c r="K125" s="38" t="s">
        <v>8</v>
      </c>
      <c r="L125" s="38"/>
      <c r="M125" s="104"/>
      <c r="N125" s="104"/>
      <c r="O125" s="104"/>
      <c r="P125" s="104"/>
      <c r="Q125" s="104"/>
      <c r="R125" s="104"/>
      <c r="S125" s="104"/>
      <c r="T125" s="43"/>
      <c r="W125"/>
    </row>
    <row r="126" spans="1:23" ht="30.75" customHeight="1" x14ac:dyDescent="0.2">
      <c r="A126" s="42" t="str">
        <f>'S4 Maquette'!B126</f>
        <v>Grammaire: théorie et pratique Russe avancé 4</v>
      </c>
      <c r="B126" s="42" t="str">
        <f>'S4 Maquette'!C126</f>
        <v>ECUE</v>
      </c>
      <c r="C126" s="40">
        <f>'S4 Maquette'!F126</f>
        <v>0</v>
      </c>
      <c r="D126" s="19">
        <v>1</v>
      </c>
      <c r="E126" s="19" t="s">
        <v>315</v>
      </c>
      <c r="F126" s="19" t="s">
        <v>315</v>
      </c>
      <c r="G126" s="38" t="s">
        <v>315</v>
      </c>
      <c r="H126" s="38" t="s">
        <v>315</v>
      </c>
      <c r="I126" s="38" t="s">
        <v>315</v>
      </c>
      <c r="J126" s="38"/>
      <c r="K126" s="38" t="s">
        <v>8</v>
      </c>
      <c r="L126" s="38"/>
      <c r="M126" s="104"/>
      <c r="N126" s="104"/>
      <c r="O126" s="104"/>
      <c r="P126" s="104"/>
      <c r="Q126" s="104"/>
      <c r="R126" s="104"/>
      <c r="S126" s="104"/>
      <c r="T126" s="43"/>
      <c r="W126"/>
    </row>
    <row r="127" spans="1:23" ht="30.75" customHeight="1" x14ac:dyDescent="0.2">
      <c r="A127" s="42" t="str">
        <f>'S4 Maquette'!B127</f>
        <v>Culture Russe pré-intermédiaire avancé 4</v>
      </c>
      <c r="B127" s="42" t="str">
        <f>'S4 Maquette'!C127</f>
        <v>ECUE</v>
      </c>
      <c r="C127" s="40">
        <f>'S4 Maquette'!F127</f>
        <v>0</v>
      </c>
      <c r="D127" s="19">
        <v>1</v>
      </c>
      <c r="E127" s="19" t="s">
        <v>315</v>
      </c>
      <c r="F127" s="19" t="s">
        <v>315</v>
      </c>
      <c r="G127" s="38" t="s">
        <v>315</v>
      </c>
      <c r="H127" s="38" t="s">
        <v>315</v>
      </c>
      <c r="I127" s="38" t="s">
        <v>315</v>
      </c>
      <c r="J127" s="38"/>
      <c r="K127" s="38" t="s">
        <v>8</v>
      </c>
      <c r="L127" s="38"/>
      <c r="M127" s="104"/>
      <c r="N127" s="104"/>
      <c r="O127" s="104"/>
      <c r="P127" s="104"/>
      <c r="Q127" s="104"/>
      <c r="R127" s="104"/>
      <c r="S127" s="104"/>
      <c r="T127" s="43"/>
      <c r="W127"/>
    </row>
    <row r="128" spans="1:23" ht="30.75" customHeight="1" x14ac:dyDescent="0.2">
      <c r="A128" s="42" t="str">
        <f>'S4 Maquette'!B128</f>
        <v>Expression écrite et orale Russe pré-intermédiaire avancé 4</v>
      </c>
      <c r="B128" s="42" t="str">
        <f>'S4 Maquette'!C128</f>
        <v>ECUE</v>
      </c>
      <c r="C128" s="40">
        <f>'S4 Maquette'!F128</f>
        <v>0</v>
      </c>
      <c r="D128" s="19">
        <v>1</v>
      </c>
      <c r="E128" s="19" t="s">
        <v>315</v>
      </c>
      <c r="F128" s="19" t="s">
        <v>315</v>
      </c>
      <c r="G128" s="38" t="s">
        <v>315</v>
      </c>
      <c r="H128" s="38" t="s">
        <v>315</v>
      </c>
      <c r="I128" s="38" t="s">
        <v>315</v>
      </c>
      <c r="J128" s="38"/>
      <c r="K128" s="38" t="s">
        <v>8</v>
      </c>
      <c r="L128" s="38"/>
      <c r="M128" s="104"/>
      <c r="N128" s="104"/>
      <c r="O128" s="104"/>
      <c r="P128" s="104"/>
      <c r="Q128" s="104"/>
      <c r="R128" s="104"/>
      <c r="S128" s="104"/>
      <c r="T128" s="43"/>
      <c r="W128"/>
    </row>
    <row r="129" spans="1:23" ht="30.75" customHeight="1" x14ac:dyDescent="0.2">
      <c r="A129" s="42" t="str">
        <f>'S4 Maquette'!B129</f>
        <v>Grammaire: théorie et pratique Russe pré-intermédiaire avancé 4</v>
      </c>
      <c r="B129" s="42" t="str">
        <f>'S4 Maquette'!C129</f>
        <v>ECUE</v>
      </c>
      <c r="C129" s="40">
        <f>'S4 Maquette'!F129</f>
        <v>0</v>
      </c>
      <c r="D129" s="19">
        <v>1</v>
      </c>
      <c r="E129" s="19" t="s">
        <v>315</v>
      </c>
      <c r="F129" s="19" t="s">
        <v>315</v>
      </c>
      <c r="G129" s="38" t="s">
        <v>315</v>
      </c>
      <c r="H129" s="38" t="s">
        <v>315</v>
      </c>
      <c r="I129" s="38" t="s">
        <v>315</v>
      </c>
      <c r="J129" s="38"/>
      <c r="K129" s="38" t="s">
        <v>8</v>
      </c>
      <c r="L129" s="38"/>
      <c r="M129" s="104"/>
      <c r="N129" s="104"/>
      <c r="O129" s="104"/>
      <c r="P129" s="104"/>
      <c r="Q129" s="104"/>
      <c r="R129" s="104"/>
      <c r="S129" s="104"/>
      <c r="T129" s="43"/>
      <c r="W129"/>
    </row>
    <row r="130" spans="1:23" ht="30.75" customHeight="1" x14ac:dyDescent="0.2">
      <c r="A130" s="42" t="str">
        <f>'S4 Maquette'!B130</f>
        <v>Niçois: approfondissement de l'oral et de l'écrit</v>
      </c>
      <c r="B130" s="42" t="str">
        <f>'S4 Maquette'!C130</f>
        <v>ECUE</v>
      </c>
      <c r="C130" s="40">
        <f>'S4 Maquette'!F130</f>
        <v>0</v>
      </c>
      <c r="D130" s="19">
        <v>1</v>
      </c>
      <c r="E130" s="19" t="s">
        <v>315</v>
      </c>
      <c r="F130" s="19" t="s">
        <v>315</v>
      </c>
      <c r="G130" s="38" t="s">
        <v>315</v>
      </c>
      <c r="H130" s="38" t="s">
        <v>315</v>
      </c>
      <c r="I130" s="38" t="s">
        <v>315</v>
      </c>
      <c r="J130" s="38"/>
      <c r="K130" s="38" t="s">
        <v>8</v>
      </c>
      <c r="L130" s="38"/>
      <c r="M130" s="104"/>
      <c r="N130" s="104"/>
      <c r="O130" s="104"/>
      <c r="P130" s="104"/>
      <c r="Q130" s="104"/>
      <c r="R130" s="104"/>
      <c r="S130" s="104"/>
      <c r="T130" s="43"/>
      <c r="W130"/>
    </row>
    <row r="131" spans="1:23" ht="30.75" customHeight="1" x14ac:dyDescent="0.2">
      <c r="A131" s="42" t="str">
        <f>'S4 Maquette'!B131</f>
        <v>Grammaire 2 ARABE</v>
      </c>
      <c r="B131" s="42" t="str">
        <f>'S4 Maquette'!C131</f>
        <v>ECUE</v>
      </c>
      <c r="C131" s="40">
        <f>'S4 Maquette'!F131</f>
        <v>0</v>
      </c>
      <c r="D131" s="19">
        <v>1</v>
      </c>
      <c r="E131" s="19" t="s">
        <v>315</v>
      </c>
      <c r="F131" s="19" t="s">
        <v>315</v>
      </c>
      <c r="G131" s="38" t="s">
        <v>315</v>
      </c>
      <c r="H131" s="38" t="s">
        <v>315</v>
      </c>
      <c r="I131" s="38" t="s">
        <v>315</v>
      </c>
      <c r="J131" s="38"/>
      <c r="K131" s="38" t="s">
        <v>8</v>
      </c>
      <c r="L131" s="38"/>
      <c r="M131" s="104"/>
      <c r="N131" s="104"/>
      <c r="O131" s="104"/>
      <c r="P131" s="104"/>
      <c r="Q131" s="104"/>
      <c r="R131" s="104"/>
      <c r="S131" s="108"/>
      <c r="T131" s="43"/>
      <c r="W131"/>
    </row>
    <row r="132" spans="1:23" ht="30.75" customHeight="1" x14ac:dyDescent="0.2">
      <c r="A132" s="42" t="str">
        <f>'S4 Maquette'!B132</f>
        <v>Langue et culture de spécialité 2 ARABE</v>
      </c>
      <c r="B132" s="42" t="str">
        <f>'S4 Maquette'!C132</f>
        <v>ECUE</v>
      </c>
      <c r="C132" s="40">
        <f>'S4 Maquette'!F132</f>
        <v>0</v>
      </c>
      <c r="D132" s="19">
        <v>1</v>
      </c>
      <c r="E132" s="19" t="s">
        <v>315</v>
      </c>
      <c r="F132" s="19" t="s">
        <v>315</v>
      </c>
      <c r="G132" s="38" t="s">
        <v>315</v>
      </c>
      <c r="H132" s="38" t="s">
        <v>315</v>
      </c>
      <c r="I132" s="38" t="s">
        <v>315</v>
      </c>
      <c r="J132" s="38"/>
      <c r="K132" s="38" t="s">
        <v>8</v>
      </c>
      <c r="L132" s="38"/>
      <c r="M132" s="104"/>
      <c r="N132" s="104"/>
      <c r="O132" s="104"/>
      <c r="P132" s="104"/>
      <c r="Q132" s="104"/>
      <c r="R132" s="104"/>
      <c r="S132" s="104"/>
      <c r="T132" s="43"/>
      <c r="W132"/>
    </row>
    <row r="133" spans="1:23" ht="30.75" customHeight="1" x14ac:dyDescent="0.2">
      <c r="A133" s="42" t="str">
        <f>'S4 Maquette'!B133</f>
        <v>Système graphique et expression orale 2 ARABE</v>
      </c>
      <c r="B133" s="42" t="str">
        <f>'S4 Maquette'!C133</f>
        <v>ECUE</v>
      </c>
      <c r="C133" s="40">
        <f>'S4 Maquette'!F133</f>
        <v>0</v>
      </c>
      <c r="D133" s="19">
        <v>1</v>
      </c>
      <c r="E133" s="19" t="s">
        <v>315</v>
      </c>
      <c r="F133" s="19" t="s">
        <v>315</v>
      </c>
      <c r="G133" s="38" t="s">
        <v>315</v>
      </c>
      <c r="H133" s="38" t="s">
        <v>315</v>
      </c>
      <c r="I133" s="38" t="s">
        <v>315</v>
      </c>
      <c r="J133" s="38"/>
      <c r="K133" s="38" t="s">
        <v>8</v>
      </c>
      <c r="L133" s="38"/>
      <c r="M133" s="104"/>
      <c r="N133" s="104"/>
      <c r="O133" s="104"/>
      <c r="P133" s="104"/>
      <c r="Q133" s="104"/>
      <c r="R133" s="104"/>
      <c r="S133" s="104"/>
      <c r="T133" s="43"/>
      <c r="W133"/>
    </row>
    <row r="134" spans="1:23" ht="30.75" customHeight="1" x14ac:dyDescent="0.2">
      <c r="A134" s="42" t="str">
        <f>'S4 Maquette'!B134</f>
        <v>Grammaire 2 CHINOIS</v>
      </c>
      <c r="B134" s="42" t="str">
        <f>'S4 Maquette'!C134</f>
        <v>ECUE</v>
      </c>
      <c r="C134" s="40">
        <f>'S4 Maquette'!F134</f>
        <v>0</v>
      </c>
      <c r="D134" s="19">
        <v>1</v>
      </c>
      <c r="E134" s="19" t="s">
        <v>315</v>
      </c>
      <c r="F134" s="19" t="s">
        <v>315</v>
      </c>
      <c r="G134" s="38" t="s">
        <v>315</v>
      </c>
      <c r="H134" s="38" t="s">
        <v>315</v>
      </c>
      <c r="I134" s="38" t="s">
        <v>315</v>
      </c>
      <c r="J134" s="38"/>
      <c r="K134" s="38" t="s">
        <v>8</v>
      </c>
      <c r="L134" s="38"/>
      <c r="M134" s="104"/>
      <c r="N134" s="104"/>
      <c r="O134" s="104"/>
      <c r="P134" s="104"/>
      <c r="Q134" s="104"/>
      <c r="R134" s="104"/>
      <c r="S134" s="104"/>
      <c r="T134" s="43"/>
      <c r="W134"/>
    </row>
    <row r="135" spans="1:23" ht="30.75" customHeight="1" x14ac:dyDescent="0.2">
      <c r="A135" s="42" t="str">
        <f>'S4 Maquette'!B135</f>
        <v>Langue et culture de spécialité 2 CHINOIS</v>
      </c>
      <c r="B135" s="42" t="str">
        <f>'S4 Maquette'!C135</f>
        <v>ECUE</v>
      </c>
      <c r="C135" s="40">
        <f>'S4 Maquette'!F135</f>
        <v>0</v>
      </c>
      <c r="D135" s="19">
        <v>1</v>
      </c>
      <c r="E135" s="19" t="s">
        <v>315</v>
      </c>
      <c r="F135" s="19" t="s">
        <v>315</v>
      </c>
      <c r="G135" s="38" t="s">
        <v>315</v>
      </c>
      <c r="H135" s="38" t="s">
        <v>315</v>
      </c>
      <c r="I135" s="38" t="s">
        <v>315</v>
      </c>
      <c r="J135" s="38"/>
      <c r="K135" s="38" t="s">
        <v>8</v>
      </c>
      <c r="L135" s="38"/>
      <c r="M135" s="104"/>
      <c r="N135" s="104"/>
      <c r="O135" s="104"/>
      <c r="P135" s="104"/>
      <c r="Q135" s="104"/>
      <c r="R135" s="104"/>
      <c r="S135" s="104"/>
      <c r="T135" s="43"/>
      <c r="W135"/>
    </row>
    <row r="136" spans="1:23" ht="30.75" customHeight="1" x14ac:dyDescent="0.2">
      <c r="A136" s="42" t="str">
        <f>'S4 Maquette'!B136</f>
        <v>Système graphique et expression orale 2 CHINOIS</v>
      </c>
      <c r="B136" s="42" t="str">
        <f>'S4 Maquette'!C136</f>
        <v>ECUE</v>
      </c>
      <c r="C136" s="40">
        <f>'S4 Maquette'!F136</f>
        <v>0</v>
      </c>
      <c r="D136" s="19">
        <v>1</v>
      </c>
      <c r="E136" s="19" t="s">
        <v>315</v>
      </c>
      <c r="F136" s="19" t="s">
        <v>315</v>
      </c>
      <c r="G136" s="38" t="s">
        <v>315</v>
      </c>
      <c r="H136" s="38" t="s">
        <v>315</v>
      </c>
      <c r="I136" s="38" t="s">
        <v>315</v>
      </c>
      <c r="J136" s="38"/>
      <c r="K136" s="38" t="s">
        <v>8</v>
      </c>
      <c r="L136" s="38"/>
      <c r="M136" s="104"/>
      <c r="N136" s="104"/>
      <c r="O136" s="104"/>
      <c r="P136" s="104"/>
      <c r="Q136" s="104"/>
      <c r="R136" s="104"/>
      <c r="S136" s="104"/>
      <c r="T136" s="43"/>
      <c r="W136"/>
    </row>
    <row r="137" spans="1:23" ht="30.75" customHeight="1" x14ac:dyDescent="0.2">
      <c r="A137" s="42" t="str">
        <f>'S4 Maquette'!B137</f>
        <v>Culture 2 ESPAGNOL</v>
      </c>
      <c r="B137" s="42" t="str">
        <f>'S4 Maquette'!C137</f>
        <v>ECUE</v>
      </c>
      <c r="C137" s="40">
        <f>'S4 Maquette'!F137</f>
        <v>0</v>
      </c>
      <c r="D137" s="19">
        <v>1</v>
      </c>
      <c r="E137" s="19" t="s">
        <v>315</v>
      </c>
      <c r="F137" s="19" t="s">
        <v>315</v>
      </c>
      <c r="G137" s="38" t="s">
        <v>315</v>
      </c>
      <c r="H137" s="38" t="s">
        <v>315</v>
      </c>
      <c r="I137" s="38" t="s">
        <v>315</v>
      </c>
      <c r="J137" s="38"/>
      <c r="K137" s="38" t="s">
        <v>8</v>
      </c>
      <c r="L137" s="38"/>
      <c r="M137" s="104"/>
      <c r="N137" s="104"/>
      <c r="O137" s="104"/>
      <c r="P137" s="104"/>
      <c r="Q137" s="104"/>
      <c r="R137" s="104"/>
      <c r="S137" s="104"/>
      <c r="T137" s="43"/>
      <c r="W137"/>
    </row>
    <row r="138" spans="1:23" ht="30.75" customHeight="1" x14ac:dyDescent="0.2">
      <c r="A138" s="42" t="str">
        <f>'S4 Maquette'!B138</f>
        <v>Grammaire et traduction 2 ESPAGNOL</v>
      </c>
      <c r="B138" s="42" t="str">
        <f>'S4 Maquette'!C138</f>
        <v>ECUE</v>
      </c>
      <c r="C138" s="40">
        <f>'S4 Maquette'!F138</f>
        <v>0</v>
      </c>
      <c r="D138" s="19">
        <v>1</v>
      </c>
      <c r="E138" s="19" t="s">
        <v>315</v>
      </c>
      <c r="F138" s="19" t="s">
        <v>315</v>
      </c>
      <c r="G138" s="38" t="s">
        <v>315</v>
      </c>
      <c r="H138" s="38" t="s">
        <v>315</v>
      </c>
      <c r="I138" s="38" t="s">
        <v>315</v>
      </c>
      <c r="J138" s="38"/>
      <c r="K138" s="38" t="s">
        <v>8</v>
      </c>
      <c r="L138" s="38"/>
      <c r="M138" s="104"/>
      <c r="N138" s="104"/>
      <c r="O138" s="104"/>
      <c r="P138" s="104"/>
      <c r="Q138" s="104"/>
      <c r="R138" s="104"/>
      <c r="S138" s="104"/>
      <c r="T138" s="43"/>
      <c r="W138"/>
    </row>
    <row r="139" spans="1:23" ht="30.75" customHeight="1" x14ac:dyDescent="0.2">
      <c r="A139" s="42" t="str">
        <f>'S4 Maquette'!B139</f>
        <v>Expression écrite et orale 2 ESPAGNOL</v>
      </c>
      <c r="B139" s="42" t="str">
        <f>'S4 Maquette'!C139</f>
        <v>ECUE</v>
      </c>
      <c r="C139" s="40">
        <f>'S4 Maquette'!F139</f>
        <v>0</v>
      </c>
      <c r="D139" s="19">
        <v>1</v>
      </c>
      <c r="E139" s="19" t="s">
        <v>315</v>
      </c>
      <c r="F139" s="19" t="s">
        <v>315</v>
      </c>
      <c r="G139" s="38" t="s">
        <v>315</v>
      </c>
      <c r="H139" s="38" t="s">
        <v>315</v>
      </c>
      <c r="I139" s="38" t="s">
        <v>315</v>
      </c>
      <c r="J139" s="38"/>
      <c r="K139" s="38" t="s">
        <v>8</v>
      </c>
      <c r="L139" s="38"/>
      <c r="M139" s="104"/>
      <c r="N139" s="104"/>
      <c r="O139" s="104"/>
      <c r="P139" s="104"/>
      <c r="Q139" s="104"/>
      <c r="R139" s="104"/>
      <c r="S139" s="104"/>
      <c r="T139" s="43"/>
      <c r="W139"/>
    </row>
    <row r="140" spans="1:23" ht="30.75" customHeight="1" x14ac:dyDescent="0.2">
      <c r="A140" s="42" t="str">
        <f>'S4 Maquette'!B140</f>
        <v>Culture 2 ITALIEN</v>
      </c>
      <c r="B140" s="42" t="str">
        <f>'S4 Maquette'!C140</f>
        <v>ECUE</v>
      </c>
      <c r="C140" s="40">
        <f>'S4 Maquette'!F140</f>
        <v>0</v>
      </c>
      <c r="D140" s="19">
        <v>1</v>
      </c>
      <c r="E140" s="19" t="s">
        <v>315</v>
      </c>
      <c r="F140" s="19" t="s">
        <v>315</v>
      </c>
      <c r="G140" s="38" t="s">
        <v>315</v>
      </c>
      <c r="H140" s="38" t="s">
        <v>315</v>
      </c>
      <c r="I140" s="38" t="s">
        <v>315</v>
      </c>
      <c r="J140" s="38"/>
      <c r="K140" s="38" t="s">
        <v>8</v>
      </c>
      <c r="L140" s="38"/>
      <c r="M140" s="104"/>
      <c r="N140" s="104"/>
      <c r="O140" s="104"/>
      <c r="P140" s="104"/>
      <c r="Q140" s="104"/>
      <c r="R140" s="104"/>
      <c r="S140" s="104"/>
      <c r="T140" s="43"/>
      <c r="W140"/>
    </row>
    <row r="141" spans="1:23" ht="30.75" customHeight="1" x14ac:dyDescent="0.2">
      <c r="A141" s="42" t="str">
        <f>'S4 Maquette'!B141</f>
        <v>Grammaire et traduction 2 ITALIEN</v>
      </c>
      <c r="B141" s="42" t="str">
        <f>'S4 Maquette'!C141</f>
        <v>ECUE</v>
      </c>
      <c r="C141" s="40">
        <f>'S4 Maquette'!F141</f>
        <v>0</v>
      </c>
      <c r="D141" s="19">
        <v>1</v>
      </c>
      <c r="E141" s="19" t="s">
        <v>315</v>
      </c>
      <c r="F141" s="19" t="s">
        <v>315</v>
      </c>
      <c r="G141" s="38" t="s">
        <v>315</v>
      </c>
      <c r="H141" s="38" t="s">
        <v>315</v>
      </c>
      <c r="I141" s="38" t="s">
        <v>315</v>
      </c>
      <c r="J141" s="38"/>
      <c r="K141" s="38" t="s">
        <v>8</v>
      </c>
      <c r="L141" s="38"/>
      <c r="M141" s="104"/>
      <c r="N141" s="104"/>
      <c r="O141" s="104"/>
      <c r="P141" s="104"/>
      <c r="Q141" s="104"/>
      <c r="R141" s="104"/>
      <c r="S141" s="104"/>
      <c r="T141" s="43"/>
      <c r="W141"/>
    </row>
    <row r="142" spans="1:23" ht="30.75" customHeight="1" x14ac:dyDescent="0.2">
      <c r="A142" s="42" t="str">
        <f>'S4 Maquette'!B142</f>
        <v>Expression écrite et orale 2 ITALIEN</v>
      </c>
      <c r="B142" s="42" t="str">
        <f>'S4 Maquette'!C142</f>
        <v>ECUE</v>
      </c>
      <c r="C142" s="40">
        <f>'S4 Maquette'!F142</f>
        <v>0</v>
      </c>
      <c r="D142" s="19">
        <v>1</v>
      </c>
      <c r="E142" s="19" t="s">
        <v>315</v>
      </c>
      <c r="F142" s="19" t="s">
        <v>315</v>
      </c>
      <c r="G142" s="38" t="s">
        <v>315</v>
      </c>
      <c r="H142" s="38" t="s">
        <v>315</v>
      </c>
      <c r="I142" s="38" t="s">
        <v>315</v>
      </c>
      <c r="J142" s="38"/>
      <c r="K142" s="38" t="s">
        <v>8</v>
      </c>
      <c r="L142" s="38"/>
      <c r="M142" s="104"/>
      <c r="N142" s="104"/>
      <c r="O142" s="104"/>
      <c r="P142" s="104"/>
      <c r="Q142" s="104"/>
      <c r="R142" s="104"/>
      <c r="S142" s="104"/>
      <c r="T142" s="43"/>
      <c r="W142"/>
    </row>
    <row r="143" spans="1:23" ht="30.75" customHeight="1" x14ac:dyDescent="0.2">
      <c r="A143" s="42" t="str">
        <f>'S4 Maquette'!B143</f>
        <v>Grammaire 2 PORTUGAIS</v>
      </c>
      <c r="B143" s="42" t="str">
        <f>'S4 Maquette'!C143</f>
        <v>ECUE</v>
      </c>
      <c r="C143" s="40">
        <f>'S4 Maquette'!F143</f>
        <v>0</v>
      </c>
      <c r="D143" s="19">
        <v>1</v>
      </c>
      <c r="E143" s="19" t="s">
        <v>315</v>
      </c>
      <c r="F143" s="19" t="s">
        <v>315</v>
      </c>
      <c r="G143" s="38" t="s">
        <v>315</v>
      </c>
      <c r="H143" s="38" t="s">
        <v>315</v>
      </c>
      <c r="I143" s="38" t="s">
        <v>315</v>
      </c>
      <c r="J143" s="38"/>
      <c r="K143" s="38" t="s">
        <v>8</v>
      </c>
      <c r="L143" s="38"/>
      <c r="M143" s="104"/>
      <c r="N143" s="104"/>
      <c r="O143" s="104"/>
      <c r="P143" s="104"/>
      <c r="Q143" s="104"/>
      <c r="R143" s="104"/>
      <c r="S143" s="104"/>
      <c r="T143" s="43"/>
      <c r="W143"/>
    </row>
    <row r="144" spans="1:23" ht="30.75" customHeight="1" x14ac:dyDescent="0.2">
      <c r="A144" s="42" t="str">
        <f>'S4 Maquette'!B144</f>
        <v>Langue et culture de spécialité 2 PORTUGAIS</v>
      </c>
      <c r="B144" s="42" t="str">
        <f>'S4 Maquette'!C144</f>
        <v>ECUE</v>
      </c>
      <c r="C144" s="40">
        <f>'S4 Maquette'!F144</f>
        <v>0</v>
      </c>
      <c r="D144" s="19">
        <v>1</v>
      </c>
      <c r="E144" s="19" t="s">
        <v>315</v>
      </c>
      <c r="F144" s="19" t="s">
        <v>315</v>
      </c>
      <c r="G144" s="38" t="s">
        <v>315</v>
      </c>
      <c r="H144" s="38" t="s">
        <v>315</v>
      </c>
      <c r="I144" s="38" t="s">
        <v>315</v>
      </c>
      <c r="J144" s="38"/>
      <c r="K144" s="38" t="s">
        <v>8</v>
      </c>
      <c r="L144" s="38"/>
      <c r="M144" s="104"/>
      <c r="N144" s="104"/>
      <c r="O144" s="104"/>
      <c r="P144" s="104"/>
      <c r="Q144" s="104"/>
      <c r="R144" s="104"/>
      <c r="S144" s="104"/>
      <c r="T144" s="43"/>
      <c r="W144"/>
    </row>
    <row r="145" spans="1:23" ht="30.75" customHeight="1" x14ac:dyDescent="0.2">
      <c r="A145" s="42" t="str">
        <f>'S4 Maquette'!B145</f>
        <v>Expression écrite et orale 2 PORTUGAIS</v>
      </c>
      <c r="B145" s="42" t="str">
        <f>'S4 Maquette'!C145</f>
        <v>ECUE</v>
      </c>
      <c r="C145" s="40">
        <f>'S4 Maquette'!F145</f>
        <v>0</v>
      </c>
      <c r="D145" s="19">
        <v>1</v>
      </c>
      <c r="E145" s="19" t="s">
        <v>315</v>
      </c>
      <c r="F145" s="19" t="s">
        <v>315</v>
      </c>
      <c r="G145" s="38" t="s">
        <v>315</v>
      </c>
      <c r="H145" s="38" t="s">
        <v>315</v>
      </c>
      <c r="I145" s="38" t="s">
        <v>315</v>
      </c>
      <c r="J145" s="38"/>
      <c r="K145" s="38" t="s">
        <v>8</v>
      </c>
      <c r="L145" s="38"/>
      <c r="M145" s="104"/>
      <c r="N145" s="104"/>
      <c r="O145" s="104"/>
      <c r="P145" s="104"/>
      <c r="Q145" s="104"/>
      <c r="R145" s="104"/>
      <c r="S145" s="104"/>
      <c r="T145" s="43"/>
      <c r="W145"/>
    </row>
    <row r="146" spans="1:23" ht="30.75" customHeight="1" x14ac:dyDescent="0.2">
      <c r="A146" s="42" t="str">
        <f>'S4 Maquette'!B146</f>
        <v>Culture Russe avancé 2</v>
      </c>
      <c r="B146" s="42" t="str">
        <f>'S4 Maquette'!C146</f>
        <v>ECUE</v>
      </c>
      <c r="C146" s="40">
        <f>'S4 Maquette'!F146</f>
        <v>0</v>
      </c>
      <c r="D146" s="19">
        <v>1</v>
      </c>
      <c r="E146" s="19" t="s">
        <v>315</v>
      </c>
      <c r="F146" s="19" t="s">
        <v>315</v>
      </c>
      <c r="G146" s="38" t="s">
        <v>315</v>
      </c>
      <c r="H146" s="38" t="s">
        <v>315</v>
      </c>
      <c r="I146" s="38" t="s">
        <v>315</v>
      </c>
      <c r="J146" s="38"/>
      <c r="K146" s="38" t="s">
        <v>8</v>
      </c>
      <c r="L146" s="38"/>
      <c r="M146" s="104"/>
      <c r="N146" s="104"/>
      <c r="O146" s="104"/>
      <c r="P146" s="104"/>
      <c r="Q146" s="104"/>
      <c r="R146" s="104"/>
      <c r="S146" s="104"/>
      <c r="T146" s="43"/>
      <c r="W146"/>
    </row>
    <row r="147" spans="1:23" ht="30.75" customHeight="1" x14ac:dyDescent="0.2">
      <c r="A147" s="42" t="str">
        <f>'S4 Maquette'!B147</f>
        <v>Expression Russe avancé 2</v>
      </c>
      <c r="B147" s="42" t="str">
        <f>'S4 Maquette'!C147</f>
        <v>ECUE</v>
      </c>
      <c r="C147" s="40">
        <f>'S4 Maquette'!F147</f>
        <v>0</v>
      </c>
      <c r="D147" s="19">
        <v>1</v>
      </c>
      <c r="E147" s="19" t="s">
        <v>315</v>
      </c>
      <c r="F147" s="19" t="s">
        <v>315</v>
      </c>
      <c r="G147" s="38" t="s">
        <v>315</v>
      </c>
      <c r="H147" s="38" t="s">
        <v>315</v>
      </c>
      <c r="I147" s="38" t="s">
        <v>315</v>
      </c>
      <c r="J147" s="38"/>
      <c r="K147" s="38" t="s">
        <v>8</v>
      </c>
      <c r="L147" s="38"/>
      <c r="M147" s="104"/>
      <c r="N147" s="104"/>
      <c r="O147" s="104"/>
      <c r="P147" s="104"/>
      <c r="Q147" s="104"/>
      <c r="R147" s="104"/>
      <c r="S147" s="104"/>
      <c r="T147" s="43"/>
      <c r="W147"/>
    </row>
    <row r="148" spans="1:23" ht="30.75" customHeight="1" x14ac:dyDescent="0.2">
      <c r="A148" s="42" t="str">
        <f>'S4 Maquette'!B148</f>
        <v>Traduction Russe avancé 2</v>
      </c>
      <c r="B148" s="42" t="str">
        <f>'S4 Maquette'!C148</f>
        <v>ECUE</v>
      </c>
      <c r="C148" s="40">
        <f>'S4 Maquette'!F148</f>
        <v>0</v>
      </c>
      <c r="D148" s="19">
        <v>1</v>
      </c>
      <c r="E148" s="19" t="s">
        <v>315</v>
      </c>
      <c r="F148" s="19" t="s">
        <v>315</v>
      </c>
      <c r="G148" s="38" t="s">
        <v>315</v>
      </c>
      <c r="H148" s="38" t="s">
        <v>315</v>
      </c>
      <c r="I148" s="38" t="s">
        <v>315</v>
      </c>
      <c r="J148" s="38"/>
      <c r="K148" s="38" t="s">
        <v>8</v>
      </c>
      <c r="L148" s="38"/>
      <c r="M148" s="104"/>
      <c r="N148" s="104"/>
      <c r="O148" s="104"/>
      <c r="P148" s="104"/>
      <c r="Q148" s="104"/>
      <c r="R148" s="104"/>
      <c r="S148" s="104"/>
      <c r="T148" s="43"/>
      <c r="W148"/>
    </row>
    <row r="149" spans="1:23" ht="30.75" customHeight="1" x14ac:dyDescent="0.2">
      <c r="A149" s="42" t="str">
        <f>'S4 Maquette'!B149</f>
        <v>Langue et grammaire Russe élémentaire 2</v>
      </c>
      <c r="B149" s="42" t="str">
        <f>'S4 Maquette'!C149</f>
        <v>ECUE</v>
      </c>
      <c r="C149" s="40">
        <f>'S4 Maquette'!F149</f>
        <v>0</v>
      </c>
      <c r="D149" s="19">
        <v>1</v>
      </c>
      <c r="E149" s="19" t="s">
        <v>315</v>
      </c>
      <c r="F149" s="19" t="s">
        <v>315</v>
      </c>
      <c r="G149" s="38" t="s">
        <v>315</v>
      </c>
      <c r="H149" s="38" t="s">
        <v>315</v>
      </c>
      <c r="I149" s="38" t="s">
        <v>315</v>
      </c>
      <c r="J149" s="38"/>
      <c r="K149" s="38" t="s">
        <v>8</v>
      </c>
      <c r="L149" s="38"/>
      <c r="M149" s="104"/>
      <c r="N149" s="104"/>
      <c r="O149" s="104"/>
      <c r="P149" s="104"/>
      <c r="Q149" s="104"/>
      <c r="R149" s="104"/>
      <c r="S149" s="104"/>
      <c r="T149" s="43"/>
      <c r="W149"/>
    </row>
    <row r="150" spans="1:23" ht="30.75" customHeight="1" x14ac:dyDescent="0.2">
      <c r="A150" s="42" t="str">
        <f>'S4 Maquette'!B150</f>
        <v>Culture Russe élémentaire 2</v>
      </c>
      <c r="B150" s="42" t="str">
        <f>'S4 Maquette'!C150</f>
        <v>ECUE</v>
      </c>
      <c r="C150" s="40">
        <f>'S4 Maquette'!F150</f>
        <v>0</v>
      </c>
      <c r="D150" s="19">
        <v>1</v>
      </c>
      <c r="E150" s="19" t="s">
        <v>315</v>
      </c>
      <c r="F150" s="19" t="s">
        <v>315</v>
      </c>
      <c r="G150" s="38" t="s">
        <v>315</v>
      </c>
      <c r="H150" s="38" t="s">
        <v>315</v>
      </c>
      <c r="I150" s="38" t="s">
        <v>315</v>
      </c>
      <c r="J150" s="38"/>
      <c r="K150" s="38" t="s">
        <v>8</v>
      </c>
      <c r="L150" s="38"/>
      <c r="M150" s="104"/>
      <c r="N150" s="104"/>
      <c r="O150" s="104"/>
      <c r="P150" s="104"/>
      <c r="Q150" s="104"/>
      <c r="R150" s="104"/>
      <c r="S150" s="104"/>
      <c r="T150" s="43"/>
      <c r="W150"/>
    </row>
    <row r="151" spans="1:23" ht="30.75" customHeight="1" x14ac:dyDescent="0.2">
      <c r="A151" s="42" t="str">
        <f>'S4 Maquette'!B151</f>
        <v>Expression Russe élémentaire 2</v>
      </c>
      <c r="B151" s="42" t="str">
        <f>'S4 Maquette'!C151</f>
        <v>ECUE</v>
      </c>
      <c r="C151" s="40">
        <f>'S4 Maquette'!F151</f>
        <v>0</v>
      </c>
      <c r="D151" s="19">
        <v>1</v>
      </c>
      <c r="E151" s="19" t="s">
        <v>315</v>
      </c>
      <c r="F151" s="19" t="s">
        <v>315</v>
      </c>
      <c r="G151" s="38" t="s">
        <v>315</v>
      </c>
      <c r="H151" s="38" t="s">
        <v>315</v>
      </c>
      <c r="I151" s="38" t="s">
        <v>315</v>
      </c>
      <c r="J151" s="38"/>
      <c r="K151" s="38" t="s">
        <v>8</v>
      </c>
      <c r="L151" s="38"/>
      <c r="M151" s="104"/>
      <c r="N151" s="104"/>
      <c r="O151" s="104"/>
      <c r="P151" s="104"/>
      <c r="Q151" s="104"/>
      <c r="R151" s="104"/>
      <c r="S151" s="104"/>
      <c r="T151" s="43"/>
      <c r="W151"/>
    </row>
    <row r="152" spans="1:23" ht="30.75" customHeight="1" x14ac:dyDescent="0.2">
      <c r="A152" s="42" t="str">
        <f>'S4 Maquette'!B152</f>
        <v>Grammaire historique du niçois</v>
      </c>
      <c r="B152" s="42" t="str">
        <f>'S4 Maquette'!C152</f>
        <v>ECUE</v>
      </c>
      <c r="C152" s="40">
        <f>'S4 Maquette'!F152</f>
        <v>0</v>
      </c>
      <c r="D152" s="19">
        <v>1</v>
      </c>
      <c r="E152" s="19" t="s">
        <v>315</v>
      </c>
      <c r="F152" s="19" t="s">
        <v>315</v>
      </c>
      <c r="G152" s="38" t="s">
        <v>315</v>
      </c>
      <c r="H152" s="38" t="s">
        <v>315</v>
      </c>
      <c r="I152" s="38" t="s">
        <v>315</v>
      </c>
      <c r="J152" s="38"/>
      <c r="K152" s="38" t="s">
        <v>8</v>
      </c>
      <c r="L152" s="38"/>
      <c r="M152" s="104"/>
      <c r="N152" s="104"/>
      <c r="O152" s="104"/>
      <c r="P152" s="104"/>
      <c r="Q152" s="104"/>
      <c r="R152" s="104"/>
      <c r="S152" s="104"/>
      <c r="T152" s="43"/>
      <c r="W152"/>
    </row>
    <row r="153" spans="1:23" ht="30.75" customHeight="1" x14ac:dyDescent="0.2">
      <c r="A153" s="42" t="str">
        <f>'S4 Maquette'!B153</f>
        <v>Approfondissement français</v>
      </c>
      <c r="B153" s="42" t="str">
        <f>'S4 Maquette'!C153</f>
        <v>UE</v>
      </c>
      <c r="C153" s="40">
        <f>'S4 Maquette'!F153</f>
        <v>0</v>
      </c>
      <c r="D153" s="19">
        <v>1</v>
      </c>
      <c r="E153" s="19" t="s">
        <v>315</v>
      </c>
      <c r="F153" s="19" t="s">
        <v>315</v>
      </c>
      <c r="G153" s="38" t="s">
        <v>315</v>
      </c>
      <c r="H153" s="38" t="s">
        <v>315</v>
      </c>
      <c r="I153" s="38" t="s">
        <v>315</v>
      </c>
      <c r="J153" s="38"/>
      <c r="K153" s="38" t="s">
        <v>8</v>
      </c>
      <c r="L153" s="38"/>
      <c r="M153" s="104"/>
      <c r="N153" s="104"/>
      <c r="O153" s="104"/>
      <c r="P153" s="104"/>
      <c r="Q153" s="104"/>
      <c r="R153" s="104"/>
      <c r="S153" s="108"/>
      <c r="T153" s="43" t="s">
        <v>577</v>
      </c>
      <c r="W153"/>
    </row>
    <row r="154" spans="1:23" ht="30.75" customHeight="1" x14ac:dyDescent="0.2">
      <c r="A154" s="42" t="str">
        <f>'S4 Maquette'!B154</f>
        <v>1 UE ECUE au choix parmi les ouvertures en L1 et L2 de langue française et littérature française ou comparée</v>
      </c>
      <c r="B154" s="42" t="str">
        <f>'S4 Maquette'!C154</f>
        <v>OPTION</v>
      </c>
      <c r="C154" s="40">
        <f>'S4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 x14ac:dyDescent="0.2">
      <c r="A155" s="42">
        <f>'S4 Maquette'!B155</f>
        <v>0</v>
      </c>
      <c r="B155" s="42">
        <f>'S4 Maquette'!C155</f>
        <v>0</v>
      </c>
      <c r="C155" s="40">
        <f>'S4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 x14ac:dyDescent="0.2">
      <c r="A156" s="42">
        <f>'S4 Maquette'!B156</f>
        <v>0</v>
      </c>
      <c r="B156" s="42">
        <f>'S4 Maquette'!C156</f>
        <v>0</v>
      </c>
      <c r="C156" s="40">
        <f>'S4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 x14ac:dyDescent="0.2">
      <c r="A157" s="42">
        <f>'S4 Maquette'!B157</f>
        <v>0</v>
      </c>
      <c r="B157" s="42">
        <f>'S4 Maquette'!C157</f>
        <v>0</v>
      </c>
      <c r="C157" s="40">
        <f>'S4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 x14ac:dyDescent="0.2">
      <c r="A158" s="42">
        <f>'S4 Maquette'!B158</f>
        <v>0</v>
      </c>
      <c r="B158" s="42">
        <f>'S4 Maquette'!C158</f>
        <v>0</v>
      </c>
      <c r="C158" s="40">
        <f>'S4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 x14ac:dyDescent="0.2">
      <c r="A159" s="42">
        <f>'S4 Maquette'!B159</f>
        <v>0</v>
      </c>
      <c r="B159" s="42">
        <f>'S4 Maquette'!C159</f>
        <v>0</v>
      </c>
      <c r="C159" s="40">
        <f>'S4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 x14ac:dyDescent="0.2">
      <c r="A160" s="42">
        <f>'S4 Maquette'!B160</f>
        <v>0</v>
      </c>
      <c r="B160" s="42">
        <f>'S4 Maquette'!C160</f>
        <v>0</v>
      </c>
      <c r="C160" s="40">
        <f>'S4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 x14ac:dyDescent="0.2">
      <c r="A161" s="42">
        <f>'S4 Maquette'!B161</f>
        <v>0</v>
      </c>
      <c r="B161" s="42">
        <f>'S4 Maquette'!C161</f>
        <v>0</v>
      </c>
      <c r="C161" s="40">
        <f>'S4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 x14ac:dyDescent="0.2">
      <c r="A162" s="42">
        <f>'S4 Maquette'!B162</f>
        <v>0</v>
      </c>
      <c r="B162" s="42">
        <f>'S4 Maquette'!C162</f>
        <v>0</v>
      </c>
      <c r="C162" s="40">
        <f>'S4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 x14ac:dyDescent="0.2">
      <c r="A163" s="42">
        <f>'S4 Maquette'!B163</f>
        <v>0</v>
      </c>
      <c r="B163" s="42">
        <f>'S4 Maquette'!C163</f>
        <v>0</v>
      </c>
      <c r="C163" s="40">
        <f>'S4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 x14ac:dyDescent="0.2">
      <c r="A164" s="42">
        <f>'S4 Maquette'!B164</f>
        <v>0</v>
      </c>
      <c r="B164" s="42">
        <f>'S4 Maquette'!C164</f>
        <v>0</v>
      </c>
      <c r="C164" s="40">
        <f>'S4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 x14ac:dyDescent="0.2">
      <c r="A165" s="42">
        <f>'S4 Maquette'!B165</f>
        <v>0</v>
      </c>
      <c r="B165" s="42">
        <f>'S4 Maquette'!C165</f>
        <v>0</v>
      </c>
      <c r="C165" s="40">
        <f>'S4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 x14ac:dyDescent="0.2">
      <c r="A166" s="42">
        <f>'S4 Maquette'!B166</f>
        <v>0</v>
      </c>
      <c r="B166" s="42">
        <f>'S4 Maquette'!C166</f>
        <v>0</v>
      </c>
      <c r="C166" s="40">
        <f>'S4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 x14ac:dyDescent="0.2">
      <c r="A167" s="42">
        <f>'S4 Maquette'!B167</f>
        <v>0</v>
      </c>
      <c r="B167" s="42">
        <f>'S4 Maquette'!C167</f>
        <v>0</v>
      </c>
      <c r="C167" s="40">
        <f>'S4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 x14ac:dyDescent="0.2">
      <c r="A168" s="42">
        <f>'S4 Maquette'!B168</f>
        <v>0</v>
      </c>
      <c r="B168" s="42">
        <f>'S4 Maquette'!C168</f>
        <v>0</v>
      </c>
      <c r="C168" s="40">
        <f>'S4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 x14ac:dyDescent="0.2">
      <c r="A169" s="42">
        <f>'S4 Maquette'!B169</f>
        <v>0</v>
      </c>
      <c r="B169" s="42">
        <f>'S4 Maquette'!C169</f>
        <v>0</v>
      </c>
      <c r="C169" s="40">
        <f>'S4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 x14ac:dyDescent="0.2">
      <c r="A170" s="42">
        <f>'S4 Maquette'!B170</f>
        <v>0</v>
      </c>
      <c r="B170" s="42">
        <f>'S4 Maquette'!C170</f>
        <v>0</v>
      </c>
      <c r="C170" s="40">
        <f>'S4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 x14ac:dyDescent="0.2">
      <c r="A171" s="42">
        <f>'S4 Maquette'!B171</f>
        <v>0</v>
      </c>
      <c r="B171" s="42">
        <f>'S4 Maquette'!C171</f>
        <v>0</v>
      </c>
      <c r="C171" s="40">
        <f>'S4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 x14ac:dyDescent="0.2">
      <c r="A172" s="42">
        <f>'S4 Maquette'!B172</f>
        <v>0</v>
      </c>
      <c r="B172" s="42">
        <f>'S4 Maquette'!C172</f>
        <v>0</v>
      </c>
      <c r="C172" s="40">
        <f>'S4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 x14ac:dyDescent="0.2">
      <c r="A173" s="42">
        <f>'S4 Maquette'!B173</f>
        <v>0</v>
      </c>
      <c r="B173" s="42">
        <f>'S4 Maquette'!C173</f>
        <v>0</v>
      </c>
      <c r="C173" s="40">
        <f>'S4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 x14ac:dyDescent="0.2">
      <c r="A174" s="42">
        <f>'S4 Maquette'!B174</f>
        <v>0</v>
      </c>
      <c r="B174" s="42">
        <f>'S4 Maquette'!C174</f>
        <v>0</v>
      </c>
      <c r="C174" s="40">
        <f>'S4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 x14ac:dyDescent="0.2">
      <c r="A175" s="42">
        <f>'S4 Maquette'!B175</f>
        <v>0</v>
      </c>
      <c r="B175" s="42">
        <f>'S4 Maquette'!C175</f>
        <v>0</v>
      </c>
      <c r="C175" s="40">
        <f>'S4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 x14ac:dyDescent="0.2">
      <c r="A176" s="42">
        <f>'S4 Maquette'!B176</f>
        <v>0</v>
      </c>
      <c r="B176" s="42">
        <f>'S4 Maquette'!C176</f>
        <v>0</v>
      </c>
      <c r="C176" s="40">
        <f>'S4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 x14ac:dyDescent="0.2">
      <c r="A177" s="42">
        <f>'S4 Maquette'!B177</f>
        <v>0</v>
      </c>
      <c r="B177" s="42">
        <f>'S4 Maquette'!C177</f>
        <v>0</v>
      </c>
      <c r="C177" s="40">
        <f>'S4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 x14ac:dyDescent="0.2">
      <c r="A178" s="42">
        <f>'S4 Maquette'!B178</f>
        <v>0</v>
      </c>
      <c r="B178" s="42">
        <f>'S4 Maquette'!C178</f>
        <v>0</v>
      </c>
      <c r="C178" s="40">
        <f>'S4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 x14ac:dyDescent="0.2">
      <c r="A179" s="42">
        <f>'S4 Maquette'!B179</f>
        <v>0</v>
      </c>
      <c r="B179" s="42">
        <f>'S4 Maquette'!C179</f>
        <v>0</v>
      </c>
      <c r="C179" s="40">
        <f>'S4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 x14ac:dyDescent="0.2">
      <c r="A180" s="42">
        <f>'S4 Maquette'!B180</f>
        <v>0</v>
      </c>
      <c r="B180" s="42">
        <f>'S4 Maquette'!C180</f>
        <v>0</v>
      </c>
      <c r="C180" s="40">
        <f>'S4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 x14ac:dyDescent="0.2">
      <c r="A181" s="42">
        <f>'S4 Maquette'!B181</f>
        <v>0</v>
      </c>
      <c r="B181" s="42">
        <f>'S4 Maquette'!C181</f>
        <v>0</v>
      </c>
      <c r="C181" s="40">
        <f>'S4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 x14ac:dyDescent="0.2">
      <c r="A182" s="42">
        <f>'S4 Maquette'!B182</f>
        <v>0</v>
      </c>
      <c r="B182" s="42">
        <f>'S4 Maquette'!C182</f>
        <v>0</v>
      </c>
      <c r="C182" s="40">
        <f>'S4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 x14ac:dyDescent="0.2">
      <c r="A183" s="42">
        <f>'S4 Maquette'!B183</f>
        <v>0</v>
      </c>
      <c r="B183" s="42">
        <f>'S4 Maquette'!C183</f>
        <v>0</v>
      </c>
      <c r="C183" s="40">
        <f>'S4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 x14ac:dyDescent="0.2">
      <c r="A184" s="42">
        <f>'S4 Maquette'!B184</f>
        <v>0</v>
      </c>
      <c r="B184" s="42">
        <f>'S4 Maquette'!C184</f>
        <v>0</v>
      </c>
      <c r="C184" s="40">
        <f>'S4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 x14ac:dyDescent="0.2">
      <c r="A185" s="42">
        <f>'S4 Maquette'!B185</f>
        <v>0</v>
      </c>
      <c r="B185" s="42">
        <f>'S4 Maquette'!C185</f>
        <v>0</v>
      </c>
      <c r="C185" s="40">
        <f>'S4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 x14ac:dyDescent="0.2">
      <c r="A186" s="42">
        <f>'S4 Maquette'!B186</f>
        <v>0</v>
      </c>
      <c r="B186" s="42">
        <f>'S4 Maquette'!C186</f>
        <v>0</v>
      </c>
      <c r="C186" s="40">
        <f>'S4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 x14ac:dyDescent="0.2">
      <c r="A187" s="42">
        <f>'S4 Maquette'!B187</f>
        <v>0</v>
      </c>
      <c r="B187" s="42">
        <f>'S4 Maquette'!C187</f>
        <v>0</v>
      </c>
      <c r="C187" s="40">
        <f>'S4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 x14ac:dyDescent="0.2">
      <c r="A188" s="42">
        <f>'S4 Maquette'!B188</f>
        <v>0</v>
      </c>
      <c r="B188" s="42">
        <f>'S4 Maquette'!C188</f>
        <v>0</v>
      </c>
      <c r="C188" s="40">
        <f>'S4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 x14ac:dyDescent="0.2">
      <c r="A189" s="42">
        <f>'S4 Maquette'!B189</f>
        <v>0</v>
      </c>
      <c r="B189" s="42">
        <f>'S4 Maquette'!C189</f>
        <v>0</v>
      </c>
      <c r="C189" s="40">
        <f>'S4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 x14ac:dyDescent="0.2">
      <c r="A190" s="42">
        <f>'S4 Maquette'!B190</f>
        <v>0</v>
      </c>
      <c r="B190" s="42">
        <f>'S4 Maquette'!C190</f>
        <v>0</v>
      </c>
      <c r="C190" s="40">
        <f>'S4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 x14ac:dyDescent="0.2">
      <c r="A191" s="42">
        <f>'S4 Maquette'!B191</f>
        <v>0</v>
      </c>
      <c r="B191" s="42">
        <f>'S4 Maquette'!C191</f>
        <v>0</v>
      </c>
      <c r="C191" s="40">
        <f>'S4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 x14ac:dyDescent="0.2">
      <c r="A192" s="42">
        <f>'S4 Maquette'!B192</f>
        <v>0</v>
      </c>
      <c r="B192" s="42">
        <f>'S4 Maquette'!C192</f>
        <v>0</v>
      </c>
      <c r="C192" s="40">
        <f>'S4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 x14ac:dyDescent="0.2">
      <c r="A193" s="42">
        <f>'S4 Maquette'!B193</f>
        <v>0</v>
      </c>
      <c r="B193" s="42">
        <f>'S4 Maquette'!C193</f>
        <v>0</v>
      </c>
      <c r="C193" s="40">
        <f>'S4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 x14ac:dyDescent="0.2">
      <c r="A194" s="42">
        <f>'S4 Maquette'!B194</f>
        <v>0</v>
      </c>
      <c r="B194" s="42">
        <f>'S4 Maquette'!C194</f>
        <v>0</v>
      </c>
      <c r="C194" s="40">
        <f>'S4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 x14ac:dyDescent="0.2">
      <c r="A195" s="42">
        <f>'S4 Maquette'!B195</f>
        <v>0</v>
      </c>
      <c r="B195" s="42">
        <f>'S4 Maquette'!C195</f>
        <v>0</v>
      </c>
      <c r="C195" s="40">
        <f>'S4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 x14ac:dyDescent="0.2">
      <c r="A196" s="42">
        <f>'S4 Maquette'!B196</f>
        <v>0</v>
      </c>
      <c r="B196" s="42">
        <f>'S4 Maquette'!C196</f>
        <v>0</v>
      </c>
      <c r="C196" s="40">
        <f>'S4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 x14ac:dyDescent="0.2">
      <c r="A197" s="42">
        <f>'S4 Maquette'!B197</f>
        <v>0</v>
      </c>
      <c r="B197" s="42">
        <f>'S4 Maquette'!C197</f>
        <v>0</v>
      </c>
      <c r="C197" s="40">
        <f>'S4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 x14ac:dyDescent="0.2">
      <c r="A198" s="42">
        <f>'S4 Maquette'!B198</f>
        <v>0</v>
      </c>
      <c r="B198" s="42">
        <f>'S4 Maquette'!C198</f>
        <v>0</v>
      </c>
      <c r="C198" s="40">
        <f>'S4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 x14ac:dyDescent="0.2">
      <c r="A199" s="42">
        <f>'S4 Maquette'!B199</f>
        <v>0</v>
      </c>
      <c r="B199" s="42">
        <f>'S4 Maquette'!C199</f>
        <v>0</v>
      </c>
      <c r="C199" s="40">
        <f>'S4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 x14ac:dyDescent="0.2">
      <c r="A200" s="42">
        <f>'S4 Maquette'!B200</f>
        <v>0</v>
      </c>
      <c r="B200" s="42">
        <f>'S4 Maquette'!C200</f>
        <v>0</v>
      </c>
      <c r="C200" s="40">
        <f>'S4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 x14ac:dyDescent="0.2">
      <c r="A201" s="42">
        <f>'S4 Maquette'!B201</f>
        <v>0</v>
      </c>
      <c r="B201" s="42">
        <f>'S4 Maquette'!C201</f>
        <v>0</v>
      </c>
      <c r="C201" s="40">
        <f>'S4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 x14ac:dyDescent="0.2">
      <c r="A202" s="42">
        <f>'S4 Maquette'!B202</f>
        <v>0</v>
      </c>
      <c r="B202" s="42">
        <f>'S4 Maquette'!C202</f>
        <v>0</v>
      </c>
      <c r="C202" s="40">
        <f>'S4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 x14ac:dyDescent="0.2">
      <c r="A203" s="42">
        <f>'S4 Maquette'!B203</f>
        <v>0</v>
      </c>
      <c r="B203" s="42">
        <f>'S4 Maquette'!C203</f>
        <v>0</v>
      </c>
      <c r="C203" s="40">
        <f>'S4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 x14ac:dyDescent="0.2">
      <c r="A204" s="42">
        <f>'S4 Maquette'!B204</f>
        <v>0</v>
      </c>
      <c r="B204" s="42">
        <f>'S4 Maquette'!C204</f>
        <v>0</v>
      </c>
      <c r="C204" s="40">
        <f>'S4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 x14ac:dyDescent="0.2">
      <c r="A205" s="42">
        <f>'S4 Maquette'!B205</f>
        <v>0</v>
      </c>
      <c r="B205" s="42">
        <f>'S4 Maquette'!C205</f>
        <v>0</v>
      </c>
      <c r="C205" s="40">
        <f>'S4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 x14ac:dyDescent="0.2">
      <c r="A206" s="42">
        <f>'S4 Maquette'!B206</f>
        <v>0</v>
      </c>
      <c r="B206" s="42">
        <f>'S4 Maquette'!C206</f>
        <v>0</v>
      </c>
      <c r="C206" s="40">
        <f>'S4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 x14ac:dyDescent="0.2">
      <c r="A207" s="42">
        <f>'S4 Maquette'!B207</f>
        <v>0</v>
      </c>
      <c r="B207" s="42">
        <f>'S4 Maquette'!C207</f>
        <v>0</v>
      </c>
      <c r="C207" s="40">
        <f>'S4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 x14ac:dyDescent="0.2">
      <c r="A208" s="42">
        <f>'S4 Maquette'!B208</f>
        <v>0</v>
      </c>
      <c r="B208" s="42">
        <f>'S4 Maquette'!C208</f>
        <v>0</v>
      </c>
      <c r="C208" s="40">
        <f>'S4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 x14ac:dyDescent="0.2">
      <c r="A209" s="42">
        <f>'S4 Maquette'!B209</f>
        <v>0</v>
      </c>
      <c r="B209" s="42">
        <f>'S4 Maquette'!C209</f>
        <v>0</v>
      </c>
      <c r="C209" s="40">
        <f>'S4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 x14ac:dyDescent="0.2">
      <c r="A210" s="42">
        <f>'S4 Maquette'!B210</f>
        <v>0</v>
      </c>
      <c r="B210" s="42">
        <f>'S4 Maquette'!C210</f>
        <v>0</v>
      </c>
      <c r="C210" s="40">
        <f>'S4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 x14ac:dyDescent="0.2">
      <c r="A211" s="42">
        <f>'S4 Maquette'!B211</f>
        <v>0</v>
      </c>
      <c r="B211" s="42">
        <f>'S4 Maquette'!C211</f>
        <v>0</v>
      </c>
      <c r="C211" s="40">
        <f>'S4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 x14ac:dyDescent="0.2">
      <c r="A212" s="42">
        <f>'S4 Maquette'!B212</f>
        <v>0</v>
      </c>
      <c r="B212" s="42">
        <f>'S4 Maquette'!C212</f>
        <v>0</v>
      </c>
      <c r="C212" s="40">
        <f>'S4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 x14ac:dyDescent="0.2">
      <c r="A213" s="42">
        <f>'S4 Maquette'!B213</f>
        <v>0</v>
      </c>
      <c r="B213" s="42">
        <f>'S4 Maquette'!C213</f>
        <v>0</v>
      </c>
      <c r="C213" s="40">
        <f>'S4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 x14ac:dyDescent="0.2">
      <c r="A214" s="42">
        <f>'S4 Maquette'!B214</f>
        <v>0</v>
      </c>
      <c r="B214" s="42">
        <f>'S4 Maquette'!C214</f>
        <v>0</v>
      </c>
      <c r="C214" s="40">
        <f>'S4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 x14ac:dyDescent="0.2">
      <c r="A215" s="42">
        <f>'S4 Maquette'!B215</f>
        <v>0</v>
      </c>
      <c r="B215" s="42">
        <f>'S4 Maquette'!C215</f>
        <v>0</v>
      </c>
      <c r="C215" s="40">
        <f>'S4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 x14ac:dyDescent="0.2">
      <c r="A216" s="42">
        <f>'S4 Maquette'!B216</f>
        <v>0</v>
      </c>
      <c r="B216" s="42">
        <f>'S4 Maquette'!C216</f>
        <v>0</v>
      </c>
      <c r="C216" s="40">
        <f>'S4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 x14ac:dyDescent="0.2">
      <c r="A217" s="42">
        <f>'S4 Maquette'!B217</f>
        <v>0</v>
      </c>
      <c r="B217" s="42">
        <f>'S4 Maquette'!C217</f>
        <v>0</v>
      </c>
      <c r="C217" s="40">
        <f>'S4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 x14ac:dyDescent="0.2">
      <c r="A218" s="42">
        <f>'S4 Maquette'!B218</f>
        <v>0</v>
      </c>
      <c r="B218" s="42">
        <f>'S4 Maquette'!C218</f>
        <v>0</v>
      </c>
      <c r="C218" s="40">
        <f>'S4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 x14ac:dyDescent="0.2">
      <c r="A219" s="42">
        <f>'S4 Maquette'!B219</f>
        <v>0</v>
      </c>
      <c r="B219" s="42">
        <f>'S4 Maquette'!C219</f>
        <v>0</v>
      </c>
      <c r="C219" s="40">
        <f>'S4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 x14ac:dyDescent="0.2">
      <c r="A220" s="42">
        <f>'S4 Maquette'!B220</f>
        <v>0</v>
      </c>
      <c r="B220" s="42">
        <f>'S4 Maquette'!C220</f>
        <v>0</v>
      </c>
      <c r="C220" s="40">
        <f>'S4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 x14ac:dyDescent="0.2">
      <c r="A221" s="42">
        <f>'S4 Maquette'!B221</f>
        <v>0</v>
      </c>
      <c r="B221" s="42">
        <f>'S4 Maquette'!C221</f>
        <v>0</v>
      </c>
      <c r="C221" s="40">
        <f>'S4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 x14ac:dyDescent="0.2">
      <c r="A222" s="42">
        <f>'S4 Maquette'!B222</f>
        <v>0</v>
      </c>
      <c r="B222" s="42">
        <f>'S4 Maquette'!C222</f>
        <v>0</v>
      </c>
      <c r="C222" s="40">
        <f>'S4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 x14ac:dyDescent="0.2">
      <c r="A223" s="42">
        <f>'S4 Maquette'!B223</f>
        <v>0</v>
      </c>
      <c r="B223" s="42">
        <f>'S4 Maquette'!C223</f>
        <v>0</v>
      </c>
      <c r="C223" s="40">
        <f>'S4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 x14ac:dyDescent="0.2">
      <c r="A224" s="42">
        <f>'S4 Maquette'!B224</f>
        <v>0</v>
      </c>
      <c r="B224" s="42">
        <f>'S4 Maquette'!C224</f>
        <v>0</v>
      </c>
      <c r="C224" s="40">
        <f>'S4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 x14ac:dyDescent="0.2">
      <c r="A225" s="42">
        <f>'S4 Maquette'!B225</f>
        <v>0</v>
      </c>
      <c r="B225" s="42">
        <f>'S4 Maquette'!C225</f>
        <v>0</v>
      </c>
      <c r="C225" s="40">
        <f>'S4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 x14ac:dyDescent="0.2">
      <c r="A226" s="42">
        <f>'S4 Maquette'!B226</f>
        <v>0</v>
      </c>
      <c r="B226" s="42">
        <f>'S4 Maquette'!C226</f>
        <v>0</v>
      </c>
      <c r="C226" s="40">
        <f>'S4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 x14ac:dyDescent="0.2">
      <c r="A227" s="42">
        <f>'S4 Maquette'!B227</f>
        <v>0</v>
      </c>
      <c r="B227" s="42">
        <f>'S4 Maquette'!C227</f>
        <v>0</v>
      </c>
      <c r="C227" s="40">
        <f>'S4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 x14ac:dyDescent="0.2">
      <c r="A228" s="42">
        <f>'S4 Maquette'!B228</f>
        <v>0</v>
      </c>
      <c r="B228" s="42">
        <f>'S4 Maquette'!C228</f>
        <v>0</v>
      </c>
      <c r="C228" s="40">
        <f>'S4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 x14ac:dyDescent="0.2">
      <c r="A229" s="42">
        <f>'S4 Maquette'!B229</f>
        <v>0</v>
      </c>
      <c r="B229" s="42">
        <f>'S4 Maquette'!C229</f>
        <v>0</v>
      </c>
      <c r="C229" s="40">
        <f>'S4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 x14ac:dyDescent="0.2">
      <c r="A230" s="42">
        <f>'S4 Maquette'!B230</f>
        <v>0</v>
      </c>
      <c r="B230" s="42">
        <f>'S4 Maquette'!C230</f>
        <v>0</v>
      </c>
      <c r="C230" s="40">
        <f>'S4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 x14ac:dyDescent="0.2">
      <c r="A231" s="42">
        <f>'S4 Maquette'!B231</f>
        <v>0</v>
      </c>
      <c r="B231" s="42">
        <f>'S4 Maquette'!C231</f>
        <v>0</v>
      </c>
      <c r="C231" s="40">
        <f>'S4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 x14ac:dyDescent="0.2">
      <c r="A232" s="42">
        <f>'S4 Maquette'!B232</f>
        <v>0</v>
      </c>
      <c r="B232" s="42">
        <f>'S4 Maquette'!C232</f>
        <v>0</v>
      </c>
      <c r="C232" s="40">
        <f>'S4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 x14ac:dyDescent="0.2">
      <c r="A233" s="42">
        <f>'S4 Maquette'!B233</f>
        <v>0</v>
      </c>
      <c r="B233" s="42">
        <f>'S4 Maquette'!C233</f>
        <v>0</v>
      </c>
      <c r="C233" s="40">
        <f>'S4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 x14ac:dyDescent="0.2">
      <c r="A234" s="42">
        <f>'S4 Maquette'!B234</f>
        <v>0</v>
      </c>
      <c r="B234" s="42">
        <f>'S4 Maquette'!C234</f>
        <v>0</v>
      </c>
      <c r="C234" s="40">
        <f>'S4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 x14ac:dyDescent="0.2">
      <c r="A235" s="42">
        <f>'S4 Maquette'!B235</f>
        <v>0</v>
      </c>
      <c r="B235" s="42">
        <f>'S4 Maquette'!C235</f>
        <v>0</v>
      </c>
      <c r="C235" s="40">
        <f>'S4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 x14ac:dyDescent="0.2">
      <c r="A236" s="42">
        <f>'S4 Maquette'!B236</f>
        <v>0</v>
      </c>
      <c r="B236" s="42">
        <f>'S4 Maquette'!C236</f>
        <v>0</v>
      </c>
      <c r="C236" s="40">
        <f>'S4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 x14ac:dyDescent="0.2">
      <c r="A237" s="42">
        <f>'S4 Maquette'!B237</f>
        <v>0</v>
      </c>
      <c r="B237" s="42">
        <f>'S4 Maquette'!C237</f>
        <v>0</v>
      </c>
      <c r="C237" s="40">
        <f>'S4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 x14ac:dyDescent="0.2">
      <c r="A238" s="42">
        <f>'S4 Maquette'!B238</f>
        <v>0</v>
      </c>
      <c r="B238" s="42">
        <f>'S4 Maquette'!C238</f>
        <v>0</v>
      </c>
      <c r="C238" s="40">
        <f>'S4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 x14ac:dyDescent="0.2">
      <c r="A239" s="42">
        <f>'S4 Maquette'!B239</f>
        <v>0</v>
      </c>
      <c r="B239" s="42">
        <f>'S4 Maquette'!C239</f>
        <v>0</v>
      </c>
      <c r="C239" s="40">
        <f>'S4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 x14ac:dyDescent="0.2">
      <c r="A240" s="42">
        <f>'S4 Maquette'!B240</f>
        <v>0</v>
      </c>
      <c r="B240" s="42">
        <f>'S4 Maquette'!C240</f>
        <v>0</v>
      </c>
      <c r="C240" s="40">
        <f>'S4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 x14ac:dyDescent="0.2">
      <c r="A241" s="42">
        <f>'S4 Maquette'!B241</f>
        <v>0</v>
      </c>
      <c r="B241" s="42">
        <f>'S4 Maquette'!C241</f>
        <v>0</v>
      </c>
      <c r="C241" s="40">
        <f>'S4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 x14ac:dyDescent="0.2">
      <c r="A242" s="42">
        <f>'S4 Maquette'!B242</f>
        <v>0</v>
      </c>
      <c r="B242" s="42">
        <f>'S4 Maquette'!C242</f>
        <v>0</v>
      </c>
      <c r="C242" s="40">
        <f>'S4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 x14ac:dyDescent="0.2">
      <c r="A243" s="42">
        <f>'S4 Maquette'!B243</f>
        <v>0</v>
      </c>
      <c r="B243" s="42">
        <f>'S4 Maquette'!C243</f>
        <v>0</v>
      </c>
      <c r="C243" s="40">
        <f>'S4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 x14ac:dyDescent="0.2">
      <c r="A244" s="42">
        <f>'S4 Maquette'!B244</f>
        <v>0</v>
      </c>
      <c r="B244" s="42">
        <f>'S4 Maquette'!C244</f>
        <v>0</v>
      </c>
      <c r="C244" s="40">
        <f>'S4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 x14ac:dyDescent="0.2">
      <c r="A245" s="42">
        <f>'S4 Maquette'!B245</f>
        <v>0</v>
      </c>
      <c r="B245" s="42">
        <f>'S4 Maquette'!C245</f>
        <v>0</v>
      </c>
      <c r="C245" s="40">
        <f>'S4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 x14ac:dyDescent="0.2">
      <c r="A246" s="42">
        <f>'S4 Maquette'!B246</f>
        <v>0</v>
      </c>
      <c r="B246" s="42">
        <f>'S4 Maquette'!C246</f>
        <v>0</v>
      </c>
      <c r="C246" s="40">
        <f>'S4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 x14ac:dyDescent="0.2">
      <c r="A247" s="42">
        <f>'S4 Maquette'!B247</f>
        <v>0</v>
      </c>
      <c r="B247" s="42">
        <f>'S4 Maquette'!C247</f>
        <v>0</v>
      </c>
      <c r="C247" s="40">
        <f>'S4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 x14ac:dyDescent="0.2">
      <c r="A248" s="42">
        <f>'S4 Maquette'!B248</f>
        <v>0</v>
      </c>
      <c r="B248" s="42">
        <f>'S4 Maquette'!C248</f>
        <v>0</v>
      </c>
      <c r="C248" s="40">
        <f>'S4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 x14ac:dyDescent="0.2">
      <c r="A249" s="42">
        <f>'S4 Maquette'!B249</f>
        <v>0</v>
      </c>
      <c r="B249" s="42">
        <f>'S4 Maquette'!C249</f>
        <v>0</v>
      </c>
      <c r="C249" s="40">
        <f>'S4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 x14ac:dyDescent="0.2">
      <c r="A250" s="42">
        <f>'S4 Maquette'!B250</f>
        <v>0</v>
      </c>
      <c r="B250" s="42">
        <f>'S4 Maquette'!C250</f>
        <v>0</v>
      </c>
      <c r="C250" s="40">
        <f>'S4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 x14ac:dyDescent="0.2">
      <c r="A251" s="42">
        <f>'S4 Maquette'!B251</f>
        <v>0</v>
      </c>
      <c r="B251" s="42">
        <f>'S4 Maquette'!C251</f>
        <v>0</v>
      </c>
      <c r="C251" s="40">
        <f>'S4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 x14ac:dyDescent="0.2">
      <c r="A252" s="42">
        <f>'S4 Maquette'!B252</f>
        <v>0</v>
      </c>
      <c r="B252" s="42">
        <f>'S4 Maquette'!C252</f>
        <v>0</v>
      </c>
      <c r="C252" s="40">
        <f>'S4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 x14ac:dyDescent="0.2">
      <c r="A253" s="42">
        <f>'S4 Maquette'!B253</f>
        <v>0</v>
      </c>
      <c r="B253" s="42">
        <f>'S4 Maquette'!C253</f>
        <v>0</v>
      </c>
      <c r="C253" s="40">
        <f>'S4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 x14ac:dyDescent="0.2">
      <c r="A254" s="42">
        <f>'S4 Maquette'!B254</f>
        <v>0</v>
      </c>
      <c r="B254" s="42">
        <f>'S4 Maquette'!C254</f>
        <v>0</v>
      </c>
      <c r="C254" s="40">
        <f>'S4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 x14ac:dyDescent="0.2">
      <c r="A255" s="42">
        <f>'S4 Maquette'!B255</f>
        <v>0</v>
      </c>
      <c r="B255" s="42">
        <f>'S4 Maquette'!C255</f>
        <v>0</v>
      </c>
      <c r="C255" s="40">
        <f>'S4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 x14ac:dyDescent="0.2">
      <c r="A256" s="42">
        <f>'S4 Maquette'!B256</f>
        <v>0</v>
      </c>
      <c r="B256" s="42">
        <f>'S4 Maquette'!C256</f>
        <v>0</v>
      </c>
      <c r="C256" s="40">
        <f>'S4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 x14ac:dyDescent="0.2">
      <c r="A257" s="42">
        <f>'S4 Maquette'!B257</f>
        <v>0</v>
      </c>
      <c r="B257" s="42">
        <f>'S4 Maquette'!C257</f>
        <v>0</v>
      </c>
      <c r="C257" s="40">
        <f>'S4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 x14ac:dyDescent="0.2">
      <c r="A258" s="42">
        <f>'S4 Maquette'!B258</f>
        <v>0</v>
      </c>
      <c r="B258" s="42">
        <f>'S4 Maquette'!C258</f>
        <v>0</v>
      </c>
      <c r="C258" s="40">
        <f>'S4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 x14ac:dyDescent="0.2">
      <c r="A259" s="42">
        <f>'S4 Maquette'!B259</f>
        <v>0</v>
      </c>
      <c r="B259" s="42">
        <f>'S4 Maquette'!C259</f>
        <v>0</v>
      </c>
      <c r="C259" s="40">
        <f>'S4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 x14ac:dyDescent="0.2">
      <c r="A260" s="42">
        <f>'S4 Maquette'!B260</f>
        <v>0</v>
      </c>
      <c r="B260" s="42">
        <f>'S4 Maquette'!C260</f>
        <v>0</v>
      </c>
      <c r="C260" s="40">
        <f>'S4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 x14ac:dyDescent="0.2">
      <c r="A261" s="42">
        <f>'S4 Maquette'!B261</f>
        <v>0</v>
      </c>
      <c r="B261" s="42">
        <f>'S4 Maquette'!C261</f>
        <v>0</v>
      </c>
      <c r="C261" s="40">
        <f>'S4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 x14ac:dyDescent="0.2">
      <c r="A262" s="42">
        <f>'S4 Maquette'!B262</f>
        <v>0</v>
      </c>
      <c r="B262" s="42">
        <f>'S4 Maquette'!C262</f>
        <v>0</v>
      </c>
      <c r="C262" s="40">
        <f>'S4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 x14ac:dyDescent="0.2">
      <c r="A263" s="42">
        <f>'S4 Maquette'!B263</f>
        <v>0</v>
      </c>
      <c r="B263" s="42">
        <f>'S4 Maquette'!C263</f>
        <v>0</v>
      </c>
      <c r="C263" s="40">
        <f>'S4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 x14ac:dyDescent="0.2">
      <c r="A264" s="42">
        <f>'S4 Maquette'!B264</f>
        <v>0</v>
      </c>
      <c r="B264" s="42">
        <f>'S4 Maquette'!C264</f>
        <v>0</v>
      </c>
      <c r="C264" s="40">
        <f>'S4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 x14ac:dyDescent="0.2">
      <c r="A265" s="42">
        <f>'S4 Maquette'!B265</f>
        <v>0</v>
      </c>
      <c r="B265" s="42">
        <f>'S4 Maquette'!C265</f>
        <v>0</v>
      </c>
      <c r="C265" s="40">
        <f>'S4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 x14ac:dyDescent="0.2">
      <c r="A266" s="42">
        <f>'S4 Maquette'!B266</f>
        <v>0</v>
      </c>
      <c r="B266" s="42">
        <f>'S4 Maquette'!C266</f>
        <v>0</v>
      </c>
      <c r="C266" s="40">
        <f>'S4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 x14ac:dyDescent="0.2">
      <c r="A267" s="42">
        <f>'S4 Maquette'!B267</f>
        <v>0</v>
      </c>
      <c r="B267" s="42">
        <f>'S4 Maquette'!C267</f>
        <v>0</v>
      </c>
      <c r="C267" s="40">
        <f>'S4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 x14ac:dyDescent="0.2">
      <c r="A268" s="42">
        <f>'S4 Maquette'!B268</f>
        <v>0</v>
      </c>
      <c r="B268" s="42">
        <f>'S4 Maquette'!C268</f>
        <v>0</v>
      </c>
      <c r="C268" s="40">
        <f>'S4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 x14ac:dyDescent="0.2">
      <c r="A269" s="42">
        <f>'S4 Maquette'!B269</f>
        <v>0</v>
      </c>
      <c r="B269" s="42">
        <f>'S4 Maquette'!C269</f>
        <v>0</v>
      </c>
      <c r="C269" s="40">
        <f>'S4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 x14ac:dyDescent="0.2">
      <c r="A270" s="42">
        <f>'S4 Maquette'!B270</f>
        <v>0</v>
      </c>
      <c r="B270" s="42">
        <f>'S4 Maquette'!C270</f>
        <v>0</v>
      </c>
      <c r="C270" s="40">
        <f>'S4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 x14ac:dyDescent="0.2">
      <c r="A271" s="42">
        <f>'S4 Maquette'!B271</f>
        <v>0</v>
      </c>
      <c r="B271" s="42">
        <f>'S4 Maquette'!C271</f>
        <v>0</v>
      </c>
      <c r="C271" s="40">
        <f>'S4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 x14ac:dyDescent="0.2">
      <c r="A272" s="42">
        <f>'S4 Maquette'!B272</f>
        <v>0</v>
      </c>
      <c r="B272" s="42">
        <f>'S4 Maquette'!C272</f>
        <v>0</v>
      </c>
      <c r="C272" s="40">
        <f>'S4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 x14ac:dyDescent="0.2">
      <c r="A273" s="42">
        <f>'S4 Maquette'!B273</f>
        <v>0</v>
      </c>
      <c r="B273" s="42">
        <f>'S4 Maquette'!C273</f>
        <v>0</v>
      </c>
      <c r="C273" s="40">
        <f>'S4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 x14ac:dyDescent="0.2">
      <c r="A274" s="42">
        <f>'S4 Maquette'!B274</f>
        <v>0</v>
      </c>
      <c r="B274" s="42">
        <f>'S4 Maquette'!C274</f>
        <v>0</v>
      </c>
      <c r="C274" s="40">
        <f>'S4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 x14ac:dyDescent="0.2">
      <c r="A275" s="42">
        <f>'S4 Maquette'!B275</f>
        <v>0</v>
      </c>
      <c r="B275" s="42">
        <f>'S4 Maquette'!C275</f>
        <v>0</v>
      </c>
      <c r="C275" s="40">
        <f>'S4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 x14ac:dyDescent="0.2">
      <c r="A276" s="42">
        <f>'S4 Maquette'!B276</f>
        <v>0</v>
      </c>
      <c r="B276" s="42">
        <f>'S4 Maquette'!C276</f>
        <v>0</v>
      </c>
      <c r="C276" s="40">
        <f>'S4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 x14ac:dyDescent="0.2">
      <c r="A277" s="42">
        <f>'S4 Maquette'!B277</f>
        <v>0</v>
      </c>
      <c r="B277" s="42">
        <f>'S4 Maquette'!C277</f>
        <v>0</v>
      </c>
      <c r="C277" s="40">
        <f>'S4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 x14ac:dyDescent="0.2">
      <c r="A278" s="42">
        <f>'S4 Maquette'!B278</f>
        <v>0</v>
      </c>
      <c r="B278" s="42">
        <f>'S4 Maquette'!C278</f>
        <v>0</v>
      </c>
      <c r="C278" s="40">
        <f>'S4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 x14ac:dyDescent="0.2">
      <c r="A279" s="42">
        <f>'S4 Maquette'!B279</f>
        <v>0</v>
      </c>
      <c r="B279" s="42">
        <f>'S4 Maquette'!C279</f>
        <v>0</v>
      </c>
      <c r="C279" s="40">
        <f>'S4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 x14ac:dyDescent="0.2">
      <c r="A280" s="42">
        <f>'S4 Maquette'!B280</f>
        <v>0</v>
      </c>
      <c r="B280" s="42">
        <f>'S4 Maquette'!C280</f>
        <v>0</v>
      </c>
      <c r="C280" s="40">
        <f>'S4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 x14ac:dyDescent="0.2">
      <c r="A281" s="42">
        <f>'S4 Maquette'!B281</f>
        <v>0</v>
      </c>
      <c r="B281" s="42">
        <f>'S4 Maquette'!C281</f>
        <v>0</v>
      </c>
      <c r="C281" s="40">
        <f>'S4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 x14ac:dyDescent="0.2">
      <c r="A282" s="42">
        <f>'S4 Maquette'!B282</f>
        <v>0</v>
      </c>
      <c r="B282" s="42">
        <f>'S4 Maquette'!C282</f>
        <v>0</v>
      </c>
      <c r="C282" s="40">
        <f>'S4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 x14ac:dyDescent="0.2">
      <c r="A283" s="42">
        <f>'S4 Maquette'!B283</f>
        <v>0</v>
      </c>
      <c r="B283" s="42">
        <f>'S4 Maquette'!C283</f>
        <v>0</v>
      </c>
      <c r="C283" s="40">
        <f>'S4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 x14ac:dyDescent="0.2">
      <c r="A284" s="42">
        <f>'S4 Maquette'!B284</f>
        <v>0</v>
      </c>
      <c r="B284" s="42">
        <f>'S4 Maquette'!C284</f>
        <v>0</v>
      </c>
      <c r="C284" s="40">
        <f>'S4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 x14ac:dyDescent="0.2">
      <c r="A285" s="42">
        <f>'S4 Maquette'!B285</f>
        <v>0</v>
      </c>
      <c r="B285" s="42">
        <f>'S4 Maquette'!C285</f>
        <v>0</v>
      </c>
      <c r="C285" s="40">
        <f>'S4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 x14ac:dyDescent="0.2">
      <c r="A286" s="42">
        <f>'S4 Maquette'!B286</f>
        <v>0</v>
      </c>
      <c r="B286" s="42">
        <f>'S4 Maquette'!C286</f>
        <v>0</v>
      </c>
      <c r="C286" s="40">
        <f>'S4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 x14ac:dyDescent="0.2">
      <c r="A287" s="42">
        <f>'S4 Maquette'!B287</f>
        <v>0</v>
      </c>
      <c r="B287" s="42">
        <f>'S4 Maquette'!C287</f>
        <v>0</v>
      </c>
      <c r="C287" s="40">
        <f>'S4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 x14ac:dyDescent="0.2">
      <c r="A288" s="42">
        <f>'S4 Maquette'!B288</f>
        <v>0</v>
      </c>
      <c r="B288" s="42">
        <f>'S4 Maquette'!C288</f>
        <v>0</v>
      </c>
      <c r="C288" s="40">
        <f>'S4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 x14ac:dyDescent="0.2">
      <c r="A289" s="42">
        <f>'S4 Maquette'!B289</f>
        <v>0</v>
      </c>
      <c r="B289" s="42">
        <f>'S4 Maquette'!C289</f>
        <v>0</v>
      </c>
      <c r="C289" s="40">
        <f>'S4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 x14ac:dyDescent="0.2">
      <c r="A290" s="42">
        <f>'S4 Maquette'!B290</f>
        <v>0</v>
      </c>
      <c r="B290" s="42">
        <f>'S4 Maquette'!C290</f>
        <v>0</v>
      </c>
      <c r="C290" s="40">
        <f>'S4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 x14ac:dyDescent="0.2">
      <c r="A291" s="42">
        <f>'S4 Maquette'!B291</f>
        <v>0</v>
      </c>
      <c r="B291" s="42">
        <f>'S4 Maquette'!C291</f>
        <v>0</v>
      </c>
      <c r="C291" s="40">
        <f>'S4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 x14ac:dyDescent="0.2">
      <c r="A292" s="42">
        <f>'S4 Maquette'!B292</f>
        <v>0</v>
      </c>
      <c r="B292" s="42">
        <f>'S4 Maquette'!C292</f>
        <v>0</v>
      </c>
      <c r="C292" s="40">
        <f>'S4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 x14ac:dyDescent="0.2">
      <c r="A293" s="42">
        <f>'S4 Maquette'!B293</f>
        <v>0</v>
      </c>
      <c r="B293" s="42">
        <f>'S4 Maquette'!C293</f>
        <v>0</v>
      </c>
      <c r="C293" s="40">
        <f>'S4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 x14ac:dyDescent="0.2">
      <c r="A294" s="42">
        <f>'S4 Maquette'!B294</f>
        <v>0</v>
      </c>
      <c r="B294" s="42">
        <f>'S4 Maquette'!C294</f>
        <v>0</v>
      </c>
      <c r="C294" s="40">
        <f>'S4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 x14ac:dyDescent="0.2">
      <c r="A295" s="42">
        <f>'S4 Maquette'!B295</f>
        <v>0</v>
      </c>
      <c r="B295" s="42">
        <f>'S4 Maquette'!C295</f>
        <v>0</v>
      </c>
      <c r="C295" s="40">
        <f>'S4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 x14ac:dyDescent="0.2">
      <c r="A296" s="42">
        <f>'S4 Maquette'!B296</f>
        <v>0</v>
      </c>
      <c r="B296" s="42">
        <f>'S4 Maquette'!C296</f>
        <v>0</v>
      </c>
      <c r="C296" s="40">
        <f>'S4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 x14ac:dyDescent="0.2">
      <c r="A297" s="42">
        <f>'S4 Maquette'!B297</f>
        <v>0</v>
      </c>
      <c r="B297" s="42">
        <f>'S4 Maquette'!C297</f>
        <v>0</v>
      </c>
      <c r="C297" s="40">
        <f>'S4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 x14ac:dyDescent="0.2">
      <c r="A298" s="42">
        <f>'S4 Maquette'!B298</f>
        <v>0</v>
      </c>
      <c r="B298" s="42">
        <f>'S4 Maquette'!C298</f>
        <v>0</v>
      </c>
      <c r="C298" s="40">
        <f>'S4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 x14ac:dyDescent="0.2">
      <c r="A299" s="42">
        <f>'S4 Maquette'!B299</f>
        <v>0</v>
      </c>
      <c r="B299" s="42">
        <f>'S4 Maquette'!C299</f>
        <v>0</v>
      </c>
      <c r="C299" s="40">
        <f>'S4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 x14ac:dyDescent="0.2">
      <c r="A300" s="42">
        <f>'S4 Maquette'!B300</f>
        <v>0</v>
      </c>
      <c r="B300" s="42">
        <f>'S4 Maquette'!C300</f>
        <v>0</v>
      </c>
      <c r="C300" s="40">
        <f>'S4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  <row r="301" spans="1:23" ht="30.75" customHeight="1" x14ac:dyDescent="0.2">
      <c r="A301" s="42">
        <f>'S4 Maquette'!B301</f>
        <v>0</v>
      </c>
      <c r="B301" s="42">
        <f>'S4 Maquette'!C301</f>
        <v>0</v>
      </c>
      <c r="C301" s="40">
        <f>'S4 Maquette'!F301</f>
        <v>0</v>
      </c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3"/>
      <c r="W301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4:T85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2:A1000">
    <cfRule type="expression" dxfId="210" priority="180">
      <formula>$C1="OPTION"</formula>
    </cfRule>
    <cfRule type="expression" dxfId="209" priority="179">
      <formula>$C1="BLOC"</formula>
    </cfRule>
    <cfRule type="expression" dxfId="208" priority="178">
      <formula>$C1="Parcours Pédagogique"</formula>
    </cfRule>
  </conditionalFormatting>
  <conditionalFormatting sqref="A30:F42">
    <cfRule type="expression" dxfId="207" priority="125">
      <formula>$C30="Fermeture"</formula>
    </cfRule>
    <cfRule type="expression" dxfId="206" priority="122">
      <formula>$C30="Modification MCC"</formula>
    </cfRule>
    <cfRule type="expression" dxfId="205" priority="123">
      <formula>$C30="Modification"</formula>
    </cfRule>
    <cfRule type="expression" dxfId="204" priority="124">
      <formula>$C30="Création"</formula>
    </cfRule>
  </conditionalFormatting>
  <conditionalFormatting sqref="A88:F97">
    <cfRule type="expression" dxfId="203" priority="92">
      <formula>$C88="Modification MCC"</formula>
    </cfRule>
    <cfRule type="expression" dxfId="202" priority="93">
      <formula>$C88="Modification"</formula>
    </cfRule>
    <cfRule type="expression" dxfId="201" priority="94">
      <formula>$C88="Création"</formula>
    </cfRule>
    <cfRule type="expression" dxfId="200" priority="95">
      <formula>$C88="Fermeture"</formula>
    </cfRule>
  </conditionalFormatting>
  <conditionalFormatting sqref="A99:F106">
    <cfRule type="expression" dxfId="199" priority="79">
      <formula>$C99="Création"</formula>
    </cfRule>
    <cfRule type="expression" dxfId="198" priority="77">
      <formula>$C99="Modification MCC"</formula>
    </cfRule>
    <cfRule type="expression" dxfId="197" priority="78">
      <formula>$C99="Modification"</formula>
    </cfRule>
    <cfRule type="expression" dxfId="196" priority="80">
      <formula>$C99="Fermeture"</formula>
    </cfRule>
  </conditionalFormatting>
  <conditionalFormatting sqref="A109:F153">
    <cfRule type="expression" dxfId="195" priority="63">
      <formula>$C109="Modification"</formula>
    </cfRule>
    <cfRule type="expression" dxfId="194" priority="62">
      <formula>$C109="Modification MCC"</formula>
    </cfRule>
    <cfRule type="expression" dxfId="193" priority="64">
      <formula>$C109="Création"</formula>
    </cfRule>
    <cfRule type="expression" dxfId="192" priority="65">
      <formula>$C109="Fermeture"</formula>
    </cfRule>
  </conditionalFormatting>
  <conditionalFormatting sqref="A18:S28 A29:R29 I30:O31 I32:L32 I33:R33 I34:L34 I35:O36 I37:R37 I38:O41 G42:S42 A43:S43 A87:S87 G88:K97 A98:K98 G99:K106 A107:K108 G109:K153 A154:K154 A155:S301 N32:O32 N34:O34 T18 G30:H41 A44:C86 H86">
    <cfRule type="expression" dxfId="191" priority="185">
      <formula>$C18="Modification MCC"</formula>
    </cfRule>
  </conditionalFormatting>
  <conditionalFormatting sqref="B1:S7 C8:S9 C10 E10 J10:S11 B12:M12 P12 B13:L13 B14:N14 P14:S17 B15:M17 B302:S1000">
    <cfRule type="expression" dxfId="190" priority="182">
      <formula>$D1="Modification"</formula>
    </cfRule>
    <cfRule type="expression" dxfId="189" priority="183">
      <formula>$D1="Création"</formula>
    </cfRule>
    <cfRule type="expression" dxfId="188" priority="184">
      <formula>$D1="Fermeture"</formula>
    </cfRule>
  </conditionalFormatting>
  <conditionalFormatting sqref="B1:S7 C8:S9 J10:S11 B12:M12 B13:L13 B14:N14 B15:M17 B302:S1000 C10 E10 P14:S17 P12">
    <cfRule type="expression" dxfId="187" priority="181">
      <formula>$D1="Modification MCC"</formula>
    </cfRule>
  </conditionalFormatting>
  <conditionalFormatting sqref="C30:F42">
    <cfRule type="expression" dxfId="186" priority="121">
      <formula>$B30="Option"</formula>
    </cfRule>
  </conditionalFormatting>
  <conditionalFormatting sqref="C88:K154">
    <cfRule type="expression" dxfId="185" priority="61">
      <formula>$B88="Option"</formula>
    </cfRule>
  </conditionalFormatting>
  <conditionalFormatting sqref="C1:S9 C10 E10 J10:S11 G30:H41 I37:R37 G42:S42 C43:S43 C44:C86 H86 C155:S1002">
    <cfRule type="expression" dxfId="184" priority="172">
      <formula>$B1="Option"</formula>
    </cfRule>
  </conditionalFormatting>
  <conditionalFormatting sqref="C12:S29">
    <cfRule type="expression" dxfId="183" priority="166">
      <formula>$B12="Option"</formula>
    </cfRule>
  </conditionalFormatting>
  <conditionalFormatting sqref="C87:S87">
    <cfRule type="expression" dxfId="182" priority="76">
      <formula>$B87="Option"</formula>
    </cfRule>
  </conditionalFormatting>
  <conditionalFormatting sqref="D44:D85">
    <cfRule type="expression" dxfId="181" priority="115">
      <formula>$C44="Fermeture"</formula>
    </cfRule>
    <cfRule type="expression" dxfId="180" priority="114">
      <formula>$C44="Création"</formula>
    </cfRule>
    <cfRule type="expression" dxfId="179" priority="113">
      <formula>$C44="Modification"</formula>
    </cfRule>
    <cfRule type="expression" dxfId="178" priority="112">
      <formula>$C44="Modification MCC"</formula>
    </cfRule>
    <cfRule type="expression" dxfId="177" priority="111">
      <formula>$B44="Option"</formula>
    </cfRule>
  </conditionalFormatting>
  <conditionalFormatting sqref="E44">
    <cfRule type="expression" dxfId="176" priority="56">
      <formula>$B44="Option"</formula>
    </cfRule>
    <cfRule type="expression" dxfId="175" priority="60">
      <formula>$C44="Fermeture"</formula>
    </cfRule>
    <cfRule type="expression" dxfId="174" priority="59">
      <formula>$C44="Création"</formula>
    </cfRule>
    <cfRule type="expression" dxfId="173" priority="58">
      <formula>$C44="Modification"</formula>
    </cfRule>
    <cfRule type="expression" dxfId="172" priority="57">
      <formula>$C44="Modification MCC"</formula>
    </cfRule>
  </conditionalFormatting>
  <conditionalFormatting sqref="F86">
    <cfRule type="expression" dxfId="171" priority="106">
      <formula>$B86="Option"</formula>
    </cfRule>
    <cfRule type="expression" dxfId="170" priority="107">
      <formula>$C86="Modification MCC"</formula>
    </cfRule>
    <cfRule type="expression" dxfId="169" priority="108">
      <formula>$C86="Modification"</formula>
    </cfRule>
    <cfRule type="expression" dxfId="168" priority="109">
      <formula>$C86="Création"</formula>
    </cfRule>
    <cfRule type="expression" dxfId="167" priority="110">
      <formula>$C86="Fermeture"</formula>
    </cfRule>
  </conditionalFormatting>
  <conditionalFormatting sqref="I30:S36">
    <cfRule type="expression" dxfId="166" priority="9">
      <formula>$B30="Option"</formula>
    </cfRule>
  </conditionalFormatting>
  <conditionalFormatting sqref="I38:S41">
    <cfRule type="expression" dxfId="165" priority="2">
      <formula>$B38="Option"</formula>
    </cfRule>
  </conditionalFormatting>
  <conditionalFormatting sqref="J1:J43 J87:J1002">
    <cfRule type="expression" dxfId="164" priority="176">
      <formula>$I1="NON"</formula>
    </cfRule>
  </conditionalFormatting>
  <conditionalFormatting sqref="L18:L43 L87 L155:L301">
    <cfRule type="expression" dxfId="163" priority="190">
      <formula>$K18="CCI (CC Intégral)"</formula>
    </cfRule>
  </conditionalFormatting>
  <conditionalFormatting sqref="L88:L154">
    <cfRule type="expression" dxfId="162" priority="55">
      <formula>$K88="CCI (CC Intégral)"</formula>
    </cfRule>
  </conditionalFormatting>
  <conditionalFormatting sqref="L88:M154">
    <cfRule type="expression" dxfId="161" priority="54">
      <formula>$K88="CT (Contrôle terminal)"</formula>
    </cfRule>
  </conditionalFormatting>
  <conditionalFormatting sqref="L131:R131 L132:S152 L153:R153 L154:S154">
    <cfRule type="expression" dxfId="160" priority="46">
      <formula>$B131="Option"</formula>
    </cfRule>
  </conditionalFormatting>
  <conditionalFormatting sqref="L88:S104 L105:R105 L106:S130 L131:R131 L132:S152 L153:R153 L154:S154">
    <cfRule type="expression" dxfId="159" priority="50">
      <formula>$C88="Modification MCC"</formula>
    </cfRule>
    <cfRule type="expression" dxfId="158" priority="51">
      <formula>$C88="Modification"</formula>
    </cfRule>
    <cfRule type="expression" dxfId="157" priority="52">
      <formula>$C88="Création"</formula>
    </cfRule>
    <cfRule type="expression" dxfId="156" priority="53">
      <formula>$C88="Fermeture"</formula>
    </cfRule>
  </conditionalFormatting>
  <conditionalFormatting sqref="L88:S130">
    <cfRule type="expression" dxfId="155" priority="40">
      <formula>$B88="Option"</formula>
    </cfRule>
  </conditionalFormatting>
  <conditionalFormatting sqref="M1:M31 L18:L43 M33 M35:M43 L87:M87 L155:L301 M155:M1002">
    <cfRule type="expression" dxfId="154" priority="189">
      <formula>$K1="CT (Contrôle terminal)"</formula>
    </cfRule>
  </conditionalFormatting>
  <conditionalFormatting sqref="M32">
    <cfRule type="expression" dxfId="153" priority="35">
      <formula>$C32="Modification MCC"</formula>
    </cfRule>
    <cfRule type="expression" dxfId="152" priority="36">
      <formula>$C32="Modification"</formula>
    </cfRule>
    <cfRule type="expression" dxfId="151" priority="37">
      <formula>$C32="Création"</formula>
    </cfRule>
    <cfRule type="expression" dxfId="150" priority="38">
      <formula>$C32="Fermeture"</formula>
    </cfRule>
    <cfRule type="expression" dxfId="149" priority="39">
      <formula>$K32="CT (Contrôle terminal)"</formula>
    </cfRule>
  </conditionalFormatting>
  <conditionalFormatting sqref="M34">
    <cfRule type="expression" dxfId="148" priority="31">
      <formula>$C34="Création"</formula>
    </cfRule>
    <cfRule type="expression" dxfId="147" priority="30">
      <formula>$C34="Modification"</formula>
    </cfRule>
    <cfRule type="expression" dxfId="146" priority="29">
      <formula>$C34="Modification MCC"</formula>
    </cfRule>
    <cfRule type="expression" dxfId="145" priority="33">
      <formula>$K34="CT (Contrôle terminal)"</formula>
    </cfRule>
    <cfRule type="expression" dxfId="144" priority="32">
      <formula>$C34="Fermeture"</formula>
    </cfRule>
  </conditionalFormatting>
  <conditionalFormatting sqref="N1:O43">
    <cfRule type="expression" dxfId="143" priority="175">
      <formula>$K1="CCI (CC Intégral)"</formula>
    </cfRule>
  </conditionalFormatting>
  <conditionalFormatting sqref="N87:O1002">
    <cfRule type="expression" dxfId="142" priority="49">
      <formula>$K87="CCI (CC Intégral)"</formula>
    </cfRule>
  </conditionalFormatting>
  <conditionalFormatting sqref="P30:S30">
    <cfRule type="expression" dxfId="141" priority="27">
      <formula>$C30="Fermeture"</formula>
    </cfRule>
    <cfRule type="expression" dxfId="140" priority="26">
      <formula>$C30="Création"</formula>
    </cfRule>
    <cfRule type="expression" dxfId="139" priority="24">
      <formula>$C30="Modification MCC"</formula>
    </cfRule>
    <cfRule type="expression" dxfId="138" priority="25">
      <formula>$C30="Modification"</formula>
    </cfRule>
  </conditionalFormatting>
  <conditionalFormatting sqref="P31:S32">
    <cfRule type="expression" dxfId="137" priority="19">
      <formula>$C31="Création"</formula>
    </cfRule>
    <cfRule type="expression" dxfId="136" priority="20">
      <formula>$C31="Fermeture"</formula>
    </cfRule>
    <cfRule type="expression" dxfId="135" priority="18">
      <formula>$C31="Modification"</formula>
    </cfRule>
    <cfRule type="expression" dxfId="134" priority="17">
      <formula>$C31="Modification MCC"</formula>
    </cfRule>
  </conditionalFormatting>
  <conditionalFormatting sqref="P34:S36">
    <cfRule type="expression" dxfId="133" priority="14">
      <formula>$C34="Fermeture"</formula>
    </cfRule>
    <cfRule type="expression" dxfId="132" priority="11">
      <formula>$C34="Modification MCC"</formula>
    </cfRule>
    <cfRule type="expression" dxfId="131" priority="12">
      <formula>$C34="Modification"</formula>
    </cfRule>
    <cfRule type="expression" dxfId="130" priority="13">
      <formula>$C34="Création"</formula>
    </cfRule>
  </conditionalFormatting>
  <conditionalFormatting sqref="P38:S41">
    <cfRule type="expression" dxfId="129" priority="4">
      <formula>$C38="Modification MCC"</formula>
    </cfRule>
    <cfRule type="expression" dxfId="128" priority="5">
      <formula>$C38="Modification"</formula>
    </cfRule>
    <cfRule type="expression" dxfId="127" priority="6">
      <formula>$C38="Création"</formula>
    </cfRule>
    <cfRule type="expression" dxfId="126" priority="7">
      <formula>$C38="Fermeture"</formula>
    </cfRule>
  </conditionalFormatting>
  <conditionalFormatting sqref="Q1:R43">
    <cfRule type="expression" dxfId="125" priority="1">
      <formula>$P1="Autres"</formula>
    </cfRule>
  </conditionalFormatting>
  <conditionalFormatting sqref="Q87:R1002">
    <cfRule type="expression" dxfId="124" priority="48">
      <formula>$P87="Autres"</formula>
    </cfRule>
  </conditionalFormatting>
  <conditionalFormatting sqref="S1:S29">
    <cfRule type="expression" dxfId="123" priority="171">
      <formula>$P1="CT (Contrôle terminal)"</formula>
    </cfRule>
  </conditionalFormatting>
  <conditionalFormatting sqref="S29">
    <cfRule type="expression" dxfId="122" priority="167">
      <formula>$C29="Modification MCC"</formula>
    </cfRule>
    <cfRule type="expression" dxfId="121" priority="168">
      <formula>$C29="Modification"</formula>
    </cfRule>
    <cfRule type="expression" dxfId="120" priority="169">
      <formula>$C29="Création"</formula>
    </cfRule>
    <cfRule type="expression" dxfId="119" priority="170">
      <formula>$C29="Fermeture"</formula>
    </cfRule>
  </conditionalFormatting>
  <conditionalFormatting sqref="S30:S32">
    <cfRule type="expression" dxfId="118" priority="23">
      <formula>$P30="CT (Contrôle terminal)"</formula>
    </cfRule>
  </conditionalFormatting>
  <conditionalFormatting sqref="S33">
    <cfRule type="expression" dxfId="117" priority="161">
      <formula>$C33="Modification MCC"</formula>
    </cfRule>
    <cfRule type="expression" dxfId="116" priority="162">
      <formula>$C33="Modification"</formula>
    </cfRule>
    <cfRule type="expression" dxfId="115" priority="163">
      <formula>$C33="Création"</formula>
    </cfRule>
    <cfRule type="expression" dxfId="114" priority="164">
      <formula>$C33="Fermeture"</formula>
    </cfRule>
    <cfRule type="expression" dxfId="113" priority="165">
      <formula>$P33="CT (Contrôle terminal)"</formula>
    </cfRule>
  </conditionalFormatting>
  <conditionalFormatting sqref="S34:S36">
    <cfRule type="expression" dxfId="112" priority="10">
      <formula>$P34="CT (Contrôle terminal)"</formula>
    </cfRule>
  </conditionalFormatting>
  <conditionalFormatting sqref="S38:S43">
    <cfRule type="expression" dxfId="111" priority="3">
      <formula>$P38="CT (Contrôle terminal)"</formula>
    </cfRule>
  </conditionalFormatting>
  <conditionalFormatting sqref="S87:S130">
    <cfRule type="expression" dxfId="110" priority="45">
      <formula>$P87="CT (Contrôle terminal)"</formula>
    </cfRule>
  </conditionalFormatting>
  <conditionalFormatting sqref="S105">
    <cfRule type="expression" dxfId="109" priority="44">
      <formula>$C105="Fermeture"</formula>
    </cfRule>
    <cfRule type="expression" dxfId="108" priority="41">
      <formula>$C105="Modification MCC"</formula>
    </cfRule>
    <cfRule type="expression" dxfId="107" priority="42">
      <formula>$C105="Modification"</formula>
    </cfRule>
    <cfRule type="expression" dxfId="106" priority="43">
      <formula>$C105="Création"</formula>
    </cfRule>
  </conditionalFormatting>
  <conditionalFormatting sqref="S132:S152 S154:S1002">
    <cfRule type="expression" dxfId="105" priority="47">
      <formula>$P132="CT (Contrôle terminal)"</formula>
    </cfRule>
  </conditionalFormatting>
  <conditionalFormatting sqref="T18 A18:S28 A29:R29 I30:O31 G30:H41 I32:L32 N32:O32 I33:R33 I34:L34 N34:O34 I35:O36 I37:R37 I38:O41 G42:S42 A43:S43 A44:C86 H86 A87:S87 G88:K97 A98:K98 G99:K106 A107:K108 G109:K153 A154:K154 A155:S301">
    <cfRule type="expression" dxfId="104" priority="188">
      <formula>$C18="Fermeture"</formula>
    </cfRule>
    <cfRule type="expression" dxfId="103" priority="187">
      <formula>$C18="Création"</formula>
    </cfRule>
    <cfRule type="expression" dxfId="102" priority="186">
      <formula>$C18="Modification"</formula>
    </cfRule>
  </conditionalFormatting>
  <conditionalFormatting sqref="T18">
    <cfRule type="expression" dxfId="101" priority="173">
      <formula>$P18="CT (Contrôle terminal)"</formula>
    </cfRule>
  </conditionalFormatting>
  <dataValidations count="6">
    <dataValidation type="list" allowBlank="1" showInputMessage="1" showErrorMessage="1" sqref="N87:N301 N19:N43 Q87:Q301 Q19:Q43" xr:uid="{CACFBFC8-F107-462E-8528-801A8D154F9C}">
      <formula1>List_Controle</formula1>
    </dataValidation>
    <dataValidation type="list" allowBlank="1" showInputMessage="1" showErrorMessage="1" sqref="K87:K301 K19:K43" xr:uid="{4D6EEB9D-5823-4712-AE2F-88823036CE4C}">
      <formula1>List_Controle2</formula1>
    </dataValidation>
    <dataValidation type="list" allowBlank="1" showInputMessage="1" showErrorMessage="1" sqref="C19:C301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87:P301 P19:P43" xr:uid="{7200B80E-E773-4733-938F-8DC036B755C3}">
      <formula1>"CT (Contrôle terminal), Autres"</formula1>
    </dataValidation>
    <dataValidation type="list" allowBlank="1" showInputMessage="1" showErrorMessage="1" sqref="F86 E87:I301 E19:I43 H86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3C697-16A7-4DC6-9398-1AEDE2BD8D5A}">
  <dimension ref="A1:W301"/>
  <sheetViews>
    <sheetView tabSelected="1" topLeftCell="M30" zoomScale="90" zoomScaleNormal="90" workbookViewId="0">
      <selection activeCell="T43" sqref="T43"/>
    </sheetView>
  </sheetViews>
  <sheetFormatPr baseColWidth="10" defaultColWidth="11.33203125" defaultRowHeight="15" x14ac:dyDescent="0.2"/>
  <cols>
    <col min="1" max="1" width="39" style="13" customWidth="1"/>
    <col min="2" max="2" width="50.6640625" style="13" customWidth="1"/>
    <col min="3" max="3" width="15.33203125" style="17" customWidth="1"/>
    <col min="4" max="4" width="20.83203125" style="13" customWidth="1"/>
    <col min="5" max="5" width="15.3320312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33203125" style="13" customWidth="1"/>
    <col min="15" max="15" width="20.33203125" style="13" customWidth="1"/>
    <col min="16" max="16" width="20.83203125" style="13" bestFit="1" customWidth="1"/>
    <col min="17" max="17" width="20.3320312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33203125" style="29"/>
  </cols>
  <sheetData>
    <row r="1" spans="1:19" x14ac:dyDescent="0.2">
      <c r="A1" s="159"/>
      <c r="B1" s="159"/>
      <c r="C1" s="159"/>
      <c r="D1" s="159"/>
      <c r="E1" s="159"/>
      <c r="F1" s="159"/>
      <c r="G1" s="159"/>
      <c r="H1" s="159"/>
      <c r="I1" s="159"/>
      <c r="J1" s="32"/>
    </row>
    <row r="2" spans="1:19" x14ac:dyDescent="0.2">
      <c r="A2" s="159"/>
      <c r="B2" s="159"/>
      <c r="C2" s="159"/>
      <c r="D2" s="159"/>
      <c r="E2" s="159"/>
      <c r="F2" s="159"/>
      <c r="G2" s="159"/>
      <c r="H2" s="159"/>
      <c r="I2" s="159"/>
      <c r="J2" s="32"/>
    </row>
    <row r="3" spans="1:19" x14ac:dyDescent="0.2">
      <c r="A3" s="159"/>
      <c r="B3" s="159"/>
      <c r="C3" s="159"/>
      <c r="D3" s="159"/>
      <c r="E3" s="159"/>
      <c r="F3" s="159"/>
      <c r="G3" s="159"/>
      <c r="H3" s="159"/>
      <c r="I3" s="159"/>
      <c r="J3" s="32"/>
    </row>
    <row r="4" spans="1:19" x14ac:dyDescent="0.2">
      <c r="A4" s="159"/>
      <c r="B4" s="159"/>
      <c r="C4" s="159"/>
      <c r="D4" s="159"/>
      <c r="E4" s="159"/>
      <c r="F4" s="159"/>
      <c r="G4" s="159"/>
      <c r="H4" s="159"/>
      <c r="I4" s="159"/>
      <c r="J4" s="32"/>
    </row>
    <row r="5" spans="1:19" x14ac:dyDescent="0.2">
      <c r="A5" s="159"/>
      <c r="B5" s="159"/>
      <c r="C5" s="159"/>
      <c r="D5" s="159"/>
      <c r="E5" s="159"/>
      <c r="F5" s="159"/>
      <c r="G5" s="159"/>
      <c r="H5" s="159"/>
      <c r="I5" s="159"/>
      <c r="J5" s="32"/>
    </row>
    <row r="6" spans="1:19" x14ac:dyDescent="0.2">
      <c r="A6" s="159"/>
      <c r="B6" s="159"/>
      <c r="C6" s="159"/>
      <c r="D6" s="159"/>
      <c r="E6" s="159"/>
      <c r="F6" s="159"/>
      <c r="G6" s="159"/>
      <c r="H6" s="159"/>
      <c r="I6" s="159"/>
      <c r="J6" s="32"/>
    </row>
    <row r="7" spans="1:19" ht="14.5" customHeight="1" x14ac:dyDescent="0.2">
      <c r="A7" s="225" t="s">
        <v>289</v>
      </c>
      <c r="B7" s="158" t="str">
        <f>'[1]Fiche Générale'!B3</f>
        <v>Portail_LLAC</v>
      </c>
      <c r="C7" s="192" t="s">
        <v>290</v>
      </c>
      <c r="D7" s="161"/>
      <c r="E7" s="190" t="str">
        <f>'[1]Fiche Générale'!B4</f>
        <v>Langues Etrangères Appliquées</v>
      </c>
      <c r="F7" s="158"/>
      <c r="G7" s="161" t="s">
        <v>291</v>
      </c>
      <c r="H7" s="191">
        <f>'[1]Fiche Générale'!B5</f>
        <v>0</v>
      </c>
      <c r="I7" s="191"/>
      <c r="J7" s="33"/>
      <c r="K7" s="18"/>
    </row>
    <row r="8" spans="1:19" ht="14.5" customHeight="1" x14ac:dyDescent="0.2">
      <c r="A8" s="226"/>
      <c r="B8" s="158"/>
      <c r="C8" s="192"/>
      <c r="D8" s="161"/>
      <c r="E8" s="190"/>
      <c r="F8" s="158"/>
      <c r="G8" s="161"/>
      <c r="H8" s="191"/>
      <c r="I8" s="191"/>
      <c r="J8" s="33"/>
      <c r="K8" s="18"/>
    </row>
    <row r="9" spans="1:19" ht="14.5" customHeight="1" x14ac:dyDescent="0.2">
      <c r="A9" s="226"/>
      <c r="B9" s="158"/>
      <c r="C9" s="192"/>
      <c r="D9" s="161"/>
      <c r="E9" s="190"/>
      <c r="F9" s="158"/>
      <c r="G9" s="161"/>
      <c r="H9" s="191"/>
      <c r="I9" s="191"/>
      <c r="J9" s="33"/>
      <c r="K9" s="18"/>
    </row>
    <row r="10" spans="1:19" ht="14.5" customHeight="1" x14ac:dyDescent="0.2">
      <c r="A10" s="226"/>
      <c r="B10" s="158"/>
      <c r="C10" s="174" t="s">
        <v>180</v>
      </c>
      <c r="D10" s="174"/>
      <c r="E10" s="193" t="str">
        <f>'[1]Fiche Générale'!B9</f>
        <v>LEA Anglais - Allemand</v>
      </c>
      <c r="F10" s="193"/>
      <c r="G10" s="193"/>
      <c r="H10" s="193"/>
      <c r="I10" s="193"/>
      <c r="J10" s="33"/>
      <c r="K10" s="18"/>
    </row>
    <row r="11" spans="1:19" ht="14.5" customHeight="1" x14ac:dyDescent="0.2">
      <c r="A11" s="226"/>
      <c r="B11" s="158"/>
      <c r="C11" s="174"/>
      <c r="D11" s="174"/>
      <c r="E11" s="193"/>
      <c r="F11" s="193"/>
      <c r="G11" s="193"/>
      <c r="H11" s="193"/>
      <c r="I11" s="193"/>
      <c r="J11" s="33"/>
      <c r="K11" s="18"/>
    </row>
    <row r="12" spans="1:19" x14ac:dyDescent="0.2">
      <c r="C12" s="13"/>
      <c r="I12" s="36"/>
      <c r="J12" s="36"/>
      <c r="M12" s="154" t="s">
        <v>292</v>
      </c>
      <c r="N12" s="155"/>
      <c r="O12" s="203"/>
      <c r="P12" s="154" t="s">
        <v>293</v>
      </c>
      <c r="Q12" s="155"/>
      <c r="R12" s="155"/>
      <c r="S12" s="203"/>
    </row>
    <row r="13" spans="1:19" x14ac:dyDescent="0.2">
      <c r="A13" s="200" t="s">
        <v>181</v>
      </c>
      <c r="B13" s="116" t="str">
        <f>'[1]S4 Maquette'!B13</f>
        <v>2ème année de Portail</v>
      </c>
      <c r="C13" s="116"/>
      <c r="D13" s="200" t="s">
        <v>294</v>
      </c>
      <c r="E13" s="213">
        <f>'[1]S4 Maquette'!E13</f>
        <v>0</v>
      </c>
      <c r="F13" s="213"/>
      <c r="G13" s="213"/>
      <c r="I13" s="36"/>
      <c r="J13" s="36"/>
      <c r="M13" s="156"/>
      <c r="N13" s="157"/>
      <c r="O13" s="204"/>
      <c r="P13" s="156"/>
      <c r="Q13" s="157"/>
      <c r="R13" s="157"/>
      <c r="S13" s="204"/>
    </row>
    <row r="14" spans="1:19" x14ac:dyDescent="0.2">
      <c r="A14" s="202"/>
      <c r="B14" s="116"/>
      <c r="C14" s="116"/>
      <c r="D14" s="202"/>
      <c r="E14" s="213"/>
      <c r="F14" s="213"/>
      <c r="G14" s="213"/>
      <c r="I14" s="36"/>
      <c r="J14" s="36"/>
      <c r="M14" s="153" t="s">
        <v>580</v>
      </c>
      <c r="N14" s="154" t="s">
        <v>296</v>
      </c>
      <c r="O14" s="203"/>
      <c r="P14" s="159"/>
      <c r="Q14" s="207"/>
      <c r="R14" s="214"/>
      <c r="S14" s="200"/>
    </row>
    <row r="15" spans="1:19" x14ac:dyDescent="0.2">
      <c r="A15" s="200" t="s">
        <v>297</v>
      </c>
      <c r="B15" s="119" t="str">
        <f>'[1]S4 Maquette'!B15</f>
        <v>Semestre 4</v>
      </c>
      <c r="C15" s="120"/>
      <c r="D15" s="200" t="s">
        <v>298</v>
      </c>
      <c r="E15" s="213">
        <f>'[1]S4 Maquette'!E15:F16</f>
        <v>0</v>
      </c>
      <c r="F15" s="213"/>
      <c r="G15" s="213"/>
      <c r="I15" s="36"/>
      <c r="J15" s="36"/>
      <c r="M15" s="153"/>
      <c r="N15" s="210"/>
      <c r="O15" s="211"/>
      <c r="P15" s="159"/>
      <c r="Q15" s="208"/>
      <c r="R15" s="214"/>
      <c r="S15" s="201"/>
    </row>
    <row r="16" spans="1:19" x14ac:dyDescent="0.2">
      <c r="A16" s="202"/>
      <c r="B16" s="122"/>
      <c r="C16" s="123"/>
      <c r="D16" s="202"/>
      <c r="E16" s="213"/>
      <c r="F16" s="213"/>
      <c r="G16" s="213"/>
      <c r="I16" s="36"/>
      <c r="J16" s="36"/>
      <c r="M16" s="153"/>
      <c r="N16" s="210"/>
      <c r="O16" s="211"/>
      <c r="P16" s="159"/>
      <c r="Q16" s="208"/>
      <c r="R16" s="214"/>
      <c r="S16" s="201"/>
    </row>
    <row r="17" spans="1:23" x14ac:dyDescent="0.2">
      <c r="L17" s="14"/>
      <c r="M17" s="153"/>
      <c r="N17" s="156"/>
      <c r="O17" s="204"/>
      <c r="P17" s="159"/>
      <c r="Q17" s="209"/>
      <c r="R17" s="214"/>
      <c r="S17" s="202"/>
    </row>
    <row r="18" spans="1:23" ht="59.5" customHeight="1" x14ac:dyDescent="0.2">
      <c r="A18" s="3" t="s">
        <v>299</v>
      </c>
      <c r="B18" s="35" t="s">
        <v>300</v>
      </c>
      <c r="C18" s="3" t="s">
        <v>5</v>
      </c>
      <c r="D18" s="3" t="s">
        <v>301</v>
      </c>
      <c r="E18" s="3" t="s">
        <v>302</v>
      </c>
      <c r="F18" s="3" t="s">
        <v>303</v>
      </c>
      <c r="G18" s="3" t="s">
        <v>304</v>
      </c>
      <c r="H18" s="3" t="s">
        <v>305</v>
      </c>
      <c r="I18" s="3" t="s">
        <v>306</v>
      </c>
      <c r="J18" s="3" t="s">
        <v>572</v>
      </c>
      <c r="K18" s="3" t="s">
        <v>308</v>
      </c>
      <c r="L18" s="3" t="s">
        <v>309</v>
      </c>
      <c r="M18" s="3" t="s">
        <v>310</v>
      </c>
      <c r="N18" s="3" t="s">
        <v>300</v>
      </c>
      <c r="O18" s="3" t="s">
        <v>311</v>
      </c>
      <c r="P18" s="3" t="s">
        <v>312</v>
      </c>
      <c r="Q18" s="3" t="s">
        <v>300</v>
      </c>
      <c r="R18" s="3" t="s">
        <v>311</v>
      </c>
      <c r="S18" s="4" t="s">
        <v>313</v>
      </c>
      <c r="T18" s="4" t="s">
        <v>314</v>
      </c>
      <c r="W18"/>
    </row>
    <row r="19" spans="1:23" ht="30.75" customHeight="1" x14ac:dyDescent="0.2">
      <c r="A19" s="56" t="str">
        <f>'[1]S4 Maquette'!B19</f>
        <v>Compétences transversales S4</v>
      </c>
      <c r="B19" s="39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56" t="str">
        <f>'[1]S4 Maquette'!B20</f>
        <v>Compétences écrites 2</v>
      </c>
      <c r="B20" s="39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56" t="str">
        <f>'[1]S4 Maquette'!B21</f>
        <v>Compétences numériques 2</v>
      </c>
      <c r="B21" s="39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56" t="str">
        <f>'[1]S4 Maquette'!B22</f>
        <v>Langue Vivante-4</v>
      </c>
      <c r="B22" s="39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'[1]S4 Maquette'!B23</f>
        <v>Min 1 Max 1</v>
      </c>
      <c r="B23" s="39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 x14ac:dyDescent="0.2">
      <c r="A24" s="8" t="str">
        <f>'[1]S4 Maquette'!B24</f>
        <v>Anglais 4</v>
      </c>
      <c r="B24" s="39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 x14ac:dyDescent="0.2">
      <c r="A25" s="8" t="str">
        <f>'[1]S4 Maquette'!B25</f>
        <v>Espagnol</v>
      </c>
      <c r="B25" s="39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 x14ac:dyDescent="0.2">
      <c r="A26" s="8" t="str">
        <f>'[1]S4 Maquette'!B26</f>
        <v>Italien</v>
      </c>
      <c r="B26" s="39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 x14ac:dyDescent="0.2">
      <c r="A27" s="42" t="str">
        <f>'[1]S4 Maquette'!B27</f>
        <v>Choix du parcours (général ou mobilité) : 1 parcours au choix</v>
      </c>
      <c r="B27" s="42" t="str">
        <f>'[1]S4 Maquette'!C27</f>
        <v>OPTION</v>
      </c>
      <c r="C27" s="40">
        <f>'[1]S4 Maquette'!F27</f>
        <v>0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 x14ac:dyDescent="0.2">
      <c r="A28" s="96" t="str">
        <f>'[1]S4 Maquette'!B28</f>
        <v>LEA général Anglais - Allemand</v>
      </c>
      <c r="B28" s="96" t="str">
        <f>'[1]S4 Maquette'!C28</f>
        <v>Parcours Pédagogique</v>
      </c>
      <c r="C28" s="97">
        <f>'[1]S4 Maquette'!F28</f>
        <v>0</v>
      </c>
      <c r="D28" s="72"/>
      <c r="E28" s="72"/>
      <c r="F28" s="72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9"/>
      <c r="W28"/>
    </row>
    <row r="29" spans="1:23" ht="30.75" customHeight="1" x14ac:dyDescent="0.2">
      <c r="A29" s="42" t="str">
        <f>'[1]S4 Maquette'!B29</f>
        <v>Langue A: Anglais Non débutant 4</v>
      </c>
      <c r="B29" s="42" t="str">
        <f>'[1]S4 Maquette'!C29</f>
        <v>UE</v>
      </c>
      <c r="C29" s="40">
        <f>'[1]S4 Maquette'!F29</f>
        <v>0</v>
      </c>
      <c r="D29" s="19">
        <v>1</v>
      </c>
      <c r="E29" s="19" t="s">
        <v>315</v>
      </c>
      <c r="F29" s="19" t="s">
        <v>315</v>
      </c>
      <c r="G29" s="38" t="s">
        <v>315</v>
      </c>
      <c r="H29" s="38" t="s">
        <v>315</v>
      </c>
      <c r="I29" s="38" t="s">
        <v>318</v>
      </c>
      <c r="J29" s="38"/>
      <c r="K29" s="110" t="s">
        <v>8</v>
      </c>
      <c r="L29" s="110"/>
      <c r="M29" s="110">
        <v>3</v>
      </c>
      <c r="N29" s="110"/>
      <c r="O29" s="110"/>
      <c r="P29" s="110" t="s">
        <v>316</v>
      </c>
      <c r="Q29" s="110"/>
      <c r="R29" s="110"/>
      <c r="S29" s="111" t="s">
        <v>576</v>
      </c>
      <c r="T29" s="43"/>
      <c r="W29"/>
    </row>
    <row r="30" spans="1:23" ht="30.75" customHeight="1" x14ac:dyDescent="0.2">
      <c r="A30" s="42" t="str">
        <f>'[1]S4 Maquette'!B30</f>
        <v>Culture 4 ANGLAIS</v>
      </c>
      <c r="B30" s="42" t="str">
        <f>'[1]S4 Maquette'!C30</f>
        <v>ECUE</v>
      </c>
      <c r="C30" s="40">
        <f>'[1]S4 Maquette'!F30</f>
        <v>0</v>
      </c>
      <c r="D30" s="19">
        <v>1</v>
      </c>
      <c r="E30" s="19" t="s">
        <v>315</v>
      </c>
      <c r="F30" s="19" t="s">
        <v>315</v>
      </c>
      <c r="G30" s="38" t="s">
        <v>315</v>
      </c>
      <c r="H30" s="38" t="s">
        <v>315</v>
      </c>
      <c r="I30" s="38" t="s">
        <v>315</v>
      </c>
      <c r="J30" s="38"/>
      <c r="K30" s="38" t="s">
        <v>8</v>
      </c>
      <c r="L30" s="38"/>
      <c r="M30" s="115" t="s">
        <v>587</v>
      </c>
      <c r="N30" s="38"/>
      <c r="O30" s="38"/>
      <c r="P30" s="114" t="s">
        <v>316</v>
      </c>
      <c r="Q30" s="38"/>
      <c r="R30" s="38"/>
      <c r="S30" s="113" t="s">
        <v>589</v>
      </c>
      <c r="T30" s="43"/>
      <c r="W30"/>
    </row>
    <row r="31" spans="1:23" ht="30.75" customHeight="1" x14ac:dyDescent="0.2">
      <c r="A31" s="42" t="str">
        <f>'[1]S4 Maquette'!B31</f>
        <v>Langue et traduction 4 ANGLAIS</v>
      </c>
      <c r="B31" s="42" t="str">
        <f>'[1]S4 Maquette'!C31</f>
        <v>ECUE</v>
      </c>
      <c r="C31" s="40">
        <f>'[1]S4 Maquette'!F31</f>
        <v>0</v>
      </c>
      <c r="D31" s="19">
        <v>1</v>
      </c>
      <c r="E31" s="19" t="s">
        <v>315</v>
      </c>
      <c r="F31" s="19" t="s">
        <v>315</v>
      </c>
      <c r="G31" s="38" t="s">
        <v>315</v>
      </c>
      <c r="H31" s="38" t="s">
        <v>315</v>
      </c>
      <c r="I31" s="38" t="s">
        <v>315</v>
      </c>
      <c r="J31" s="38"/>
      <c r="K31" s="38" t="s">
        <v>8</v>
      </c>
      <c r="L31" s="38"/>
      <c r="M31" s="115" t="s">
        <v>587</v>
      </c>
      <c r="N31" s="38"/>
      <c r="O31" s="38"/>
      <c r="P31" s="114" t="s">
        <v>316</v>
      </c>
      <c r="Q31" s="38"/>
      <c r="R31" s="38"/>
      <c r="S31" s="113" t="s">
        <v>589</v>
      </c>
      <c r="T31" s="43"/>
      <c r="W31"/>
    </row>
    <row r="32" spans="1:23" ht="30.75" customHeight="1" x14ac:dyDescent="0.2">
      <c r="A32" s="42" t="str">
        <f>'[1]S4 Maquette'!B32</f>
        <v>Langue de spécialité et expression orale 4 ANGLAIS</v>
      </c>
      <c r="B32" s="42" t="str">
        <f>'[1]S4 Maquette'!C32</f>
        <v>ECUE</v>
      </c>
      <c r="C32" s="40">
        <f>'[1]S4 Maquette'!F32</f>
        <v>0</v>
      </c>
      <c r="D32" s="19">
        <v>1</v>
      </c>
      <c r="E32" s="19" t="s">
        <v>315</v>
      </c>
      <c r="F32" s="19" t="s">
        <v>315</v>
      </c>
      <c r="G32" s="38" t="s">
        <v>315</v>
      </c>
      <c r="H32" s="38" t="s">
        <v>315</v>
      </c>
      <c r="I32" s="38" t="s">
        <v>315</v>
      </c>
      <c r="J32" s="38"/>
      <c r="K32" s="38" t="s">
        <v>8</v>
      </c>
      <c r="L32" s="38"/>
      <c r="M32" s="115" t="s">
        <v>587</v>
      </c>
      <c r="N32" s="38"/>
      <c r="O32" s="38"/>
      <c r="P32" s="114" t="s">
        <v>316</v>
      </c>
      <c r="Q32" s="38"/>
      <c r="R32" s="38"/>
      <c r="S32" s="113" t="s">
        <v>589</v>
      </c>
      <c r="T32" s="43"/>
      <c r="W32"/>
    </row>
    <row r="33" spans="1:23" ht="30.75" customHeight="1" x14ac:dyDescent="0.2">
      <c r="A33" s="42" t="str">
        <f>'[1]S4 Maquette'!B33</f>
        <v>Langue B: Allemand Non débutant 4</v>
      </c>
      <c r="B33" s="42" t="str">
        <f>'[1]S4 Maquette'!C33</f>
        <v>UE</v>
      </c>
      <c r="C33" s="40">
        <f>'[1]S4 Maquette'!F33</f>
        <v>0</v>
      </c>
      <c r="D33" s="19">
        <v>1</v>
      </c>
      <c r="E33" s="19" t="s">
        <v>315</v>
      </c>
      <c r="F33" s="19" t="s">
        <v>315</v>
      </c>
      <c r="G33" s="38" t="s">
        <v>315</v>
      </c>
      <c r="H33" s="38" t="s">
        <v>315</v>
      </c>
      <c r="I33" s="38" t="s">
        <v>318</v>
      </c>
      <c r="J33" s="38"/>
      <c r="K33" s="110" t="s">
        <v>8</v>
      </c>
      <c r="L33" s="110"/>
      <c r="M33" s="110">
        <v>4</v>
      </c>
      <c r="N33" s="110"/>
      <c r="O33" s="110"/>
      <c r="P33" s="110" t="s">
        <v>316</v>
      </c>
      <c r="Q33" s="110"/>
      <c r="R33" s="110"/>
      <c r="S33" s="111" t="s">
        <v>321</v>
      </c>
      <c r="T33" s="43"/>
      <c r="W33"/>
    </row>
    <row r="34" spans="1:23" ht="30.75" customHeight="1" x14ac:dyDescent="0.2">
      <c r="A34" s="42" t="str">
        <f>'[1]S4 Maquette'!B34</f>
        <v>Culture 4 ALLEMAND</v>
      </c>
      <c r="B34" s="42" t="str">
        <f>'[1]S4 Maquette'!C34</f>
        <v>ECUE</v>
      </c>
      <c r="C34" s="40">
        <f>'[1]S4 Maquette'!F34</f>
        <v>0</v>
      </c>
      <c r="D34" s="19">
        <v>1</v>
      </c>
      <c r="E34" s="19" t="s">
        <v>315</v>
      </c>
      <c r="F34" s="19" t="s">
        <v>315</v>
      </c>
      <c r="G34" s="38" t="s">
        <v>315</v>
      </c>
      <c r="H34" s="38" t="s">
        <v>315</v>
      </c>
      <c r="I34" s="38" t="s">
        <v>315</v>
      </c>
      <c r="J34" s="38"/>
      <c r="K34" s="38" t="s">
        <v>8</v>
      </c>
      <c r="L34" s="38"/>
      <c r="M34" s="115" t="s">
        <v>587</v>
      </c>
      <c r="N34" s="38"/>
      <c r="O34" s="38"/>
      <c r="P34" s="114" t="s">
        <v>316</v>
      </c>
      <c r="Q34" s="38"/>
      <c r="R34" s="38"/>
      <c r="S34" s="113" t="s">
        <v>589</v>
      </c>
      <c r="T34" s="43"/>
      <c r="W34"/>
    </row>
    <row r="35" spans="1:23" ht="30.75" customHeight="1" x14ac:dyDescent="0.2">
      <c r="A35" s="42" t="str">
        <f>'[1]S4 Maquette'!B35</f>
        <v>Traduction et analyse de documents 4 ALLEMAND</v>
      </c>
      <c r="B35" s="42" t="str">
        <f>'[1]S4 Maquette'!C35</f>
        <v>ECUE</v>
      </c>
      <c r="C35" s="40">
        <f>'[1]S4 Maquette'!F35</f>
        <v>0</v>
      </c>
      <c r="D35" s="19">
        <v>1</v>
      </c>
      <c r="E35" s="19" t="s">
        <v>315</v>
      </c>
      <c r="F35" s="19" t="s">
        <v>315</v>
      </c>
      <c r="G35" s="38" t="s">
        <v>315</v>
      </c>
      <c r="H35" s="38" t="s">
        <v>315</v>
      </c>
      <c r="I35" s="38" t="s">
        <v>315</v>
      </c>
      <c r="J35" s="38"/>
      <c r="K35" s="38" t="s">
        <v>8</v>
      </c>
      <c r="L35" s="38"/>
      <c r="M35" s="115" t="s">
        <v>587</v>
      </c>
      <c r="N35" s="38"/>
      <c r="O35" s="38"/>
      <c r="P35" s="114" t="s">
        <v>316</v>
      </c>
      <c r="Q35" s="38"/>
      <c r="R35" s="38"/>
      <c r="S35" s="113" t="s">
        <v>589</v>
      </c>
      <c r="T35" s="43"/>
      <c r="W35"/>
    </row>
    <row r="36" spans="1:23" ht="30.75" customHeight="1" x14ac:dyDescent="0.2">
      <c r="A36" s="42" t="str">
        <f>'[1]S4 Maquette'!B36</f>
        <v>Grammaire: théorie et pratique 4 ALLEMAND</v>
      </c>
      <c r="B36" s="42" t="str">
        <f>'[1]S4 Maquette'!C36</f>
        <v>ECUE</v>
      </c>
      <c r="C36" s="40">
        <f>'[1]S4 Maquette'!F36</f>
        <v>0</v>
      </c>
      <c r="D36" s="19">
        <v>1</v>
      </c>
      <c r="E36" s="19" t="s">
        <v>315</v>
      </c>
      <c r="F36" s="19" t="s">
        <v>315</v>
      </c>
      <c r="G36" s="38" t="s">
        <v>315</v>
      </c>
      <c r="H36" s="38" t="s">
        <v>315</v>
      </c>
      <c r="I36" s="38" t="s">
        <v>315</v>
      </c>
      <c r="J36" s="38"/>
      <c r="K36" s="38" t="s">
        <v>8</v>
      </c>
      <c r="L36" s="38"/>
      <c r="M36" s="38">
        <v>2</v>
      </c>
      <c r="N36" s="38"/>
      <c r="O36" s="38"/>
      <c r="P36" s="114" t="s">
        <v>316</v>
      </c>
      <c r="Q36" s="38"/>
      <c r="R36" s="38"/>
      <c r="S36" s="113" t="s">
        <v>589</v>
      </c>
      <c r="T36" s="43"/>
      <c r="W36"/>
    </row>
    <row r="37" spans="1:23" ht="30.75" customHeight="1" x14ac:dyDescent="0.2">
      <c r="A37" s="42" t="str">
        <f>'[1]S4 Maquette'!B37</f>
        <v>Matières d'application 4</v>
      </c>
      <c r="B37" s="42" t="str">
        <f>'[1]S4 Maquette'!C37</f>
        <v>UE</v>
      </c>
      <c r="C37" s="40">
        <f>'[1]S4 Maquette'!F37</f>
        <v>0</v>
      </c>
      <c r="D37" s="19">
        <v>1</v>
      </c>
      <c r="E37" s="19" t="s">
        <v>315</v>
      </c>
      <c r="F37" s="19" t="s">
        <v>315</v>
      </c>
      <c r="G37" s="38" t="s">
        <v>315</v>
      </c>
      <c r="H37" s="38" t="s">
        <v>315</v>
      </c>
      <c r="I37" s="38" t="s">
        <v>315</v>
      </c>
      <c r="J37" s="38"/>
      <c r="K37" s="110" t="s">
        <v>8</v>
      </c>
      <c r="L37" s="110"/>
      <c r="M37" s="110">
        <v>5</v>
      </c>
      <c r="N37" s="110"/>
      <c r="O37" s="110"/>
      <c r="P37" s="110" t="s">
        <v>316</v>
      </c>
      <c r="Q37" s="110"/>
      <c r="R37" s="110"/>
      <c r="S37" s="111" t="s">
        <v>573</v>
      </c>
      <c r="T37" s="43"/>
      <c r="W37"/>
    </row>
    <row r="38" spans="1:23" ht="30.75" customHeight="1" x14ac:dyDescent="0.2">
      <c r="A38" s="42" t="str">
        <f>'[1]S4 Maquette'!B38</f>
        <v>Gestion: théorie des organisations et GRH/Management: organizational theory and HR management 4</v>
      </c>
      <c r="B38" s="42" t="str">
        <f>'[1]S4 Maquette'!C38</f>
        <v>ECUE</v>
      </c>
      <c r="C38" s="40">
        <f>'[1]S4 Maquette'!F38</f>
        <v>0</v>
      </c>
      <c r="D38" s="19">
        <v>1</v>
      </c>
      <c r="E38" s="19" t="s">
        <v>315</v>
      </c>
      <c r="F38" s="19" t="s">
        <v>315</v>
      </c>
      <c r="G38" s="38" t="s">
        <v>315</v>
      </c>
      <c r="H38" s="38" t="s">
        <v>315</v>
      </c>
      <c r="I38" s="38" t="s">
        <v>315</v>
      </c>
      <c r="J38" s="38"/>
      <c r="K38" s="38" t="s">
        <v>8</v>
      </c>
      <c r="L38" s="38"/>
      <c r="M38" s="38">
        <v>2</v>
      </c>
      <c r="N38" s="38"/>
      <c r="O38" s="38"/>
      <c r="P38" s="114" t="s">
        <v>316</v>
      </c>
      <c r="Q38" s="38"/>
      <c r="R38" s="38"/>
      <c r="S38" s="113" t="s">
        <v>589</v>
      </c>
      <c r="T38" s="43"/>
      <c r="W38"/>
    </row>
    <row r="39" spans="1:23" ht="30.75" customHeight="1" x14ac:dyDescent="0.2">
      <c r="A39" s="42" t="str">
        <f>'[1]S4 Maquette'!B39</f>
        <v>Interculturalité, médiation culturelle et publics étrangers  : étude de cas</v>
      </c>
      <c r="B39" s="42" t="str">
        <f>'[1]S4 Maquette'!C39</f>
        <v>ECUE</v>
      </c>
      <c r="C39" s="40">
        <f>'[1]S4 Maquette'!F39</f>
        <v>0</v>
      </c>
      <c r="D39" s="19">
        <v>1</v>
      </c>
      <c r="E39" s="19" t="s">
        <v>315</v>
      </c>
      <c r="F39" s="19" t="s">
        <v>315</v>
      </c>
      <c r="G39" s="38" t="s">
        <v>315</v>
      </c>
      <c r="H39" s="38" t="s">
        <v>315</v>
      </c>
      <c r="I39" s="38" t="s">
        <v>315</v>
      </c>
      <c r="J39" s="38"/>
      <c r="K39" s="38" t="s">
        <v>8</v>
      </c>
      <c r="L39" s="38"/>
      <c r="M39" s="115" t="s">
        <v>587</v>
      </c>
      <c r="N39" s="38"/>
      <c r="O39" s="38"/>
      <c r="P39" s="114" t="s">
        <v>316</v>
      </c>
      <c r="Q39" s="38"/>
      <c r="R39" s="38"/>
      <c r="S39" s="113" t="s">
        <v>589</v>
      </c>
      <c r="T39" s="43"/>
      <c r="W39"/>
    </row>
    <row r="40" spans="1:23" ht="30.75" customHeight="1" x14ac:dyDescent="0.2">
      <c r="A40" s="42" t="str">
        <f>'[1]S4 Maquette'!B40</f>
        <v>Traduction-rédaction technique 4</v>
      </c>
      <c r="B40" s="42" t="str">
        <f>'[1]S4 Maquette'!C40</f>
        <v>ECUE</v>
      </c>
      <c r="C40" s="40">
        <f>'[1]S4 Maquette'!F40</f>
        <v>0</v>
      </c>
      <c r="D40" s="19">
        <v>1</v>
      </c>
      <c r="E40" s="19" t="s">
        <v>315</v>
      </c>
      <c r="F40" s="19" t="s">
        <v>315</v>
      </c>
      <c r="G40" s="38" t="s">
        <v>315</v>
      </c>
      <c r="H40" s="38" t="s">
        <v>315</v>
      </c>
      <c r="I40" s="38" t="s">
        <v>315</v>
      </c>
      <c r="J40" s="38"/>
      <c r="K40" s="38" t="s">
        <v>8</v>
      </c>
      <c r="L40" s="38"/>
      <c r="M40" s="115" t="s">
        <v>587</v>
      </c>
      <c r="N40" s="38"/>
      <c r="O40" s="38"/>
      <c r="P40" s="114" t="s">
        <v>316</v>
      </c>
      <c r="Q40" s="38"/>
      <c r="R40" s="38"/>
      <c r="S40" s="113" t="s">
        <v>589</v>
      </c>
      <c r="T40" s="43"/>
      <c r="W40"/>
    </row>
    <row r="41" spans="1:23" ht="30.75" customHeight="1" x14ac:dyDescent="0.2">
      <c r="A41" s="42" t="str">
        <f>'[1]S4 Maquette'!B41</f>
        <v>Communication professionnelle 4</v>
      </c>
      <c r="B41" s="42" t="str">
        <f>'[1]S4 Maquette'!C41</f>
        <v>ECUE</v>
      </c>
      <c r="C41" s="40">
        <f>'[1]S4 Maquette'!F41</f>
        <v>0</v>
      </c>
      <c r="D41" s="19">
        <v>1</v>
      </c>
      <c r="E41" s="19" t="s">
        <v>315</v>
      </c>
      <c r="F41" s="19" t="s">
        <v>315</v>
      </c>
      <c r="G41" s="38" t="s">
        <v>315</v>
      </c>
      <c r="H41" s="38" t="s">
        <v>315</v>
      </c>
      <c r="I41" s="38" t="s">
        <v>315</v>
      </c>
      <c r="J41" s="38"/>
      <c r="K41" s="38" t="s">
        <v>8</v>
      </c>
      <c r="L41" s="38"/>
      <c r="M41" s="115" t="s">
        <v>587</v>
      </c>
      <c r="N41" s="38"/>
      <c r="O41" s="38"/>
      <c r="P41" s="114" t="s">
        <v>316</v>
      </c>
      <c r="Q41" s="38"/>
      <c r="R41" s="38"/>
      <c r="S41" s="113" t="s">
        <v>589</v>
      </c>
      <c r="T41" s="43"/>
      <c r="W41"/>
    </row>
    <row r="42" spans="1:23" ht="30.75" customHeight="1" x14ac:dyDescent="0.2">
      <c r="A42" s="42" t="str">
        <f>'[1]S4 Maquette'!B42</f>
        <v>Approfondissement ou langue C</v>
      </c>
      <c r="B42" s="42" t="str">
        <f>'[1]S4 Maquette'!C42</f>
        <v>UE</v>
      </c>
      <c r="C42" s="40">
        <f>'[1]S4 Maquette'!F42</f>
        <v>0</v>
      </c>
      <c r="D42" s="19">
        <v>1</v>
      </c>
      <c r="E42" s="19" t="s">
        <v>315</v>
      </c>
      <c r="F42" s="19" t="s">
        <v>315</v>
      </c>
      <c r="G42" s="38" t="s">
        <v>315</v>
      </c>
      <c r="H42" s="38" t="s">
        <v>315</v>
      </c>
      <c r="I42" s="38" t="s">
        <v>315</v>
      </c>
      <c r="J42" s="38"/>
      <c r="K42" s="38" t="s">
        <v>8</v>
      </c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 x14ac:dyDescent="0.2">
      <c r="A43" s="42" t="str">
        <f>'[1]S4 Maquette'!B43</f>
        <v>1 UE au choix</v>
      </c>
      <c r="B43" s="42" t="str">
        <f>'[1]S4 Maquette'!C43</f>
        <v>OPTION</v>
      </c>
      <c r="C43" s="40">
        <f>'[1]S4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 x14ac:dyDescent="0.2">
      <c r="A44" s="42" t="str">
        <f>'[1]S4 Maquette'!B44</f>
        <v>Approfondissement Allemand Non débutant 4</v>
      </c>
      <c r="B44" s="42" t="str">
        <f>'[1]S4 Maquette'!C44</f>
        <v>UE</v>
      </c>
      <c r="C44" s="40">
        <f>'[1]S4 Maquette'!F44</f>
        <v>0</v>
      </c>
      <c r="D44" s="19">
        <v>1</v>
      </c>
      <c r="E44" s="215" t="s">
        <v>588</v>
      </c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7"/>
      <c r="W44"/>
    </row>
    <row r="45" spans="1:23" ht="30.75" customHeight="1" x14ac:dyDescent="0.2">
      <c r="A45" s="42" t="str">
        <f>'[1]S4 Maquette'!B45</f>
        <v>Approfondissement Arabe Niveau 4</v>
      </c>
      <c r="B45" s="42" t="str">
        <f>'[1]S4 Maquette'!C45</f>
        <v>UE</v>
      </c>
      <c r="C45" s="40">
        <f>'[1]S4 Maquette'!F45</f>
        <v>0</v>
      </c>
      <c r="D45" s="19">
        <v>1</v>
      </c>
      <c r="E45" s="218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20"/>
      <c r="W45"/>
    </row>
    <row r="46" spans="1:23" ht="30.75" customHeight="1" x14ac:dyDescent="0.2">
      <c r="A46" s="42" t="str">
        <f>'[1]S4 Maquette'!B46</f>
        <v>Approfondissement Chinois Niveau 4</v>
      </c>
      <c r="B46" s="42" t="str">
        <f>'[1]S4 Maquette'!C46</f>
        <v>UE</v>
      </c>
      <c r="C46" s="40">
        <f>'[1]S4 Maquette'!F46</f>
        <v>0</v>
      </c>
      <c r="D46" s="19">
        <v>1</v>
      </c>
      <c r="E46" s="218"/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20"/>
      <c r="W46"/>
    </row>
    <row r="47" spans="1:23" ht="30.75" customHeight="1" x14ac:dyDescent="0.2">
      <c r="A47" s="42" t="str">
        <f>'[1]S4 Maquette'!B47</f>
        <v>Approfondissement Espagnol 4</v>
      </c>
      <c r="B47" s="42" t="str">
        <f>'[1]S4 Maquette'!C47</f>
        <v>UE</v>
      </c>
      <c r="C47" s="40">
        <f>'[1]S4 Maquette'!F47</f>
        <v>0</v>
      </c>
      <c r="D47" s="19">
        <v>1</v>
      </c>
      <c r="E47" s="218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20"/>
      <c r="W47"/>
    </row>
    <row r="48" spans="1:23" ht="30.75" customHeight="1" x14ac:dyDescent="0.2">
      <c r="A48" s="42" t="str">
        <f>'[1]S4 Maquette'!B48</f>
        <v>Langue et traduction 4 ESPAGNOL</v>
      </c>
      <c r="B48" s="42" t="str">
        <f>'[1]S4 Maquette'!C48</f>
        <v>ECUE</v>
      </c>
      <c r="C48" s="40">
        <f>'[1]S4 Maquette'!F48</f>
        <v>0</v>
      </c>
      <c r="D48" s="19">
        <v>1</v>
      </c>
      <c r="E48" s="218"/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20"/>
      <c r="W48"/>
    </row>
    <row r="49" spans="1:23" ht="30.75" customHeight="1" x14ac:dyDescent="0.2">
      <c r="A49" s="42" t="str">
        <f>'[1]S4 Maquette'!B49</f>
        <v>Langue de spécialité et expression orale 4 ESPAGNOL</v>
      </c>
      <c r="B49" s="42" t="str">
        <f>'[1]S4 Maquette'!C49</f>
        <v>ECUE</v>
      </c>
      <c r="C49" s="40">
        <f>'[1]S4 Maquette'!F49</f>
        <v>0</v>
      </c>
      <c r="D49" s="19">
        <v>1</v>
      </c>
      <c r="E49" s="218"/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20"/>
      <c r="W49"/>
    </row>
    <row r="50" spans="1:23" ht="30.75" customHeight="1" x14ac:dyDescent="0.2">
      <c r="A50" s="42" t="str">
        <f>'[1]S4 Maquette'!B50</f>
        <v>Approfondissement Italien 4</v>
      </c>
      <c r="B50" s="42" t="str">
        <f>'[1]S4 Maquette'!C50</f>
        <v>UE</v>
      </c>
      <c r="C50" s="40">
        <f>'[1]S4 Maquette'!F50</f>
        <v>0</v>
      </c>
      <c r="D50" s="19">
        <v>1</v>
      </c>
      <c r="E50" s="218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20"/>
      <c r="W50"/>
    </row>
    <row r="51" spans="1:23" ht="30.75" customHeight="1" x14ac:dyDescent="0.2">
      <c r="A51" s="42" t="str">
        <f>'[1]S4 Maquette'!B51</f>
        <v>Langue 4 ITALIEN</v>
      </c>
      <c r="B51" s="42" t="str">
        <f>'[1]S4 Maquette'!C51</f>
        <v>ECUE</v>
      </c>
      <c r="C51" s="40">
        <f>'[1]S4 Maquette'!F51</f>
        <v>0</v>
      </c>
      <c r="D51" s="19">
        <v>1</v>
      </c>
      <c r="E51" s="218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20"/>
      <c r="W51"/>
    </row>
    <row r="52" spans="1:23" ht="30.75" customHeight="1" x14ac:dyDescent="0.2">
      <c r="A52" s="42" t="str">
        <f>'[1]S4 Maquette'!B52</f>
        <v>Culture et expression 4 ITALIEN</v>
      </c>
      <c r="B52" s="42" t="str">
        <f>'[1]S4 Maquette'!C52</f>
        <v>ECUE</v>
      </c>
      <c r="C52" s="40">
        <f>'[1]S4 Maquette'!F52</f>
        <v>0</v>
      </c>
      <c r="D52" s="19">
        <v>1</v>
      </c>
      <c r="E52" s="218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20"/>
      <c r="W52"/>
    </row>
    <row r="53" spans="1:23" ht="30.75" customHeight="1" x14ac:dyDescent="0.2">
      <c r="A53" s="42" t="str">
        <f>'[1]S4 Maquette'!B53</f>
        <v>Approfondissement Portugais Niveau 4</v>
      </c>
      <c r="B53" s="42" t="str">
        <f>'[1]S4 Maquette'!C53</f>
        <v>UE</v>
      </c>
      <c r="C53" s="40">
        <f>'[1]S4 Maquette'!F53</f>
        <v>0</v>
      </c>
      <c r="D53" s="19">
        <v>1</v>
      </c>
      <c r="E53" s="218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20"/>
      <c r="W53"/>
    </row>
    <row r="54" spans="1:23" ht="30.75" customHeight="1" x14ac:dyDescent="0.2">
      <c r="A54" s="42" t="str">
        <f>'[1]S4 Maquette'!B54</f>
        <v>Langue 4 PORTUGAIS</v>
      </c>
      <c r="B54" s="42" t="str">
        <f>'[1]S4 Maquette'!C54</f>
        <v>ECUE</v>
      </c>
      <c r="C54" s="40">
        <f>'[1]S4 Maquette'!F54</f>
        <v>0</v>
      </c>
      <c r="D54" s="19">
        <v>1</v>
      </c>
      <c r="E54" s="218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20"/>
      <c r="W54"/>
    </row>
    <row r="55" spans="1:23" ht="30.75" customHeight="1" x14ac:dyDescent="0.2">
      <c r="A55" s="42" t="str">
        <f>'[1]S4 Maquette'!B55</f>
        <v>Culture 4 PORTUGAIS</v>
      </c>
      <c r="B55" s="42" t="str">
        <f>'[1]S4 Maquette'!C55</f>
        <v>ECUE</v>
      </c>
      <c r="C55" s="40">
        <f>'[1]S4 Maquette'!F55</f>
        <v>0</v>
      </c>
      <c r="D55" s="19">
        <v>1</v>
      </c>
      <c r="E55" s="218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20"/>
      <c r="W55"/>
    </row>
    <row r="56" spans="1:23" ht="30.75" customHeight="1" x14ac:dyDescent="0.2">
      <c r="A56" s="42" t="str">
        <f>'[1]S4 Maquette'!B56</f>
        <v>Approfondissement Russe Pré-intermédiaire avancé 4</v>
      </c>
      <c r="B56" s="42" t="str">
        <f>'[1]S4 Maquette'!C56</f>
        <v>UE</v>
      </c>
      <c r="C56" s="40">
        <f>'[1]S4 Maquette'!F56</f>
        <v>0</v>
      </c>
      <c r="D56" s="19">
        <v>1</v>
      </c>
      <c r="E56" s="218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20"/>
      <c r="W56"/>
    </row>
    <row r="57" spans="1:23" ht="30.75" customHeight="1" x14ac:dyDescent="0.2">
      <c r="A57" s="42" t="str">
        <f>'[1]S4 Maquette'!B57</f>
        <v>Grammaire: théorie et pratique Russe Pré-intermédiaire avancé 4</v>
      </c>
      <c r="B57" s="42" t="str">
        <f>'[1]S4 Maquette'!C57</f>
        <v>ECUE</v>
      </c>
      <c r="C57" s="40">
        <f>'[1]S4 Maquette'!F57</f>
        <v>0</v>
      </c>
      <c r="D57" s="19">
        <v>1</v>
      </c>
      <c r="E57" s="218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20"/>
      <c r="W57"/>
    </row>
    <row r="58" spans="1:23" ht="30.75" customHeight="1" x14ac:dyDescent="0.2">
      <c r="A58" s="42" t="str">
        <f>'[1]S4 Maquette'!B58</f>
        <v>Approfondissement Matières d'application 4</v>
      </c>
      <c r="B58" s="42" t="str">
        <f>'[1]S4 Maquette'!C58</f>
        <v>UE</v>
      </c>
      <c r="C58" s="40">
        <f>'[1]S4 Maquette'!F58</f>
        <v>0</v>
      </c>
      <c r="D58" s="19">
        <v>1</v>
      </c>
      <c r="E58" s="218"/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19"/>
      <c r="T58" s="220"/>
      <c r="W58"/>
    </row>
    <row r="59" spans="1:23" ht="30.75" customHeight="1" x14ac:dyDescent="0.2">
      <c r="A59" s="42" t="str">
        <f>'[1]S4 Maquette'!B59</f>
        <v>Initiation à l'analyse financière et de gestion/Introduction to financial and management analysis 4</v>
      </c>
      <c r="B59" s="42" t="str">
        <f>'[1]S4 Maquette'!C59</f>
        <v>ECUE</v>
      </c>
      <c r="C59" s="40">
        <f>'[1]S4 Maquette'!F59</f>
        <v>0</v>
      </c>
      <c r="D59" s="19">
        <v>1</v>
      </c>
      <c r="E59" s="218"/>
      <c r="F59" s="219"/>
      <c r="G59" s="219"/>
      <c r="H59" s="219"/>
      <c r="I59" s="219"/>
      <c r="J59" s="219"/>
      <c r="K59" s="219"/>
      <c r="L59" s="219"/>
      <c r="M59" s="219"/>
      <c r="N59" s="219"/>
      <c r="O59" s="219"/>
      <c r="P59" s="219"/>
      <c r="Q59" s="219"/>
      <c r="R59" s="219"/>
      <c r="S59" s="219"/>
      <c r="T59" s="220"/>
      <c r="W59"/>
    </row>
    <row r="60" spans="1:23" ht="30.75" customHeight="1" x14ac:dyDescent="0.2">
      <c r="A60" s="42" t="str">
        <f>'[1]S4 Maquette'!B60</f>
        <v>Langue B: Allemand Non débutant 4</v>
      </c>
      <c r="B60" s="42" t="str">
        <f>'[1]S4 Maquette'!C60</f>
        <v>UE</v>
      </c>
      <c r="C60" s="40">
        <f>'[1]S4 Maquette'!F60</f>
        <v>0</v>
      </c>
      <c r="D60" s="19">
        <v>1</v>
      </c>
      <c r="E60" s="218"/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20"/>
      <c r="W60"/>
    </row>
    <row r="61" spans="1:23" ht="30.75" customHeight="1" x14ac:dyDescent="0.2">
      <c r="A61" s="42" t="str">
        <f>'[1]S4 Maquette'!B61</f>
        <v>Culture 4 ALLEMAND</v>
      </c>
      <c r="B61" s="42" t="str">
        <f>'[1]S4 Maquette'!C61</f>
        <v>ECUE</v>
      </c>
      <c r="C61" s="40">
        <f>'[1]S4 Maquette'!F61</f>
        <v>0</v>
      </c>
      <c r="D61" s="19">
        <v>1</v>
      </c>
      <c r="E61" s="218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20"/>
      <c r="W61"/>
    </row>
    <row r="62" spans="1:23" ht="30.75" customHeight="1" x14ac:dyDescent="0.2">
      <c r="A62" s="42" t="str">
        <f>'[1]S4 Maquette'!B62</f>
        <v>Traduction et analyse de documents 4 ALLEMAND</v>
      </c>
      <c r="B62" s="42" t="str">
        <f>'[1]S4 Maquette'!C62</f>
        <v>ECUE</v>
      </c>
      <c r="C62" s="40">
        <f>'[1]S4 Maquette'!F62</f>
        <v>0</v>
      </c>
      <c r="D62" s="19">
        <v>1</v>
      </c>
      <c r="E62" s="218"/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20"/>
      <c r="W62"/>
    </row>
    <row r="63" spans="1:23" ht="30.75" customHeight="1" x14ac:dyDescent="0.2">
      <c r="A63" s="42" t="str">
        <f>'[1]S4 Maquette'!B63</f>
        <v>Grammaire: théorie et pratique 4 ALLEMAND</v>
      </c>
      <c r="B63" s="42" t="str">
        <f>'[1]S4 Maquette'!C63</f>
        <v>ECUE</v>
      </c>
      <c r="C63" s="40">
        <f>'[1]S4 Maquette'!F63</f>
        <v>0</v>
      </c>
      <c r="D63" s="19">
        <v>1</v>
      </c>
      <c r="E63" s="218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20"/>
      <c r="W63"/>
    </row>
    <row r="64" spans="1:23" ht="30.75" customHeight="1" x14ac:dyDescent="0.2">
      <c r="A64" s="42" t="str">
        <f>'[1]S4 Maquette'!B64</f>
        <v>Langue B: Arabe 4</v>
      </c>
      <c r="B64" s="42" t="str">
        <f>'[1]S4 Maquette'!C64</f>
        <v>UE</v>
      </c>
      <c r="C64" s="40">
        <f>'[1]S4 Maquette'!F64</f>
        <v>0</v>
      </c>
      <c r="D64" s="19">
        <v>1</v>
      </c>
      <c r="E64" s="218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20"/>
      <c r="W64"/>
    </row>
    <row r="65" spans="1:23" ht="30.75" customHeight="1" x14ac:dyDescent="0.2">
      <c r="A65" s="42" t="str">
        <f>'[1]S4 Maquette'!B65</f>
        <v>Culture 4 ARABE</v>
      </c>
      <c r="B65" s="42" t="str">
        <f>'[1]S4 Maquette'!C65</f>
        <v>ECUE</v>
      </c>
      <c r="C65" s="40">
        <f>'[1]S4 Maquette'!F65</f>
        <v>0</v>
      </c>
      <c r="D65" s="19">
        <v>1</v>
      </c>
      <c r="E65" s="218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20"/>
      <c r="W65"/>
    </row>
    <row r="66" spans="1:23" ht="30.75" customHeight="1" x14ac:dyDescent="0.2">
      <c r="A66" s="42" t="str">
        <f>'[1]S4 Maquette'!B66</f>
        <v>Langue, traduction, expression écrite et orale 4 ARABE</v>
      </c>
      <c r="B66" s="42" t="str">
        <f>'[1]S4 Maquette'!C66</f>
        <v>ECUE</v>
      </c>
      <c r="C66" s="40">
        <f>'[1]S4 Maquette'!F66</f>
        <v>0</v>
      </c>
      <c r="D66" s="19">
        <v>1</v>
      </c>
      <c r="E66" s="218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20"/>
      <c r="W66"/>
    </row>
    <row r="67" spans="1:23" ht="30.75" customHeight="1" x14ac:dyDescent="0.2">
      <c r="A67" s="42" t="str">
        <f>'[1]S4 Maquette'!B67</f>
        <v>Langue de spécialité 4 ARABE</v>
      </c>
      <c r="B67" s="42" t="str">
        <f>'[1]S4 Maquette'!C67</f>
        <v>ECUE</v>
      </c>
      <c r="C67" s="40">
        <f>'[1]S4 Maquette'!F67</f>
        <v>0</v>
      </c>
      <c r="D67" s="19">
        <v>1</v>
      </c>
      <c r="E67" s="218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20"/>
      <c r="W67"/>
    </row>
    <row r="68" spans="1:23" ht="30.75" customHeight="1" x14ac:dyDescent="0.2">
      <c r="A68" s="42" t="str">
        <f>'[1]S4 Maquette'!B68</f>
        <v>Langue B: Chinois Niveau 4</v>
      </c>
      <c r="B68" s="42" t="str">
        <f>'[1]S4 Maquette'!C68</f>
        <v>UE</v>
      </c>
      <c r="C68" s="40">
        <f>'[1]S4 Maquette'!F68</f>
        <v>0</v>
      </c>
      <c r="D68" s="19">
        <v>1</v>
      </c>
      <c r="E68" s="218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20"/>
      <c r="W68"/>
    </row>
    <row r="69" spans="1:23" ht="30.75" customHeight="1" x14ac:dyDescent="0.2">
      <c r="A69" s="42" t="str">
        <f>'[1]S4 Maquette'!B69</f>
        <v>Culture 4 CHINOIS</v>
      </c>
      <c r="B69" s="42" t="str">
        <f>'[1]S4 Maquette'!C69</f>
        <v>ECUE</v>
      </c>
      <c r="C69" s="40">
        <f>'[1]S4 Maquette'!F69</f>
        <v>0</v>
      </c>
      <c r="D69" s="19">
        <v>1</v>
      </c>
      <c r="E69" s="218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20"/>
      <c r="W69"/>
    </row>
    <row r="70" spans="1:23" ht="30.75" customHeight="1" x14ac:dyDescent="0.2">
      <c r="A70" s="42" t="str">
        <f>'[1]S4 Maquette'!B70</f>
        <v>Langue, traduction, expression écrite et orale 4 CHINOIS</v>
      </c>
      <c r="B70" s="42" t="str">
        <f>'[1]S4 Maquette'!C70</f>
        <v>ECUE</v>
      </c>
      <c r="C70" s="40">
        <f>'[1]S4 Maquette'!F70</f>
        <v>0</v>
      </c>
      <c r="D70" s="19">
        <v>1</v>
      </c>
      <c r="E70" s="218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20"/>
      <c r="W70"/>
    </row>
    <row r="71" spans="1:23" ht="30.75" customHeight="1" x14ac:dyDescent="0.2">
      <c r="A71" s="42" t="str">
        <f>'[1]S4 Maquette'!B71</f>
        <v>Langue de spécialité 4 CHINOIS</v>
      </c>
      <c r="B71" s="42" t="str">
        <f>'[1]S4 Maquette'!C71</f>
        <v>ECUE</v>
      </c>
      <c r="C71" s="40">
        <f>'[1]S4 Maquette'!F71</f>
        <v>0</v>
      </c>
      <c r="D71" s="19">
        <v>1</v>
      </c>
      <c r="E71" s="218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20"/>
      <c r="W71"/>
    </row>
    <row r="72" spans="1:23" ht="30.75" customHeight="1" x14ac:dyDescent="0.2">
      <c r="A72" s="42" t="str">
        <f>'[1]S4 Maquette'!B72</f>
        <v>Langue B: Portugais Niveau 4</v>
      </c>
      <c r="B72" s="42" t="str">
        <f>'[1]S4 Maquette'!C72</f>
        <v>UE</v>
      </c>
      <c r="C72" s="40">
        <f>'[1]S4 Maquette'!F72</f>
        <v>0</v>
      </c>
      <c r="D72" s="19">
        <v>1</v>
      </c>
      <c r="E72" s="218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20"/>
      <c r="W72"/>
    </row>
    <row r="73" spans="1:23" ht="30.75" customHeight="1" x14ac:dyDescent="0.2">
      <c r="A73" s="42" t="str">
        <f>'[1]S4 Maquette'!B73</f>
        <v>Culture 4 PORTUGAIS</v>
      </c>
      <c r="B73" s="42" t="str">
        <f>'[1]S4 Maquette'!C73</f>
        <v>ECUE</v>
      </c>
      <c r="C73" s="40">
        <f>'[1]S4 Maquette'!F73</f>
        <v>0</v>
      </c>
      <c r="D73" s="19">
        <v>1</v>
      </c>
      <c r="E73" s="218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20"/>
      <c r="W73"/>
    </row>
    <row r="74" spans="1:23" ht="30.75" customHeight="1" x14ac:dyDescent="0.2">
      <c r="A74" s="42" t="str">
        <f>'[1]S4 Maquette'!B74</f>
        <v>Langue, traduction, expression écrite et orale 4 PORTUGAIS</v>
      </c>
      <c r="B74" s="42" t="str">
        <f>'[1]S4 Maquette'!C74</f>
        <v>ECUE</v>
      </c>
      <c r="C74" s="40">
        <f>'[1]S4 Maquette'!F74</f>
        <v>0</v>
      </c>
      <c r="D74" s="19">
        <v>1</v>
      </c>
      <c r="E74" s="218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20"/>
      <c r="W74"/>
    </row>
    <row r="75" spans="1:23" ht="30.75" customHeight="1" x14ac:dyDescent="0.2">
      <c r="A75" s="42" t="str">
        <f>'[1]S4 Maquette'!B75</f>
        <v>Langue de spécialité 4 PORTUGAIS</v>
      </c>
      <c r="B75" s="42" t="str">
        <f>'[1]S4 Maquette'!C75</f>
        <v>ECUE</v>
      </c>
      <c r="C75" s="40">
        <f>'[1]S4 Maquette'!F75</f>
        <v>0</v>
      </c>
      <c r="D75" s="19">
        <v>1</v>
      </c>
      <c r="E75" s="218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20"/>
      <c r="W75"/>
    </row>
    <row r="76" spans="1:23" ht="30.75" customHeight="1" x14ac:dyDescent="0.2">
      <c r="A76" s="42" t="str">
        <f>'[1]S4 Maquette'!B76</f>
        <v>Langue B: Russe avancé 4</v>
      </c>
      <c r="B76" s="42" t="str">
        <f>'[1]S4 Maquette'!C76</f>
        <v>UE</v>
      </c>
      <c r="C76" s="40">
        <f>'[1]S4 Maquette'!F76</f>
        <v>0</v>
      </c>
      <c r="D76" s="19">
        <v>1</v>
      </c>
      <c r="E76" s="218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20"/>
      <c r="W76"/>
    </row>
    <row r="77" spans="1:23" ht="30.75" customHeight="1" x14ac:dyDescent="0.2">
      <c r="A77" s="42" t="str">
        <f>'[1]S4 Maquette'!B77</f>
        <v>Culture Russe avancé 4</v>
      </c>
      <c r="B77" s="42" t="str">
        <f>'[1]S4 Maquette'!C77</f>
        <v>ECUE</v>
      </c>
      <c r="C77" s="40">
        <f>'[1]S4 Maquette'!F77</f>
        <v>0</v>
      </c>
      <c r="D77" s="19">
        <v>1</v>
      </c>
      <c r="E77" s="218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20"/>
      <c r="W77"/>
    </row>
    <row r="78" spans="1:23" ht="30.75" customHeight="1" x14ac:dyDescent="0.2">
      <c r="A78" s="42" t="str">
        <f>'[1]S4 Maquette'!B78</f>
        <v>Expression Russe avancé 4</v>
      </c>
      <c r="B78" s="42" t="str">
        <f>'[1]S4 Maquette'!C78</f>
        <v>ECUE</v>
      </c>
      <c r="C78" s="40">
        <f>'[1]S4 Maquette'!F78</f>
        <v>0</v>
      </c>
      <c r="D78" s="19">
        <v>1</v>
      </c>
      <c r="E78" s="218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20"/>
      <c r="W78"/>
    </row>
    <row r="79" spans="1:23" ht="30.75" customHeight="1" x14ac:dyDescent="0.2">
      <c r="A79" s="42" t="str">
        <f>'[1]S4 Maquette'!B79</f>
        <v>Grammaire: théorie et pratique Russe avancé 4</v>
      </c>
      <c r="B79" s="42" t="str">
        <f>'[1]S4 Maquette'!C79</f>
        <v>ECUE</v>
      </c>
      <c r="C79" s="40">
        <f>'[1]S4 Maquette'!F79</f>
        <v>0</v>
      </c>
      <c r="D79" s="19">
        <v>1</v>
      </c>
      <c r="E79" s="218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20"/>
      <c r="W79"/>
    </row>
    <row r="80" spans="1:23" ht="30.75" customHeight="1" x14ac:dyDescent="0.2">
      <c r="A80" s="42" t="str">
        <f>'[1]S4 Maquette'!B80</f>
        <v>Langue B: Russe pré-intermédiaire avancé 4</v>
      </c>
      <c r="B80" s="42" t="str">
        <f>'[1]S4 Maquette'!C80</f>
        <v>UE</v>
      </c>
      <c r="C80" s="40">
        <f>'[1]S4 Maquette'!F80</f>
        <v>0</v>
      </c>
      <c r="D80" s="19">
        <v>1</v>
      </c>
      <c r="E80" s="218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20"/>
      <c r="W80"/>
    </row>
    <row r="81" spans="1:23" ht="30.75" customHeight="1" x14ac:dyDescent="0.2">
      <c r="A81" s="42" t="str">
        <f>'[1]S4 Maquette'!B81</f>
        <v>Culture Russe pré-intermédiaire avancé 4</v>
      </c>
      <c r="B81" s="42" t="str">
        <f>'[1]S4 Maquette'!C81</f>
        <v>ECUE</v>
      </c>
      <c r="C81" s="40">
        <f>'[1]S4 Maquette'!F81</f>
        <v>0</v>
      </c>
      <c r="D81" s="19">
        <v>1</v>
      </c>
      <c r="E81" s="218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20"/>
      <c r="W81"/>
    </row>
    <row r="82" spans="1:23" ht="30.75" customHeight="1" x14ac:dyDescent="0.2">
      <c r="A82" s="42" t="str">
        <f>'[1]S4 Maquette'!B82</f>
        <v>Expression écrite et orale Russe pré-intermédiaire avancé 4</v>
      </c>
      <c r="B82" s="42" t="str">
        <f>'[1]S4 Maquette'!C82</f>
        <v>ECUE</v>
      </c>
      <c r="C82" s="40">
        <f>'[1]S4 Maquette'!F82</f>
        <v>0</v>
      </c>
      <c r="D82" s="19">
        <v>1</v>
      </c>
      <c r="E82" s="218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20"/>
      <c r="W82"/>
    </row>
    <row r="83" spans="1:23" ht="30.75" customHeight="1" x14ac:dyDescent="0.2">
      <c r="A83" s="42" t="str">
        <f>'[1]S4 Maquette'!B83</f>
        <v>Grammaire: théorie et pratique Russe pré-intermédiaire avancé 4</v>
      </c>
      <c r="B83" s="42" t="str">
        <f>'[1]S4 Maquette'!C83</f>
        <v>ECUE</v>
      </c>
      <c r="C83" s="40">
        <f>'[1]S4 Maquette'!F83</f>
        <v>0</v>
      </c>
      <c r="D83" s="19">
        <v>1</v>
      </c>
      <c r="E83" s="218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20"/>
      <c r="W83"/>
    </row>
    <row r="84" spans="1:23" ht="30.75" customHeight="1" x14ac:dyDescent="0.2">
      <c r="A84" s="42" t="str">
        <f>'[1]S4 Maquette'!B84</f>
        <v>Niçois: approfondissement de l'oral et de l'écrit</v>
      </c>
      <c r="B84" s="42" t="str">
        <f>'[1]S4 Maquette'!C84</f>
        <v>UE</v>
      </c>
      <c r="C84" s="40">
        <f>'[1]S4 Maquette'!F84</f>
        <v>0</v>
      </c>
      <c r="D84" s="19">
        <v>1</v>
      </c>
      <c r="E84" s="218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20"/>
      <c r="W84"/>
    </row>
    <row r="85" spans="1:23" ht="30.75" customHeight="1" x14ac:dyDescent="0.2">
      <c r="A85" s="42" t="str">
        <f>'[1]S4 Maquette'!B85</f>
        <v>Niçois: approfondissement de l'oral et de l'écrit</v>
      </c>
      <c r="B85" s="42" t="str">
        <f>'[1]S4 Maquette'!C85</f>
        <v>ECUE</v>
      </c>
      <c r="C85" s="40">
        <f>'[1]S4 Maquette'!F85</f>
        <v>0</v>
      </c>
      <c r="D85" s="19">
        <v>1</v>
      </c>
      <c r="E85" s="221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3"/>
      <c r="W85"/>
    </row>
    <row r="86" spans="1:23" ht="30.75" customHeight="1" x14ac:dyDescent="0.2">
      <c r="A86" s="42" t="str">
        <f>'[1]S4 Maquette'!B86</f>
        <v>Au choix parmi UE 4 du portail LLAC</v>
      </c>
      <c r="B86" s="42" t="str">
        <f>'[1]S4 Maquette'!C86</f>
        <v>UE</v>
      </c>
      <c r="C86" s="40"/>
      <c r="D86" s="100">
        <v>1</v>
      </c>
      <c r="E86" s="100" t="s">
        <v>315</v>
      </c>
      <c r="F86" s="38" t="s">
        <v>315</v>
      </c>
      <c r="G86" s="100" t="s">
        <v>315</v>
      </c>
      <c r="H86" s="38" t="s">
        <v>315</v>
      </c>
      <c r="I86" s="100" t="s">
        <v>315</v>
      </c>
      <c r="J86" s="100"/>
      <c r="K86" s="101"/>
      <c r="L86" s="101"/>
      <c r="M86" s="102"/>
      <c r="N86" s="102"/>
      <c r="O86" s="102"/>
      <c r="P86" s="102"/>
      <c r="Q86" s="102"/>
      <c r="R86" s="102"/>
      <c r="S86" s="102"/>
      <c r="T86" s="103"/>
      <c r="W86"/>
    </row>
    <row r="87" spans="1:23" ht="30.75" customHeight="1" x14ac:dyDescent="0.2">
      <c r="A87" s="96" t="str">
        <f>'[1]S4 Maquette'!B87</f>
        <v>LEA Mobilité: Allemagne - Parcours Regensburg</v>
      </c>
      <c r="B87" s="96" t="str">
        <f>'[1]S4 Maquette'!C87</f>
        <v>Parcours Pédagogique</v>
      </c>
      <c r="C87" s="97">
        <f>'[1]S4 Maquette'!F87</f>
        <v>0</v>
      </c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9"/>
      <c r="W87"/>
    </row>
    <row r="88" spans="1:23" ht="30.75" customHeight="1" x14ac:dyDescent="0.2">
      <c r="A88" s="42" t="str">
        <f>'[1]S4 Maquette'!B88</f>
        <v>Matières d'application 4</v>
      </c>
      <c r="B88" s="42" t="str">
        <f>'[1]S4 Maquette'!C88</f>
        <v>UE</v>
      </c>
      <c r="C88" s="40">
        <f>'[1]S4 Maquette'!F88</f>
        <v>0</v>
      </c>
      <c r="D88" s="19">
        <v>1</v>
      </c>
      <c r="E88" s="19" t="s">
        <v>315</v>
      </c>
      <c r="F88" s="19" t="s">
        <v>315</v>
      </c>
      <c r="G88" s="38" t="s">
        <v>315</v>
      </c>
      <c r="H88" s="38" t="s">
        <v>315</v>
      </c>
      <c r="I88" s="38" t="s">
        <v>315</v>
      </c>
      <c r="J88" s="38"/>
      <c r="K88" s="38" t="s">
        <v>8</v>
      </c>
      <c r="L88" s="38"/>
      <c r="M88" s="104"/>
      <c r="N88" s="104"/>
      <c r="O88" s="104"/>
      <c r="P88" s="104"/>
      <c r="Q88" s="104"/>
      <c r="R88" s="104"/>
      <c r="S88" s="105"/>
      <c r="T88" s="106" t="s">
        <v>581</v>
      </c>
      <c r="W88"/>
    </row>
    <row r="89" spans="1:23" ht="30.75" customHeight="1" x14ac:dyDescent="0.2">
      <c r="A89" s="42" t="str">
        <f>'[1]S4 Maquette'!B89</f>
        <v>Gestion: théorie des organisations et GRH/Management: organizational theory and HR management 4</v>
      </c>
      <c r="B89" s="42" t="str">
        <f>'[1]S4 Maquette'!C89</f>
        <v>ECUE</v>
      </c>
      <c r="C89" s="40">
        <f>'[1]S4 Maquette'!F89</f>
        <v>0</v>
      </c>
      <c r="D89" s="19">
        <v>1</v>
      </c>
      <c r="E89" s="19" t="s">
        <v>315</v>
      </c>
      <c r="F89" s="19" t="s">
        <v>315</v>
      </c>
      <c r="G89" s="38" t="s">
        <v>315</v>
      </c>
      <c r="H89" s="38" t="s">
        <v>315</v>
      </c>
      <c r="I89" s="38" t="s">
        <v>315</v>
      </c>
      <c r="J89" s="38"/>
      <c r="K89" s="38" t="s">
        <v>8</v>
      </c>
      <c r="L89" s="38"/>
      <c r="M89" s="104"/>
      <c r="N89" s="104"/>
      <c r="O89" s="104"/>
      <c r="P89" s="104"/>
      <c r="Q89" s="104"/>
      <c r="R89" s="104"/>
      <c r="S89" s="104"/>
      <c r="T89" s="106" t="s">
        <v>581</v>
      </c>
      <c r="W89"/>
    </row>
    <row r="90" spans="1:23" ht="30.75" customHeight="1" x14ac:dyDescent="0.2">
      <c r="A90" s="42" t="str">
        <f>'[1]S4 Maquette'!B90</f>
        <v>Savoirs et pratiques professionnels en tourisme: étude de cas/Professional knowledge and practices in tourism: case study 4</v>
      </c>
      <c r="B90" s="42" t="str">
        <f>'[1]S4 Maquette'!C90</f>
        <v>ECUE</v>
      </c>
      <c r="C90" s="40">
        <f>'[1]S4 Maquette'!F90</f>
        <v>0</v>
      </c>
      <c r="D90" s="19">
        <v>1</v>
      </c>
      <c r="E90" s="19" t="s">
        <v>315</v>
      </c>
      <c r="F90" s="19" t="s">
        <v>315</v>
      </c>
      <c r="G90" s="38" t="s">
        <v>315</v>
      </c>
      <c r="H90" s="38" t="s">
        <v>315</v>
      </c>
      <c r="I90" s="38" t="s">
        <v>315</v>
      </c>
      <c r="J90" s="38"/>
      <c r="K90" s="38" t="s">
        <v>8</v>
      </c>
      <c r="L90" s="38"/>
      <c r="M90" s="104"/>
      <c r="N90" s="104"/>
      <c r="O90" s="104"/>
      <c r="P90" s="104"/>
      <c r="Q90" s="104"/>
      <c r="R90" s="104"/>
      <c r="S90" s="104"/>
      <c r="T90" s="106" t="s">
        <v>581</v>
      </c>
      <c r="W90"/>
    </row>
    <row r="91" spans="1:23" ht="30.75" customHeight="1" x14ac:dyDescent="0.2">
      <c r="A91" s="42" t="str">
        <f>'[1]S4 Maquette'!B91</f>
        <v>Traduction-rédaction technique 4</v>
      </c>
      <c r="B91" s="42" t="str">
        <f>'[1]S4 Maquette'!C91</f>
        <v>ECUE</v>
      </c>
      <c r="C91" s="40">
        <f>'[1]S4 Maquette'!F91</f>
        <v>0</v>
      </c>
      <c r="D91" s="19">
        <v>1</v>
      </c>
      <c r="E91" s="19" t="s">
        <v>315</v>
      </c>
      <c r="F91" s="19" t="s">
        <v>315</v>
      </c>
      <c r="G91" s="38" t="s">
        <v>315</v>
      </c>
      <c r="H91" s="38" t="s">
        <v>315</v>
      </c>
      <c r="I91" s="38" t="s">
        <v>315</v>
      </c>
      <c r="J91" s="38"/>
      <c r="K91" s="38" t="s">
        <v>8</v>
      </c>
      <c r="L91" s="38"/>
      <c r="M91" s="104"/>
      <c r="N91" s="104"/>
      <c r="O91" s="104"/>
      <c r="P91" s="104"/>
      <c r="Q91" s="104"/>
      <c r="R91" s="104"/>
      <c r="S91" s="104"/>
      <c r="T91" s="106" t="s">
        <v>581</v>
      </c>
      <c r="W91"/>
    </row>
    <row r="92" spans="1:23" ht="30.75" customHeight="1" x14ac:dyDescent="0.2">
      <c r="A92" s="42" t="str">
        <f>'[1]S4 Maquette'!B92</f>
        <v>Communication professionnelle 4</v>
      </c>
      <c r="B92" s="42" t="str">
        <f>'[1]S4 Maquette'!C92</f>
        <v>ECUE</v>
      </c>
      <c r="C92" s="40">
        <f>'[1]S4 Maquette'!F92</f>
        <v>0</v>
      </c>
      <c r="D92" s="19">
        <v>1</v>
      </c>
      <c r="E92" s="19" t="s">
        <v>315</v>
      </c>
      <c r="F92" s="19" t="s">
        <v>315</v>
      </c>
      <c r="G92" s="38" t="s">
        <v>315</v>
      </c>
      <c r="H92" s="38" t="s">
        <v>315</v>
      </c>
      <c r="I92" s="38" t="s">
        <v>315</v>
      </c>
      <c r="J92" s="38"/>
      <c r="K92" s="38" t="s">
        <v>8</v>
      </c>
      <c r="L92" s="38"/>
      <c r="M92" s="104"/>
      <c r="N92" s="104"/>
      <c r="O92" s="104"/>
      <c r="P92" s="104"/>
      <c r="Q92" s="104"/>
      <c r="R92" s="104"/>
      <c r="S92" s="104"/>
      <c r="T92" s="106" t="s">
        <v>581</v>
      </c>
      <c r="W92"/>
    </row>
    <row r="93" spans="1:23" ht="30.75" customHeight="1" x14ac:dyDescent="0.2">
      <c r="A93" s="42" t="str">
        <f>'[1]S4 Maquette'!B93</f>
        <v>Langue A: Anglais Non débutant 4</v>
      </c>
      <c r="B93" s="42" t="str">
        <f>'[1]S4 Maquette'!C93</f>
        <v>UE</v>
      </c>
      <c r="C93" s="40">
        <f>'[1]S4 Maquette'!F93</f>
        <v>0</v>
      </c>
      <c r="D93" s="19">
        <v>1</v>
      </c>
      <c r="E93" s="19" t="s">
        <v>315</v>
      </c>
      <c r="F93" s="19" t="s">
        <v>315</v>
      </c>
      <c r="G93" s="38" t="s">
        <v>315</v>
      </c>
      <c r="H93" s="38" t="s">
        <v>315</v>
      </c>
      <c r="I93" s="38" t="s">
        <v>318</v>
      </c>
      <c r="J93" s="38"/>
      <c r="K93" s="38" t="s">
        <v>8</v>
      </c>
      <c r="L93" s="38"/>
      <c r="M93" s="104"/>
      <c r="N93" s="104"/>
      <c r="O93" s="104"/>
      <c r="P93" s="104"/>
      <c r="Q93" s="104"/>
      <c r="R93" s="104"/>
      <c r="S93" s="105"/>
      <c r="T93" s="106" t="s">
        <v>581</v>
      </c>
      <c r="W93"/>
    </row>
    <row r="94" spans="1:23" ht="30.75" customHeight="1" x14ac:dyDescent="0.2">
      <c r="A94" s="42" t="str">
        <f>'[1]S4 Maquette'!B94</f>
        <v>Culture 4 ANGLAIS</v>
      </c>
      <c r="B94" s="42" t="str">
        <f>'[1]S4 Maquette'!C94</f>
        <v>ECUE</v>
      </c>
      <c r="C94" s="40">
        <f>'[1]S4 Maquette'!F94</f>
        <v>0</v>
      </c>
      <c r="D94" s="19">
        <v>1</v>
      </c>
      <c r="E94" s="19" t="s">
        <v>315</v>
      </c>
      <c r="F94" s="19" t="s">
        <v>315</v>
      </c>
      <c r="G94" s="38" t="s">
        <v>315</v>
      </c>
      <c r="H94" s="38" t="s">
        <v>315</v>
      </c>
      <c r="I94" s="38" t="s">
        <v>315</v>
      </c>
      <c r="J94" s="38"/>
      <c r="K94" s="38" t="s">
        <v>8</v>
      </c>
      <c r="L94" s="38"/>
      <c r="M94" s="104"/>
      <c r="N94" s="104"/>
      <c r="O94" s="104"/>
      <c r="P94" s="104"/>
      <c r="Q94" s="104"/>
      <c r="R94" s="104"/>
      <c r="S94" s="104"/>
      <c r="T94" s="106" t="s">
        <v>581</v>
      </c>
      <c r="W94"/>
    </row>
    <row r="95" spans="1:23" ht="30.75" customHeight="1" x14ac:dyDescent="0.2">
      <c r="A95" s="42" t="str">
        <f>'[1]S4 Maquette'!B95</f>
        <v>Langue et traduction 4 ANGLAIS</v>
      </c>
      <c r="B95" s="42" t="str">
        <f>'[1]S4 Maquette'!C95</f>
        <v>ECUE</v>
      </c>
      <c r="C95" s="40">
        <f>'[1]S4 Maquette'!F95</f>
        <v>0</v>
      </c>
      <c r="D95" s="19">
        <v>1</v>
      </c>
      <c r="E95" s="19" t="s">
        <v>315</v>
      </c>
      <c r="F95" s="19" t="s">
        <v>315</v>
      </c>
      <c r="G95" s="38" t="s">
        <v>315</v>
      </c>
      <c r="H95" s="38" t="s">
        <v>315</v>
      </c>
      <c r="I95" s="38" t="s">
        <v>315</v>
      </c>
      <c r="J95" s="38"/>
      <c r="K95" s="38" t="s">
        <v>8</v>
      </c>
      <c r="L95" s="38"/>
      <c r="M95" s="104"/>
      <c r="N95" s="104"/>
      <c r="O95" s="104"/>
      <c r="P95" s="104"/>
      <c r="Q95" s="104"/>
      <c r="R95" s="104"/>
      <c r="S95" s="104"/>
      <c r="T95" s="106" t="s">
        <v>581</v>
      </c>
      <c r="W95"/>
    </row>
    <row r="96" spans="1:23" ht="30.75" customHeight="1" x14ac:dyDescent="0.2">
      <c r="A96" s="42" t="str">
        <f>'[1]S4 Maquette'!B96</f>
        <v>Langue de spécialité et expression orale 4 ANGLAIS</v>
      </c>
      <c r="B96" s="42" t="str">
        <f>'[1]S4 Maquette'!C96</f>
        <v>ECUE</v>
      </c>
      <c r="C96" s="40">
        <f>'[1]S4 Maquette'!F96</f>
        <v>0</v>
      </c>
      <c r="D96" s="19">
        <v>1</v>
      </c>
      <c r="E96" s="19" t="s">
        <v>315</v>
      </c>
      <c r="F96" s="19" t="s">
        <v>315</v>
      </c>
      <c r="G96" s="38" t="s">
        <v>315</v>
      </c>
      <c r="H96" s="38" t="s">
        <v>315</v>
      </c>
      <c r="I96" s="38" t="s">
        <v>315</v>
      </c>
      <c r="J96" s="38"/>
      <c r="K96" s="38" t="s">
        <v>8</v>
      </c>
      <c r="L96" s="38"/>
      <c r="M96" s="104"/>
      <c r="N96" s="104"/>
      <c r="O96" s="104"/>
      <c r="P96" s="104"/>
      <c r="Q96" s="104"/>
      <c r="R96" s="104"/>
      <c r="S96" s="104"/>
      <c r="T96" s="106" t="s">
        <v>581</v>
      </c>
      <c r="W96"/>
    </row>
    <row r="97" spans="1:23" ht="30.75" customHeight="1" x14ac:dyDescent="0.2">
      <c r="A97" s="42" t="str">
        <f>'[1]S4 Maquette'!B97</f>
        <v>Langue B: option selon l'université d'origine</v>
      </c>
      <c r="B97" s="42" t="str">
        <f>'[1]S4 Maquette'!C97</f>
        <v>UE</v>
      </c>
      <c r="C97" s="40">
        <f>'[1]S4 Maquette'!F97</f>
        <v>0</v>
      </c>
      <c r="D97" s="19">
        <v>1</v>
      </c>
      <c r="E97" s="19" t="s">
        <v>315</v>
      </c>
      <c r="F97" s="19" t="s">
        <v>315</v>
      </c>
      <c r="G97" s="38" t="s">
        <v>315</v>
      </c>
      <c r="H97" s="38" t="s">
        <v>315</v>
      </c>
      <c r="I97" s="38" t="s">
        <v>318</v>
      </c>
      <c r="J97" s="38"/>
      <c r="K97" s="38" t="s">
        <v>8</v>
      </c>
      <c r="L97" s="38"/>
      <c r="M97" s="104"/>
      <c r="N97" s="104"/>
      <c r="O97" s="104"/>
      <c r="P97" s="104"/>
      <c r="Q97" s="104"/>
      <c r="R97" s="104"/>
      <c r="S97" s="104"/>
      <c r="T97" s="106" t="s">
        <v>581</v>
      </c>
      <c r="W97"/>
    </row>
    <row r="98" spans="1:23" ht="30.75" customHeight="1" x14ac:dyDescent="0.2">
      <c r="A98" s="42" t="str">
        <f>'[1]S4 Maquette'!B98</f>
        <v>1 bloc à choisir</v>
      </c>
      <c r="B98" s="42" t="str">
        <f>'[1]S4 Maquette'!C98</f>
        <v>OPTION</v>
      </c>
      <c r="C98" s="40">
        <f>'[1]S4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104"/>
      <c r="N98" s="104"/>
      <c r="O98" s="104"/>
      <c r="P98" s="104"/>
      <c r="Q98" s="104"/>
      <c r="R98" s="104"/>
      <c r="S98" s="104"/>
      <c r="T98" s="106" t="s">
        <v>581</v>
      </c>
      <c r="W98"/>
    </row>
    <row r="99" spans="1:23" ht="30.75" customHeight="1" x14ac:dyDescent="0.2">
      <c r="A99" s="42" t="str">
        <f>'[1]S4 Maquette'!B99</f>
        <v>Langue B étudiants niçois</v>
      </c>
      <c r="B99" s="42" t="str">
        <f>'[1]S4 Maquette'!C99</f>
        <v>BLOC</v>
      </c>
      <c r="C99" s="40">
        <f>'[1]S4 Maquette'!F99</f>
        <v>0</v>
      </c>
      <c r="D99" s="19">
        <v>1</v>
      </c>
      <c r="E99" s="19" t="s">
        <v>315</v>
      </c>
      <c r="F99" s="19" t="s">
        <v>315</v>
      </c>
      <c r="G99" s="38" t="s">
        <v>315</v>
      </c>
      <c r="H99" s="38" t="s">
        <v>315</v>
      </c>
      <c r="I99" s="38" t="s">
        <v>318</v>
      </c>
      <c r="J99" s="38"/>
      <c r="K99" s="38" t="s">
        <v>8</v>
      </c>
      <c r="L99" s="38"/>
      <c r="M99" s="104"/>
      <c r="N99" s="104"/>
      <c r="O99" s="104"/>
      <c r="P99" s="104"/>
      <c r="Q99" s="104"/>
      <c r="R99" s="104"/>
      <c r="S99" s="104"/>
      <c r="T99" s="106" t="s">
        <v>581</v>
      </c>
      <c r="W99"/>
    </row>
    <row r="100" spans="1:23" ht="30.75" customHeight="1" x14ac:dyDescent="0.2">
      <c r="A100" s="42" t="str">
        <f>'[1]S4 Maquette'!B100</f>
        <v>Langue B: Allemand Non débutant 4</v>
      </c>
      <c r="B100" s="42" t="str">
        <f>'[1]S4 Maquette'!C100</f>
        <v>UE</v>
      </c>
      <c r="C100" s="40">
        <f>'[1]S4 Maquette'!F100</f>
        <v>0</v>
      </c>
      <c r="D100" s="19">
        <v>1</v>
      </c>
      <c r="E100" s="19" t="s">
        <v>315</v>
      </c>
      <c r="F100" s="19" t="s">
        <v>315</v>
      </c>
      <c r="G100" s="38" t="s">
        <v>315</v>
      </c>
      <c r="H100" s="38" t="s">
        <v>315</v>
      </c>
      <c r="I100" s="38" t="s">
        <v>318</v>
      </c>
      <c r="J100" s="38"/>
      <c r="K100" s="38" t="s">
        <v>8</v>
      </c>
      <c r="L100" s="38"/>
      <c r="M100" s="104"/>
      <c r="N100" s="104"/>
      <c r="O100" s="104"/>
      <c r="P100" s="104"/>
      <c r="Q100" s="104"/>
      <c r="R100" s="104"/>
      <c r="S100" s="105"/>
      <c r="T100" s="106" t="s">
        <v>581</v>
      </c>
      <c r="W100"/>
    </row>
    <row r="101" spans="1:23" ht="30.75" customHeight="1" x14ac:dyDescent="0.2">
      <c r="A101" s="42" t="str">
        <f>'[1]S4 Maquette'!B101</f>
        <v>Culture 4 ALLEMAND</v>
      </c>
      <c r="B101" s="42" t="str">
        <f>'[1]S4 Maquette'!C101</f>
        <v>ECUE</v>
      </c>
      <c r="C101" s="40">
        <f>'[1]S4 Maquette'!F101</f>
        <v>0</v>
      </c>
      <c r="D101" s="19">
        <v>1</v>
      </c>
      <c r="E101" s="19" t="s">
        <v>315</v>
      </c>
      <c r="F101" s="19" t="s">
        <v>315</v>
      </c>
      <c r="G101" s="38" t="s">
        <v>315</v>
      </c>
      <c r="H101" s="38" t="s">
        <v>315</v>
      </c>
      <c r="I101" s="38" t="s">
        <v>315</v>
      </c>
      <c r="J101" s="38"/>
      <c r="K101" s="38" t="s">
        <v>8</v>
      </c>
      <c r="L101" s="38"/>
      <c r="M101" s="104"/>
      <c r="N101" s="104"/>
      <c r="O101" s="104"/>
      <c r="P101" s="104"/>
      <c r="Q101" s="104"/>
      <c r="R101" s="104"/>
      <c r="S101" s="104"/>
      <c r="T101" s="106" t="s">
        <v>581</v>
      </c>
      <c r="W101"/>
    </row>
    <row r="102" spans="1:23" ht="30.75" customHeight="1" x14ac:dyDescent="0.2">
      <c r="A102" s="42" t="str">
        <f>'[1]S4 Maquette'!B102</f>
        <v>Traduction et analyse de documents 4 ALLEMAND</v>
      </c>
      <c r="B102" s="42" t="str">
        <f>'[1]S4 Maquette'!C102</f>
        <v>ECUE</v>
      </c>
      <c r="C102" s="40">
        <f>'[1]S4 Maquette'!F102</f>
        <v>0</v>
      </c>
      <c r="D102" s="19">
        <v>1</v>
      </c>
      <c r="E102" s="19" t="s">
        <v>315</v>
      </c>
      <c r="F102" s="19" t="s">
        <v>315</v>
      </c>
      <c r="G102" s="38" t="s">
        <v>315</v>
      </c>
      <c r="H102" s="38" t="s">
        <v>315</v>
      </c>
      <c r="I102" s="38" t="s">
        <v>315</v>
      </c>
      <c r="J102" s="38"/>
      <c r="K102" s="38" t="s">
        <v>8</v>
      </c>
      <c r="L102" s="38"/>
      <c r="M102" s="104"/>
      <c r="N102" s="104"/>
      <c r="O102" s="104"/>
      <c r="P102" s="104"/>
      <c r="Q102" s="104"/>
      <c r="R102" s="104"/>
      <c r="S102" s="104"/>
      <c r="T102" s="106" t="s">
        <v>581</v>
      </c>
      <c r="W102"/>
    </row>
    <row r="103" spans="1:23" ht="30.75" customHeight="1" x14ac:dyDescent="0.2">
      <c r="A103" s="42" t="str">
        <f>'[1]S4 Maquette'!B103</f>
        <v>Grammaire: théorie et pratique 4 ALLEMAND</v>
      </c>
      <c r="B103" s="42" t="str">
        <f>'[1]S4 Maquette'!C103</f>
        <v>ECUE</v>
      </c>
      <c r="C103" s="40">
        <f>'[1]S4 Maquette'!F103</f>
        <v>0</v>
      </c>
      <c r="D103" s="19">
        <v>1</v>
      </c>
      <c r="E103" s="19" t="s">
        <v>315</v>
      </c>
      <c r="F103" s="19" t="s">
        <v>315</v>
      </c>
      <c r="G103" s="38" t="s">
        <v>315</v>
      </c>
      <c r="H103" s="38" t="s">
        <v>315</v>
      </c>
      <c r="I103" s="38" t="s">
        <v>315</v>
      </c>
      <c r="J103" s="38"/>
      <c r="K103" s="38" t="s">
        <v>8</v>
      </c>
      <c r="L103" s="38"/>
      <c r="M103" s="104"/>
      <c r="N103" s="104"/>
      <c r="O103" s="104"/>
      <c r="P103" s="104"/>
      <c r="Q103" s="104"/>
      <c r="R103" s="104"/>
      <c r="S103" s="104"/>
      <c r="T103" s="106" t="s">
        <v>581</v>
      </c>
      <c r="W103"/>
    </row>
    <row r="104" spans="1:23" ht="30.75" customHeight="1" x14ac:dyDescent="0.2">
      <c r="A104" s="42" t="str">
        <f>'[1]S4 Maquette'!B104</f>
        <v>Langue B étudiants allemands</v>
      </c>
      <c r="B104" s="42" t="str">
        <f>'[1]S4 Maquette'!C104</f>
        <v>BLOC</v>
      </c>
      <c r="C104" s="40">
        <f>'[1]S4 Maquette'!F104</f>
        <v>0</v>
      </c>
      <c r="D104" s="19">
        <v>1</v>
      </c>
      <c r="E104" s="19" t="s">
        <v>315</v>
      </c>
      <c r="F104" s="19" t="s">
        <v>315</v>
      </c>
      <c r="G104" s="38" t="s">
        <v>315</v>
      </c>
      <c r="H104" s="38" t="s">
        <v>315</v>
      </c>
      <c r="I104" s="38" t="s">
        <v>318</v>
      </c>
      <c r="J104" s="38"/>
      <c r="K104" s="38" t="s">
        <v>8</v>
      </c>
      <c r="L104" s="38"/>
      <c r="M104" s="104"/>
      <c r="N104" s="104"/>
      <c r="O104" s="104"/>
      <c r="P104" s="104"/>
      <c r="Q104" s="104"/>
      <c r="R104" s="104"/>
      <c r="S104" s="104"/>
      <c r="T104" s="106" t="s">
        <v>581</v>
      </c>
      <c r="W104"/>
    </row>
    <row r="105" spans="1:23" ht="30.75" customHeight="1" x14ac:dyDescent="0.2">
      <c r="A105" s="42" t="str">
        <f>'[1]S4 Maquette'!B105</f>
        <v>Langue B étudiants allemands</v>
      </c>
      <c r="B105" s="42" t="str">
        <f>'[1]S4 Maquette'!C105</f>
        <v>UE</v>
      </c>
      <c r="C105" s="40">
        <f>'[1]S4 Maquette'!F105</f>
        <v>0</v>
      </c>
      <c r="D105" s="19">
        <v>1</v>
      </c>
      <c r="E105" s="19" t="s">
        <v>315</v>
      </c>
      <c r="F105" s="19" t="s">
        <v>315</v>
      </c>
      <c r="G105" s="38" t="s">
        <v>315</v>
      </c>
      <c r="H105" s="38" t="s">
        <v>315</v>
      </c>
      <c r="I105" s="38" t="s">
        <v>318</v>
      </c>
      <c r="J105" s="38"/>
      <c r="K105" s="38" t="s">
        <v>8</v>
      </c>
      <c r="L105" s="38"/>
      <c r="M105" s="104"/>
      <c r="N105" s="104"/>
      <c r="O105" s="104"/>
      <c r="P105" s="104"/>
      <c r="Q105" s="104"/>
      <c r="R105" s="104"/>
      <c r="S105" s="105"/>
      <c r="T105" s="106" t="s">
        <v>581</v>
      </c>
      <c r="W105"/>
    </row>
    <row r="106" spans="1:23" ht="30.75" customHeight="1" x14ac:dyDescent="0.2">
      <c r="A106" s="42" t="str">
        <f>'[1]S4 Maquette'!B106</f>
        <v>Traduction et analyse de documents 4 ALLEMAND</v>
      </c>
      <c r="B106" s="42" t="str">
        <f>'[1]S4 Maquette'!C106</f>
        <v>ECUE</v>
      </c>
      <c r="C106" s="40">
        <f>'[1]S4 Maquette'!F106</f>
        <v>0</v>
      </c>
      <c r="D106" s="19">
        <v>1</v>
      </c>
      <c r="E106" s="19" t="s">
        <v>315</v>
      </c>
      <c r="F106" s="19" t="s">
        <v>315</v>
      </c>
      <c r="G106" s="38" t="s">
        <v>315</v>
      </c>
      <c r="H106" s="38" t="s">
        <v>315</v>
      </c>
      <c r="I106" s="38" t="s">
        <v>315</v>
      </c>
      <c r="J106" s="38"/>
      <c r="K106" s="38" t="s">
        <v>8</v>
      </c>
      <c r="L106" s="38"/>
      <c r="M106" s="104"/>
      <c r="N106" s="104"/>
      <c r="O106" s="104"/>
      <c r="P106" s="104"/>
      <c r="Q106" s="104"/>
      <c r="R106" s="104"/>
      <c r="S106" s="104"/>
      <c r="T106" s="106" t="s">
        <v>581</v>
      </c>
      <c r="W106"/>
    </row>
    <row r="107" spans="1:23" ht="30.75" customHeight="1" x14ac:dyDescent="0.2">
      <c r="A107" s="42" t="str">
        <f>'[1]S4 Maquette'!B107</f>
        <v>2 ECUE de langue B au choix</v>
      </c>
      <c r="B107" s="42" t="str">
        <f>'[1]S4 Maquette'!C107</f>
        <v>ECUE</v>
      </c>
      <c r="C107" s="40">
        <f>'[1]S4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104"/>
      <c r="N107" s="104"/>
      <c r="O107" s="104"/>
      <c r="P107" s="104"/>
      <c r="Q107" s="104"/>
      <c r="R107" s="104"/>
      <c r="S107" s="104"/>
      <c r="T107" s="106" t="s">
        <v>581</v>
      </c>
      <c r="W107"/>
    </row>
    <row r="108" spans="1:23" ht="30.75" customHeight="1" x14ac:dyDescent="0.2">
      <c r="A108" s="42" t="str">
        <f>'[1]S4 Maquette'!B108</f>
        <v>2 ECUE à choisir</v>
      </c>
      <c r="B108" s="42" t="str">
        <f>'[1]S4 Maquette'!C108</f>
        <v>OPTION</v>
      </c>
      <c r="C108" s="40">
        <f>'[1]S4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104"/>
      <c r="N108" s="104"/>
      <c r="O108" s="104"/>
      <c r="P108" s="104"/>
      <c r="Q108" s="104"/>
      <c r="R108" s="104"/>
      <c r="S108" s="104"/>
      <c r="T108" s="106" t="s">
        <v>581</v>
      </c>
      <c r="W108"/>
    </row>
    <row r="109" spans="1:23" ht="30.75" customHeight="1" x14ac:dyDescent="0.2">
      <c r="A109" s="42" t="str">
        <f>'[1]S4 Maquette'!B109</f>
        <v>Culture 4 ARABE</v>
      </c>
      <c r="B109" s="42" t="str">
        <f>'[1]S4 Maquette'!C109</f>
        <v>ECUE</v>
      </c>
      <c r="C109" s="40">
        <f>'[1]S4 Maquette'!F109</f>
        <v>0</v>
      </c>
      <c r="D109" s="19">
        <v>1</v>
      </c>
      <c r="E109" s="19" t="s">
        <v>315</v>
      </c>
      <c r="F109" s="19" t="s">
        <v>315</v>
      </c>
      <c r="G109" s="38" t="s">
        <v>315</v>
      </c>
      <c r="H109" s="38" t="s">
        <v>315</v>
      </c>
      <c r="I109" s="38" t="s">
        <v>315</v>
      </c>
      <c r="J109" s="38"/>
      <c r="K109" s="38" t="s">
        <v>8</v>
      </c>
      <c r="L109" s="38"/>
      <c r="M109" s="104"/>
      <c r="N109" s="104"/>
      <c r="O109" s="104"/>
      <c r="P109" s="104"/>
      <c r="Q109" s="104"/>
      <c r="R109" s="104"/>
      <c r="S109" s="104"/>
      <c r="T109" s="106" t="s">
        <v>581</v>
      </c>
      <c r="W109"/>
    </row>
    <row r="110" spans="1:23" ht="30.75" customHeight="1" x14ac:dyDescent="0.2">
      <c r="A110" s="42" t="str">
        <f>'[1]S4 Maquette'!B110</f>
        <v>Langue, traduction, expression écrite et orale 4 ARABE</v>
      </c>
      <c r="B110" s="42" t="str">
        <f>'[1]S4 Maquette'!C110</f>
        <v>ECUE</v>
      </c>
      <c r="C110" s="40">
        <f>'[1]S4 Maquette'!F110</f>
        <v>0</v>
      </c>
      <c r="D110" s="19">
        <v>1</v>
      </c>
      <c r="E110" s="19" t="s">
        <v>315</v>
      </c>
      <c r="F110" s="19" t="s">
        <v>315</v>
      </c>
      <c r="G110" s="38" t="s">
        <v>315</v>
      </c>
      <c r="H110" s="38" t="s">
        <v>315</v>
      </c>
      <c r="I110" s="38" t="s">
        <v>315</v>
      </c>
      <c r="J110" s="38"/>
      <c r="K110" s="38" t="s">
        <v>8</v>
      </c>
      <c r="L110" s="38"/>
      <c r="M110" s="104"/>
      <c r="N110" s="104"/>
      <c r="O110" s="104"/>
      <c r="P110" s="104"/>
      <c r="Q110" s="104"/>
      <c r="R110" s="104"/>
      <c r="S110" s="104"/>
      <c r="T110" s="106" t="s">
        <v>581</v>
      </c>
      <c r="W110"/>
    </row>
    <row r="111" spans="1:23" ht="30.75" customHeight="1" x14ac:dyDescent="0.2">
      <c r="A111" s="42" t="str">
        <f>'[1]S4 Maquette'!B111</f>
        <v>Langue de spécialité 4 ARABE</v>
      </c>
      <c r="B111" s="42" t="str">
        <f>'[1]S4 Maquette'!C111</f>
        <v>ECUE</v>
      </c>
      <c r="C111" s="40">
        <f>'[1]S4 Maquette'!F111</f>
        <v>0</v>
      </c>
      <c r="D111" s="19">
        <v>1</v>
      </c>
      <c r="E111" s="19" t="s">
        <v>315</v>
      </c>
      <c r="F111" s="19" t="s">
        <v>315</v>
      </c>
      <c r="G111" s="38" t="s">
        <v>315</v>
      </c>
      <c r="H111" s="38" t="s">
        <v>315</v>
      </c>
      <c r="I111" s="38" t="s">
        <v>315</v>
      </c>
      <c r="J111" s="38"/>
      <c r="K111" s="38" t="s">
        <v>8</v>
      </c>
      <c r="L111" s="38"/>
      <c r="M111" s="104"/>
      <c r="N111" s="104"/>
      <c r="O111" s="104"/>
      <c r="P111" s="104"/>
      <c r="Q111" s="104"/>
      <c r="R111" s="104"/>
      <c r="S111" s="104"/>
      <c r="T111" s="106" t="s">
        <v>581</v>
      </c>
      <c r="W111"/>
    </row>
    <row r="112" spans="1:23" ht="30.75" customHeight="1" x14ac:dyDescent="0.2">
      <c r="A112" s="42" t="str">
        <f>'[1]S4 Maquette'!B112</f>
        <v>Culture 4 CHINOIS</v>
      </c>
      <c r="B112" s="42" t="str">
        <f>'[1]S4 Maquette'!C112</f>
        <v>ECUE</v>
      </c>
      <c r="C112" s="40">
        <f>'[1]S4 Maquette'!F112</f>
        <v>0</v>
      </c>
      <c r="D112" s="19">
        <v>1</v>
      </c>
      <c r="E112" s="19" t="s">
        <v>315</v>
      </c>
      <c r="F112" s="19" t="s">
        <v>315</v>
      </c>
      <c r="G112" s="38" t="s">
        <v>315</v>
      </c>
      <c r="H112" s="38" t="s">
        <v>315</v>
      </c>
      <c r="I112" s="38" t="s">
        <v>315</v>
      </c>
      <c r="J112" s="38"/>
      <c r="K112" s="38" t="s">
        <v>8</v>
      </c>
      <c r="L112" s="38"/>
      <c r="M112" s="104"/>
      <c r="N112" s="104"/>
      <c r="O112" s="104"/>
      <c r="P112" s="104"/>
      <c r="Q112" s="104"/>
      <c r="R112" s="104"/>
      <c r="S112" s="104"/>
      <c r="T112" s="106" t="s">
        <v>581</v>
      </c>
      <c r="W112"/>
    </row>
    <row r="113" spans="1:23" ht="30.75" customHeight="1" x14ac:dyDescent="0.2">
      <c r="A113" s="42" t="str">
        <f>'[1]S4 Maquette'!B113</f>
        <v>Langue, traduction, expression écrite et orale 4 CHINOIS</v>
      </c>
      <c r="B113" s="42" t="str">
        <f>'[1]S4 Maquette'!C113</f>
        <v>ECUE</v>
      </c>
      <c r="C113" s="40">
        <f>'[1]S4 Maquette'!F113</f>
        <v>0</v>
      </c>
      <c r="D113" s="19">
        <v>1</v>
      </c>
      <c r="E113" s="19" t="s">
        <v>315</v>
      </c>
      <c r="F113" s="19" t="s">
        <v>315</v>
      </c>
      <c r="G113" s="38" t="s">
        <v>315</v>
      </c>
      <c r="H113" s="38" t="s">
        <v>315</v>
      </c>
      <c r="I113" s="38" t="s">
        <v>315</v>
      </c>
      <c r="J113" s="38"/>
      <c r="K113" s="38" t="s">
        <v>8</v>
      </c>
      <c r="L113" s="38"/>
      <c r="M113" s="104"/>
      <c r="N113" s="104"/>
      <c r="O113" s="104"/>
      <c r="P113" s="104"/>
      <c r="Q113" s="104"/>
      <c r="R113" s="104"/>
      <c r="S113" s="104"/>
      <c r="T113" s="106" t="s">
        <v>581</v>
      </c>
      <c r="W113"/>
    </row>
    <row r="114" spans="1:23" ht="30.75" customHeight="1" x14ac:dyDescent="0.2">
      <c r="A114" s="42" t="str">
        <f>'[1]S4 Maquette'!B114</f>
        <v>Langue de spécialité 4 CHINOIS</v>
      </c>
      <c r="B114" s="42" t="str">
        <f>'[1]S4 Maquette'!C114</f>
        <v>ECUE</v>
      </c>
      <c r="C114" s="40">
        <f>'[1]S4 Maquette'!F114</f>
        <v>0</v>
      </c>
      <c r="D114" s="19">
        <v>1</v>
      </c>
      <c r="E114" s="19" t="s">
        <v>315</v>
      </c>
      <c r="F114" s="19" t="s">
        <v>315</v>
      </c>
      <c r="G114" s="38" t="s">
        <v>315</v>
      </c>
      <c r="H114" s="38" t="s">
        <v>315</v>
      </c>
      <c r="I114" s="38" t="s">
        <v>315</v>
      </c>
      <c r="J114" s="38"/>
      <c r="K114" s="38" t="s">
        <v>8</v>
      </c>
      <c r="L114" s="38"/>
      <c r="M114" s="104"/>
      <c r="N114" s="104"/>
      <c r="O114" s="104"/>
      <c r="P114" s="104"/>
      <c r="Q114" s="104"/>
      <c r="R114" s="104"/>
      <c r="S114" s="104"/>
      <c r="T114" s="106" t="s">
        <v>581</v>
      </c>
      <c r="W114"/>
    </row>
    <row r="115" spans="1:23" ht="30.75" customHeight="1" x14ac:dyDescent="0.2">
      <c r="A115" s="42" t="str">
        <f>'[1]S4 Maquette'!B115</f>
        <v>Culture 4 ESPAGNOL</v>
      </c>
      <c r="B115" s="42" t="str">
        <f>'[1]S4 Maquette'!C115</f>
        <v>ECUE</v>
      </c>
      <c r="C115" s="40">
        <f>'[1]S4 Maquette'!F115</f>
        <v>0</v>
      </c>
      <c r="D115" s="19">
        <v>1</v>
      </c>
      <c r="E115" s="19" t="s">
        <v>315</v>
      </c>
      <c r="F115" s="19" t="s">
        <v>315</v>
      </c>
      <c r="G115" s="38" t="s">
        <v>315</v>
      </c>
      <c r="H115" s="38" t="s">
        <v>315</v>
      </c>
      <c r="I115" s="38" t="s">
        <v>315</v>
      </c>
      <c r="J115" s="38"/>
      <c r="K115" s="38" t="s">
        <v>8</v>
      </c>
      <c r="L115" s="38"/>
      <c r="M115" s="104"/>
      <c r="N115" s="104"/>
      <c r="O115" s="104"/>
      <c r="P115" s="104"/>
      <c r="Q115" s="104"/>
      <c r="R115" s="104"/>
      <c r="S115" s="104"/>
      <c r="T115" s="106" t="s">
        <v>581</v>
      </c>
      <c r="W115"/>
    </row>
    <row r="116" spans="1:23" ht="30.75" customHeight="1" x14ac:dyDescent="0.2">
      <c r="A116" s="42" t="str">
        <f>'[1]S4 Maquette'!B116</f>
        <v>Langue et traduction 4 ESPAGNOL</v>
      </c>
      <c r="B116" s="42" t="str">
        <f>'[1]S4 Maquette'!C116</f>
        <v>ECUE</v>
      </c>
      <c r="C116" s="40">
        <f>'[1]S4 Maquette'!F116</f>
        <v>0</v>
      </c>
      <c r="D116" s="19">
        <v>1</v>
      </c>
      <c r="E116" s="19" t="s">
        <v>315</v>
      </c>
      <c r="F116" s="19" t="s">
        <v>315</v>
      </c>
      <c r="G116" s="38" t="s">
        <v>315</v>
      </c>
      <c r="H116" s="38" t="s">
        <v>315</v>
      </c>
      <c r="I116" s="38" t="s">
        <v>315</v>
      </c>
      <c r="J116" s="38"/>
      <c r="K116" s="38" t="s">
        <v>8</v>
      </c>
      <c r="L116" s="38"/>
      <c r="M116" s="104"/>
      <c r="N116" s="104"/>
      <c r="O116" s="104"/>
      <c r="P116" s="104"/>
      <c r="Q116" s="104"/>
      <c r="R116" s="104"/>
      <c r="S116" s="104"/>
      <c r="T116" s="106" t="s">
        <v>581</v>
      </c>
      <c r="W116"/>
    </row>
    <row r="117" spans="1:23" ht="30.75" customHeight="1" x14ac:dyDescent="0.2">
      <c r="A117" s="42" t="str">
        <f>'[1]S4 Maquette'!B117</f>
        <v>Langue de spécialité et expression orale 4 ESPAGNOL</v>
      </c>
      <c r="B117" s="42" t="str">
        <f>'[1]S4 Maquette'!C117</f>
        <v>ECUE</v>
      </c>
      <c r="C117" s="40">
        <f>'[1]S4 Maquette'!F117</f>
        <v>0</v>
      </c>
      <c r="D117" s="19">
        <v>1</v>
      </c>
      <c r="E117" s="19" t="s">
        <v>315</v>
      </c>
      <c r="F117" s="19" t="s">
        <v>315</v>
      </c>
      <c r="G117" s="38" t="s">
        <v>315</v>
      </c>
      <c r="H117" s="38" t="s">
        <v>315</v>
      </c>
      <c r="I117" s="38" t="s">
        <v>315</v>
      </c>
      <c r="J117" s="38"/>
      <c r="K117" s="38" t="s">
        <v>8</v>
      </c>
      <c r="L117" s="38"/>
      <c r="M117" s="104"/>
      <c r="N117" s="104"/>
      <c r="O117" s="104"/>
      <c r="P117" s="104"/>
      <c r="Q117" s="104"/>
      <c r="R117" s="104"/>
      <c r="S117" s="104"/>
      <c r="T117" s="106" t="s">
        <v>581</v>
      </c>
      <c r="W117"/>
    </row>
    <row r="118" spans="1:23" ht="30.75" customHeight="1" x14ac:dyDescent="0.2">
      <c r="A118" s="42" t="str">
        <f>'[1]S4 Maquette'!B118</f>
        <v>Culture 4 ITALIEN</v>
      </c>
      <c r="B118" s="42" t="str">
        <f>'[1]S4 Maquette'!C118</f>
        <v>ECUE</v>
      </c>
      <c r="C118" s="40">
        <f>'[1]S4 Maquette'!F118</f>
        <v>0</v>
      </c>
      <c r="D118" s="19">
        <v>1</v>
      </c>
      <c r="E118" s="19" t="s">
        <v>315</v>
      </c>
      <c r="F118" s="19" t="s">
        <v>315</v>
      </c>
      <c r="G118" s="38" t="s">
        <v>315</v>
      </c>
      <c r="H118" s="38" t="s">
        <v>315</v>
      </c>
      <c r="I118" s="38" t="s">
        <v>315</v>
      </c>
      <c r="J118" s="38"/>
      <c r="K118" s="38" t="s">
        <v>8</v>
      </c>
      <c r="L118" s="38"/>
      <c r="M118" s="104"/>
      <c r="N118" s="104"/>
      <c r="O118" s="104"/>
      <c r="P118" s="104"/>
      <c r="Q118" s="104"/>
      <c r="R118" s="104"/>
      <c r="S118" s="104"/>
      <c r="T118" s="106" t="s">
        <v>581</v>
      </c>
      <c r="W118"/>
    </row>
    <row r="119" spans="1:23" ht="30.75" customHeight="1" x14ac:dyDescent="0.2">
      <c r="A119" s="42" t="str">
        <f>'[1]S4 Maquette'!B119</f>
        <v>Langue et traduction 4 ITALIEN</v>
      </c>
      <c r="B119" s="42" t="str">
        <f>'[1]S4 Maquette'!C119</f>
        <v>ECUE</v>
      </c>
      <c r="C119" s="40">
        <f>'[1]S4 Maquette'!F119</f>
        <v>0</v>
      </c>
      <c r="D119" s="19">
        <v>1</v>
      </c>
      <c r="E119" s="19" t="s">
        <v>315</v>
      </c>
      <c r="F119" s="19" t="s">
        <v>315</v>
      </c>
      <c r="G119" s="38" t="s">
        <v>315</v>
      </c>
      <c r="H119" s="38" t="s">
        <v>315</v>
      </c>
      <c r="I119" s="38" t="s">
        <v>315</v>
      </c>
      <c r="J119" s="38"/>
      <c r="K119" s="38" t="s">
        <v>8</v>
      </c>
      <c r="L119" s="38"/>
      <c r="M119" s="104"/>
      <c r="N119" s="104"/>
      <c r="O119" s="104"/>
      <c r="P119" s="104"/>
      <c r="Q119" s="104"/>
      <c r="R119" s="104"/>
      <c r="S119" s="104"/>
      <c r="T119" s="106" t="s">
        <v>581</v>
      </c>
      <c r="W119"/>
    </row>
    <row r="120" spans="1:23" ht="30.75" customHeight="1" x14ac:dyDescent="0.2">
      <c r="A120" s="42" t="str">
        <f>'[1]S4 Maquette'!B120</f>
        <v>Langue de spécialité et expression orale 4 ITALIEN</v>
      </c>
      <c r="B120" s="42" t="str">
        <f>'[1]S4 Maquette'!C120</f>
        <v>ECUE</v>
      </c>
      <c r="C120" s="40">
        <f>'[1]S4 Maquette'!F120</f>
        <v>0</v>
      </c>
      <c r="D120" s="19">
        <v>1</v>
      </c>
      <c r="E120" s="19" t="s">
        <v>315</v>
      </c>
      <c r="F120" s="19" t="s">
        <v>315</v>
      </c>
      <c r="G120" s="38" t="s">
        <v>315</v>
      </c>
      <c r="H120" s="38" t="s">
        <v>315</v>
      </c>
      <c r="I120" s="38" t="s">
        <v>315</v>
      </c>
      <c r="J120" s="38"/>
      <c r="K120" s="38" t="s">
        <v>8</v>
      </c>
      <c r="L120" s="38"/>
      <c r="M120" s="104"/>
      <c r="N120" s="104"/>
      <c r="O120" s="104"/>
      <c r="P120" s="104"/>
      <c r="Q120" s="104"/>
      <c r="R120" s="104"/>
      <c r="S120" s="104"/>
      <c r="T120" s="106" t="s">
        <v>581</v>
      </c>
      <c r="W120"/>
    </row>
    <row r="121" spans="1:23" ht="30.75" customHeight="1" x14ac:dyDescent="0.2">
      <c r="A121" s="42" t="str">
        <f>'[1]S4 Maquette'!B121</f>
        <v>Culture 4 PORTUGAIS</v>
      </c>
      <c r="B121" s="42" t="str">
        <f>'[1]S4 Maquette'!C121</f>
        <v>ECUE</v>
      </c>
      <c r="C121" s="40">
        <f>'[1]S4 Maquette'!F121</f>
        <v>0</v>
      </c>
      <c r="D121" s="19">
        <v>1</v>
      </c>
      <c r="E121" s="19" t="s">
        <v>315</v>
      </c>
      <c r="F121" s="19" t="s">
        <v>315</v>
      </c>
      <c r="G121" s="38" t="s">
        <v>315</v>
      </c>
      <c r="H121" s="38" t="s">
        <v>315</v>
      </c>
      <c r="I121" s="38" t="s">
        <v>315</v>
      </c>
      <c r="J121" s="38"/>
      <c r="K121" s="38" t="s">
        <v>8</v>
      </c>
      <c r="L121" s="38"/>
      <c r="M121" s="104"/>
      <c r="N121" s="104"/>
      <c r="O121" s="104"/>
      <c r="P121" s="104"/>
      <c r="Q121" s="104"/>
      <c r="R121" s="104"/>
      <c r="S121" s="104"/>
      <c r="T121" s="106" t="s">
        <v>581</v>
      </c>
      <c r="W121"/>
    </row>
    <row r="122" spans="1:23" ht="30.75" customHeight="1" x14ac:dyDescent="0.2">
      <c r="A122" s="42" t="str">
        <f>'[1]S4 Maquette'!B122</f>
        <v>Langue, traduction, expression écrite et orale 4 PORTUGAIS</v>
      </c>
      <c r="B122" s="42" t="str">
        <f>'[1]S4 Maquette'!C122</f>
        <v>ECUE</v>
      </c>
      <c r="C122" s="40">
        <f>'[1]S4 Maquette'!F122</f>
        <v>0</v>
      </c>
      <c r="D122" s="19">
        <v>1</v>
      </c>
      <c r="E122" s="19" t="s">
        <v>315</v>
      </c>
      <c r="F122" s="19" t="s">
        <v>315</v>
      </c>
      <c r="G122" s="38" t="s">
        <v>315</v>
      </c>
      <c r="H122" s="38" t="s">
        <v>315</v>
      </c>
      <c r="I122" s="38" t="s">
        <v>315</v>
      </c>
      <c r="J122" s="38"/>
      <c r="K122" s="38" t="s">
        <v>8</v>
      </c>
      <c r="L122" s="38"/>
      <c r="M122" s="104"/>
      <c r="N122" s="104"/>
      <c r="O122" s="104"/>
      <c r="P122" s="104"/>
      <c r="Q122" s="104"/>
      <c r="R122" s="104"/>
      <c r="S122" s="104"/>
      <c r="T122" s="106" t="s">
        <v>581</v>
      </c>
      <c r="W122"/>
    </row>
    <row r="123" spans="1:23" ht="30.75" customHeight="1" x14ac:dyDescent="0.2">
      <c r="A123" s="42" t="str">
        <f>'[1]S4 Maquette'!B123</f>
        <v>Langue de spécialité 4 PORTUGAIS</v>
      </c>
      <c r="B123" s="42" t="str">
        <f>'[1]S4 Maquette'!C123</f>
        <v>ECUE</v>
      </c>
      <c r="C123" s="40">
        <f>'[1]S4 Maquette'!F123</f>
        <v>0</v>
      </c>
      <c r="D123" s="19">
        <v>1</v>
      </c>
      <c r="E123" s="19" t="s">
        <v>315</v>
      </c>
      <c r="F123" s="19" t="s">
        <v>315</v>
      </c>
      <c r="G123" s="38" t="s">
        <v>315</v>
      </c>
      <c r="H123" s="38" t="s">
        <v>315</v>
      </c>
      <c r="I123" s="38" t="s">
        <v>315</v>
      </c>
      <c r="J123" s="38"/>
      <c r="K123" s="38" t="s">
        <v>8</v>
      </c>
      <c r="L123" s="38"/>
      <c r="M123" s="104"/>
      <c r="N123" s="104"/>
      <c r="O123" s="104"/>
      <c r="P123" s="104"/>
      <c r="Q123" s="104"/>
      <c r="R123" s="104"/>
      <c r="S123" s="104"/>
      <c r="T123" s="106" t="s">
        <v>581</v>
      </c>
      <c r="W123"/>
    </row>
    <row r="124" spans="1:23" ht="30.75" customHeight="1" x14ac:dyDescent="0.2">
      <c r="A124" s="42" t="str">
        <f>'[1]S4 Maquette'!B124</f>
        <v>Culture Russe avancé 4</v>
      </c>
      <c r="B124" s="42" t="str">
        <f>'[1]S4 Maquette'!C124</f>
        <v>ECUE</v>
      </c>
      <c r="C124" s="40">
        <f>'[1]S4 Maquette'!F124</f>
        <v>0</v>
      </c>
      <c r="D124" s="19">
        <v>1</v>
      </c>
      <c r="E124" s="19" t="s">
        <v>315</v>
      </c>
      <c r="F124" s="19" t="s">
        <v>315</v>
      </c>
      <c r="G124" s="38" t="s">
        <v>315</v>
      </c>
      <c r="H124" s="38" t="s">
        <v>315</v>
      </c>
      <c r="I124" s="38" t="s">
        <v>315</v>
      </c>
      <c r="J124" s="38"/>
      <c r="K124" s="38" t="s">
        <v>8</v>
      </c>
      <c r="L124" s="38"/>
      <c r="M124" s="104"/>
      <c r="N124" s="104"/>
      <c r="O124" s="104"/>
      <c r="P124" s="104"/>
      <c r="Q124" s="104"/>
      <c r="R124" s="104"/>
      <c r="S124" s="104"/>
      <c r="T124" s="106" t="s">
        <v>581</v>
      </c>
      <c r="W124"/>
    </row>
    <row r="125" spans="1:23" ht="30.75" customHeight="1" x14ac:dyDescent="0.2">
      <c r="A125" s="42" t="str">
        <f>'[1]S4 Maquette'!B125</f>
        <v>Expression Russe avancé 4</v>
      </c>
      <c r="B125" s="42" t="str">
        <f>'[1]S4 Maquette'!C125</f>
        <v>ECUE</v>
      </c>
      <c r="C125" s="40">
        <f>'[1]S4 Maquette'!F125</f>
        <v>0</v>
      </c>
      <c r="D125" s="19">
        <v>1</v>
      </c>
      <c r="E125" s="19" t="s">
        <v>315</v>
      </c>
      <c r="F125" s="19" t="s">
        <v>315</v>
      </c>
      <c r="G125" s="38" t="s">
        <v>315</v>
      </c>
      <c r="H125" s="38" t="s">
        <v>315</v>
      </c>
      <c r="I125" s="38" t="s">
        <v>315</v>
      </c>
      <c r="J125" s="38"/>
      <c r="K125" s="38" t="s">
        <v>8</v>
      </c>
      <c r="L125" s="38"/>
      <c r="M125" s="104"/>
      <c r="N125" s="104"/>
      <c r="O125" s="104"/>
      <c r="P125" s="104"/>
      <c r="Q125" s="104"/>
      <c r="R125" s="104"/>
      <c r="S125" s="104"/>
      <c r="T125" s="106" t="s">
        <v>581</v>
      </c>
      <c r="W125"/>
    </row>
    <row r="126" spans="1:23" ht="30.75" customHeight="1" x14ac:dyDescent="0.2">
      <c r="A126" s="42" t="str">
        <f>'[1]S4 Maquette'!B126</f>
        <v>Grammaire: théorie et pratique Russe avancé 4</v>
      </c>
      <c r="B126" s="42" t="str">
        <f>'[1]S4 Maquette'!C126</f>
        <v>ECUE</v>
      </c>
      <c r="C126" s="40">
        <f>'[1]S4 Maquette'!F126</f>
        <v>0</v>
      </c>
      <c r="D126" s="19">
        <v>1</v>
      </c>
      <c r="E126" s="19" t="s">
        <v>315</v>
      </c>
      <c r="F126" s="19" t="s">
        <v>315</v>
      </c>
      <c r="G126" s="38" t="s">
        <v>315</v>
      </c>
      <c r="H126" s="38" t="s">
        <v>315</v>
      </c>
      <c r="I126" s="38" t="s">
        <v>315</v>
      </c>
      <c r="J126" s="38"/>
      <c r="K126" s="38" t="s">
        <v>8</v>
      </c>
      <c r="L126" s="38"/>
      <c r="M126" s="104"/>
      <c r="N126" s="104"/>
      <c r="O126" s="104"/>
      <c r="P126" s="104"/>
      <c r="Q126" s="104"/>
      <c r="R126" s="104"/>
      <c r="S126" s="104"/>
      <c r="T126" s="106" t="s">
        <v>581</v>
      </c>
      <c r="W126"/>
    </row>
    <row r="127" spans="1:23" ht="30.75" customHeight="1" x14ac:dyDescent="0.2">
      <c r="A127" s="42" t="str">
        <f>'[1]S4 Maquette'!B127</f>
        <v>Culture Russe pré-intermédiaire avancé 4</v>
      </c>
      <c r="B127" s="42" t="str">
        <f>'[1]S4 Maquette'!C127</f>
        <v>ECUE</v>
      </c>
      <c r="C127" s="40">
        <f>'[1]S4 Maquette'!F127</f>
        <v>0</v>
      </c>
      <c r="D127" s="19">
        <v>1</v>
      </c>
      <c r="E127" s="19" t="s">
        <v>315</v>
      </c>
      <c r="F127" s="19" t="s">
        <v>315</v>
      </c>
      <c r="G127" s="38" t="s">
        <v>315</v>
      </c>
      <c r="H127" s="38" t="s">
        <v>315</v>
      </c>
      <c r="I127" s="38" t="s">
        <v>315</v>
      </c>
      <c r="J127" s="38"/>
      <c r="K127" s="38" t="s">
        <v>8</v>
      </c>
      <c r="L127" s="38"/>
      <c r="M127" s="104"/>
      <c r="N127" s="104"/>
      <c r="O127" s="104"/>
      <c r="P127" s="104"/>
      <c r="Q127" s="104"/>
      <c r="R127" s="104"/>
      <c r="S127" s="104"/>
      <c r="T127" s="106" t="s">
        <v>581</v>
      </c>
      <c r="W127"/>
    </row>
    <row r="128" spans="1:23" ht="30.75" customHeight="1" x14ac:dyDescent="0.2">
      <c r="A128" s="42" t="str">
        <f>'[1]S4 Maquette'!B128</f>
        <v>Expression écrite et orale Russe pré-intermédiaire avancé 4</v>
      </c>
      <c r="B128" s="42" t="str">
        <f>'[1]S4 Maquette'!C128</f>
        <v>ECUE</v>
      </c>
      <c r="C128" s="40">
        <f>'[1]S4 Maquette'!F128</f>
        <v>0</v>
      </c>
      <c r="D128" s="19">
        <v>1</v>
      </c>
      <c r="E128" s="19" t="s">
        <v>315</v>
      </c>
      <c r="F128" s="19" t="s">
        <v>315</v>
      </c>
      <c r="G128" s="38" t="s">
        <v>315</v>
      </c>
      <c r="H128" s="38" t="s">
        <v>315</v>
      </c>
      <c r="I128" s="38" t="s">
        <v>315</v>
      </c>
      <c r="J128" s="38"/>
      <c r="K128" s="38" t="s">
        <v>8</v>
      </c>
      <c r="L128" s="38"/>
      <c r="M128" s="104"/>
      <c r="N128" s="104"/>
      <c r="O128" s="104"/>
      <c r="P128" s="104"/>
      <c r="Q128" s="104"/>
      <c r="R128" s="104"/>
      <c r="S128" s="104"/>
      <c r="T128" s="106" t="s">
        <v>581</v>
      </c>
      <c r="W128"/>
    </row>
    <row r="129" spans="1:23" ht="30.75" customHeight="1" x14ac:dyDescent="0.2">
      <c r="A129" s="42" t="str">
        <f>'[1]S4 Maquette'!B129</f>
        <v>Grammaire: théorie et pratique Russe pré-intermédiaire avancé 4</v>
      </c>
      <c r="B129" s="42" t="str">
        <f>'[1]S4 Maquette'!C129</f>
        <v>ECUE</v>
      </c>
      <c r="C129" s="40">
        <f>'[1]S4 Maquette'!F129</f>
        <v>0</v>
      </c>
      <c r="D129" s="19">
        <v>1</v>
      </c>
      <c r="E129" s="19" t="s">
        <v>315</v>
      </c>
      <c r="F129" s="19" t="s">
        <v>315</v>
      </c>
      <c r="G129" s="38" t="s">
        <v>315</v>
      </c>
      <c r="H129" s="38" t="s">
        <v>315</v>
      </c>
      <c r="I129" s="38" t="s">
        <v>315</v>
      </c>
      <c r="J129" s="38"/>
      <c r="K129" s="38" t="s">
        <v>8</v>
      </c>
      <c r="L129" s="38"/>
      <c r="M129" s="104"/>
      <c r="N129" s="104"/>
      <c r="O129" s="104"/>
      <c r="P129" s="104"/>
      <c r="Q129" s="104"/>
      <c r="R129" s="104"/>
      <c r="S129" s="104"/>
      <c r="T129" s="106" t="s">
        <v>581</v>
      </c>
      <c r="W129"/>
    </row>
    <row r="130" spans="1:23" ht="30.75" customHeight="1" x14ac:dyDescent="0.2">
      <c r="A130" s="42" t="str">
        <f>'[1]S4 Maquette'!B130</f>
        <v>Niçois: approfondissement de l'oral et de l'écrit</v>
      </c>
      <c r="B130" s="42" t="str">
        <f>'[1]S4 Maquette'!C130</f>
        <v>ECUE</v>
      </c>
      <c r="C130" s="40">
        <f>'[1]S4 Maquette'!F130</f>
        <v>0</v>
      </c>
      <c r="D130" s="19">
        <v>1</v>
      </c>
      <c r="E130" s="19" t="s">
        <v>315</v>
      </c>
      <c r="F130" s="19" t="s">
        <v>315</v>
      </c>
      <c r="G130" s="38" t="s">
        <v>315</v>
      </c>
      <c r="H130" s="38" t="s">
        <v>315</v>
      </c>
      <c r="I130" s="38" t="s">
        <v>315</v>
      </c>
      <c r="J130" s="38"/>
      <c r="K130" s="38" t="s">
        <v>8</v>
      </c>
      <c r="L130" s="38"/>
      <c r="M130" s="104"/>
      <c r="N130" s="104"/>
      <c r="O130" s="104"/>
      <c r="P130" s="104"/>
      <c r="Q130" s="104"/>
      <c r="R130" s="104"/>
      <c r="S130" s="104"/>
      <c r="T130" s="106" t="s">
        <v>581</v>
      </c>
      <c r="W130"/>
    </row>
    <row r="131" spans="1:23" ht="30.75" customHeight="1" x14ac:dyDescent="0.2">
      <c r="A131" s="42" t="str">
        <f>'[1]S4 Maquette'!B131</f>
        <v>Grammaire 2 ARABE</v>
      </c>
      <c r="B131" s="42" t="str">
        <f>'[1]S4 Maquette'!C131</f>
        <v>ECUE</v>
      </c>
      <c r="C131" s="40">
        <f>'[1]S4 Maquette'!F131</f>
        <v>0</v>
      </c>
      <c r="D131" s="19">
        <v>1</v>
      </c>
      <c r="E131" s="19" t="s">
        <v>315</v>
      </c>
      <c r="F131" s="19" t="s">
        <v>315</v>
      </c>
      <c r="G131" s="38" t="s">
        <v>315</v>
      </c>
      <c r="H131" s="38" t="s">
        <v>315</v>
      </c>
      <c r="I131" s="38" t="s">
        <v>315</v>
      </c>
      <c r="J131" s="38"/>
      <c r="K131" s="38" t="s">
        <v>8</v>
      </c>
      <c r="L131" s="38"/>
      <c r="M131" s="104"/>
      <c r="N131" s="104"/>
      <c r="O131" s="104"/>
      <c r="P131" s="104"/>
      <c r="Q131" s="104"/>
      <c r="R131" s="104"/>
      <c r="S131" s="108"/>
      <c r="T131" s="106" t="s">
        <v>581</v>
      </c>
      <c r="W131"/>
    </row>
    <row r="132" spans="1:23" ht="30.75" customHeight="1" x14ac:dyDescent="0.2">
      <c r="A132" s="42" t="str">
        <f>'[1]S4 Maquette'!B132</f>
        <v>Langue et culture de spécialité 2 ARABE</v>
      </c>
      <c r="B132" s="42" t="str">
        <f>'[1]S4 Maquette'!C132</f>
        <v>ECUE</v>
      </c>
      <c r="C132" s="40">
        <f>'[1]S4 Maquette'!F132</f>
        <v>0</v>
      </c>
      <c r="D132" s="19">
        <v>1</v>
      </c>
      <c r="E132" s="19" t="s">
        <v>315</v>
      </c>
      <c r="F132" s="19" t="s">
        <v>315</v>
      </c>
      <c r="G132" s="38" t="s">
        <v>315</v>
      </c>
      <c r="H132" s="38" t="s">
        <v>315</v>
      </c>
      <c r="I132" s="38" t="s">
        <v>315</v>
      </c>
      <c r="J132" s="38"/>
      <c r="K132" s="38" t="s">
        <v>8</v>
      </c>
      <c r="L132" s="38"/>
      <c r="M132" s="104"/>
      <c r="N132" s="104"/>
      <c r="O132" s="104"/>
      <c r="P132" s="104"/>
      <c r="Q132" s="104"/>
      <c r="R132" s="104"/>
      <c r="S132" s="104"/>
      <c r="T132" s="106" t="s">
        <v>581</v>
      </c>
      <c r="W132"/>
    </row>
    <row r="133" spans="1:23" ht="30.75" customHeight="1" x14ac:dyDescent="0.2">
      <c r="A133" s="42" t="str">
        <f>'[1]S4 Maquette'!B133</f>
        <v>Système graphique et expression orale 2 ARABE</v>
      </c>
      <c r="B133" s="42" t="str">
        <f>'[1]S4 Maquette'!C133</f>
        <v>ECUE</v>
      </c>
      <c r="C133" s="40">
        <f>'[1]S4 Maquette'!F133</f>
        <v>0</v>
      </c>
      <c r="D133" s="19">
        <v>1</v>
      </c>
      <c r="E133" s="19" t="s">
        <v>315</v>
      </c>
      <c r="F133" s="19" t="s">
        <v>315</v>
      </c>
      <c r="G133" s="38" t="s">
        <v>315</v>
      </c>
      <c r="H133" s="38" t="s">
        <v>315</v>
      </c>
      <c r="I133" s="38" t="s">
        <v>315</v>
      </c>
      <c r="J133" s="38"/>
      <c r="K133" s="38" t="s">
        <v>8</v>
      </c>
      <c r="L133" s="38"/>
      <c r="M133" s="104"/>
      <c r="N133" s="104"/>
      <c r="O133" s="104"/>
      <c r="P133" s="104"/>
      <c r="Q133" s="104"/>
      <c r="R133" s="104"/>
      <c r="S133" s="104"/>
      <c r="T133" s="106" t="s">
        <v>581</v>
      </c>
      <c r="W133"/>
    </row>
    <row r="134" spans="1:23" ht="30.75" customHeight="1" x14ac:dyDescent="0.2">
      <c r="A134" s="42" t="str">
        <f>'[1]S4 Maquette'!B134</f>
        <v>Grammaire 2 CHINOIS</v>
      </c>
      <c r="B134" s="42" t="str">
        <f>'[1]S4 Maquette'!C134</f>
        <v>ECUE</v>
      </c>
      <c r="C134" s="40">
        <f>'[1]S4 Maquette'!F134</f>
        <v>0</v>
      </c>
      <c r="D134" s="19">
        <v>1</v>
      </c>
      <c r="E134" s="19" t="s">
        <v>315</v>
      </c>
      <c r="F134" s="19" t="s">
        <v>315</v>
      </c>
      <c r="G134" s="38" t="s">
        <v>315</v>
      </c>
      <c r="H134" s="38" t="s">
        <v>315</v>
      </c>
      <c r="I134" s="38" t="s">
        <v>315</v>
      </c>
      <c r="J134" s="38"/>
      <c r="K134" s="38" t="s">
        <v>8</v>
      </c>
      <c r="L134" s="38"/>
      <c r="M134" s="104"/>
      <c r="N134" s="104"/>
      <c r="O134" s="104"/>
      <c r="P134" s="104"/>
      <c r="Q134" s="104"/>
      <c r="R134" s="104"/>
      <c r="S134" s="104"/>
      <c r="T134" s="106" t="s">
        <v>581</v>
      </c>
      <c r="W134"/>
    </row>
    <row r="135" spans="1:23" ht="30.75" customHeight="1" x14ac:dyDescent="0.2">
      <c r="A135" s="42" t="str">
        <f>'[1]S4 Maquette'!B135</f>
        <v>Langue et culture de spécialité 2 CHINOIS</v>
      </c>
      <c r="B135" s="42" t="str">
        <f>'[1]S4 Maquette'!C135</f>
        <v>ECUE</v>
      </c>
      <c r="C135" s="40">
        <f>'[1]S4 Maquette'!F135</f>
        <v>0</v>
      </c>
      <c r="D135" s="19">
        <v>1</v>
      </c>
      <c r="E135" s="19" t="s">
        <v>315</v>
      </c>
      <c r="F135" s="19" t="s">
        <v>315</v>
      </c>
      <c r="G135" s="38" t="s">
        <v>315</v>
      </c>
      <c r="H135" s="38" t="s">
        <v>315</v>
      </c>
      <c r="I135" s="38" t="s">
        <v>315</v>
      </c>
      <c r="J135" s="38"/>
      <c r="K135" s="38" t="s">
        <v>8</v>
      </c>
      <c r="L135" s="38"/>
      <c r="M135" s="104"/>
      <c r="N135" s="104"/>
      <c r="O135" s="104"/>
      <c r="P135" s="104"/>
      <c r="Q135" s="104"/>
      <c r="R135" s="104"/>
      <c r="S135" s="104"/>
      <c r="T135" s="106" t="s">
        <v>581</v>
      </c>
      <c r="W135"/>
    </row>
    <row r="136" spans="1:23" ht="30.75" customHeight="1" x14ac:dyDescent="0.2">
      <c r="A136" s="42" t="str">
        <f>'[1]S4 Maquette'!B136</f>
        <v>Système graphique et expression orale 2 CHINOIS</v>
      </c>
      <c r="B136" s="42" t="str">
        <f>'[1]S4 Maquette'!C136</f>
        <v>ECUE</v>
      </c>
      <c r="C136" s="40">
        <f>'[1]S4 Maquette'!F136</f>
        <v>0</v>
      </c>
      <c r="D136" s="19">
        <v>1</v>
      </c>
      <c r="E136" s="19" t="s">
        <v>315</v>
      </c>
      <c r="F136" s="19" t="s">
        <v>315</v>
      </c>
      <c r="G136" s="38" t="s">
        <v>315</v>
      </c>
      <c r="H136" s="38" t="s">
        <v>315</v>
      </c>
      <c r="I136" s="38" t="s">
        <v>315</v>
      </c>
      <c r="J136" s="38"/>
      <c r="K136" s="38" t="s">
        <v>8</v>
      </c>
      <c r="L136" s="38"/>
      <c r="M136" s="104"/>
      <c r="N136" s="104"/>
      <c r="O136" s="104"/>
      <c r="P136" s="104"/>
      <c r="Q136" s="104"/>
      <c r="R136" s="104"/>
      <c r="S136" s="104"/>
      <c r="T136" s="106" t="s">
        <v>581</v>
      </c>
      <c r="W136"/>
    </row>
    <row r="137" spans="1:23" ht="30.75" customHeight="1" x14ac:dyDescent="0.2">
      <c r="A137" s="42" t="str">
        <f>'[1]S4 Maquette'!B137</f>
        <v>Culture 2 ESPAGNOL</v>
      </c>
      <c r="B137" s="42" t="str">
        <f>'[1]S4 Maquette'!C137</f>
        <v>ECUE</v>
      </c>
      <c r="C137" s="40">
        <f>'[1]S4 Maquette'!F137</f>
        <v>0</v>
      </c>
      <c r="D137" s="19">
        <v>1</v>
      </c>
      <c r="E137" s="19" t="s">
        <v>315</v>
      </c>
      <c r="F137" s="19" t="s">
        <v>315</v>
      </c>
      <c r="G137" s="38" t="s">
        <v>315</v>
      </c>
      <c r="H137" s="38" t="s">
        <v>315</v>
      </c>
      <c r="I137" s="38" t="s">
        <v>315</v>
      </c>
      <c r="J137" s="38"/>
      <c r="K137" s="38" t="s">
        <v>8</v>
      </c>
      <c r="L137" s="38"/>
      <c r="M137" s="104"/>
      <c r="N137" s="104"/>
      <c r="O137" s="104"/>
      <c r="P137" s="104"/>
      <c r="Q137" s="104"/>
      <c r="R137" s="104"/>
      <c r="S137" s="104"/>
      <c r="T137" s="106" t="s">
        <v>581</v>
      </c>
      <c r="W137"/>
    </row>
    <row r="138" spans="1:23" ht="30.75" customHeight="1" x14ac:dyDescent="0.2">
      <c r="A138" s="42" t="str">
        <f>'[1]S4 Maquette'!B138</f>
        <v>Grammaire et traduction 2 ESPAGNOL</v>
      </c>
      <c r="B138" s="42" t="str">
        <f>'[1]S4 Maquette'!C138</f>
        <v>ECUE</v>
      </c>
      <c r="C138" s="40">
        <f>'[1]S4 Maquette'!F138</f>
        <v>0</v>
      </c>
      <c r="D138" s="19">
        <v>1</v>
      </c>
      <c r="E138" s="19" t="s">
        <v>315</v>
      </c>
      <c r="F138" s="19" t="s">
        <v>315</v>
      </c>
      <c r="G138" s="38" t="s">
        <v>315</v>
      </c>
      <c r="H138" s="38" t="s">
        <v>315</v>
      </c>
      <c r="I138" s="38" t="s">
        <v>315</v>
      </c>
      <c r="J138" s="38"/>
      <c r="K138" s="38" t="s">
        <v>8</v>
      </c>
      <c r="L138" s="38"/>
      <c r="M138" s="104"/>
      <c r="N138" s="104"/>
      <c r="O138" s="104"/>
      <c r="P138" s="104"/>
      <c r="Q138" s="104"/>
      <c r="R138" s="104"/>
      <c r="S138" s="104"/>
      <c r="T138" s="106" t="s">
        <v>581</v>
      </c>
      <c r="W138"/>
    </row>
    <row r="139" spans="1:23" ht="30.75" customHeight="1" x14ac:dyDescent="0.2">
      <c r="A139" s="42" t="str">
        <f>'[1]S4 Maquette'!B139</f>
        <v>Expression écrite et orale 2 ESPAGNOL</v>
      </c>
      <c r="B139" s="42" t="str">
        <f>'[1]S4 Maquette'!C139</f>
        <v>ECUE</v>
      </c>
      <c r="C139" s="40">
        <f>'[1]S4 Maquette'!F139</f>
        <v>0</v>
      </c>
      <c r="D139" s="19">
        <v>1</v>
      </c>
      <c r="E139" s="19" t="s">
        <v>315</v>
      </c>
      <c r="F139" s="19" t="s">
        <v>315</v>
      </c>
      <c r="G139" s="38" t="s">
        <v>315</v>
      </c>
      <c r="H139" s="38" t="s">
        <v>315</v>
      </c>
      <c r="I139" s="38" t="s">
        <v>315</v>
      </c>
      <c r="J139" s="38"/>
      <c r="K139" s="38" t="s">
        <v>8</v>
      </c>
      <c r="L139" s="38"/>
      <c r="M139" s="104"/>
      <c r="N139" s="104"/>
      <c r="O139" s="104"/>
      <c r="P139" s="104"/>
      <c r="Q139" s="104"/>
      <c r="R139" s="104"/>
      <c r="S139" s="104"/>
      <c r="T139" s="106" t="s">
        <v>581</v>
      </c>
      <c r="W139"/>
    </row>
    <row r="140" spans="1:23" ht="30.75" customHeight="1" x14ac:dyDescent="0.2">
      <c r="A140" s="42" t="str">
        <f>'[1]S4 Maquette'!B140</f>
        <v>Culture 2 ITALIEN</v>
      </c>
      <c r="B140" s="42" t="str">
        <f>'[1]S4 Maquette'!C140</f>
        <v>ECUE</v>
      </c>
      <c r="C140" s="40">
        <f>'[1]S4 Maquette'!F140</f>
        <v>0</v>
      </c>
      <c r="D140" s="19">
        <v>1</v>
      </c>
      <c r="E140" s="19" t="s">
        <v>315</v>
      </c>
      <c r="F140" s="19" t="s">
        <v>315</v>
      </c>
      <c r="G140" s="38" t="s">
        <v>315</v>
      </c>
      <c r="H140" s="38" t="s">
        <v>315</v>
      </c>
      <c r="I140" s="38" t="s">
        <v>315</v>
      </c>
      <c r="J140" s="38"/>
      <c r="K140" s="38" t="s">
        <v>8</v>
      </c>
      <c r="L140" s="38"/>
      <c r="M140" s="104"/>
      <c r="N140" s="104"/>
      <c r="O140" s="104"/>
      <c r="P140" s="104"/>
      <c r="Q140" s="104"/>
      <c r="R140" s="104"/>
      <c r="S140" s="104"/>
      <c r="T140" s="106" t="s">
        <v>581</v>
      </c>
      <c r="W140"/>
    </row>
    <row r="141" spans="1:23" ht="30.75" customHeight="1" x14ac:dyDescent="0.2">
      <c r="A141" s="42" t="str">
        <f>'[1]S4 Maquette'!B141</f>
        <v>Grammaire et traduction 2 ITALIEN</v>
      </c>
      <c r="B141" s="42" t="str">
        <f>'[1]S4 Maquette'!C141</f>
        <v>ECUE</v>
      </c>
      <c r="C141" s="40">
        <f>'[1]S4 Maquette'!F141</f>
        <v>0</v>
      </c>
      <c r="D141" s="19">
        <v>1</v>
      </c>
      <c r="E141" s="19" t="s">
        <v>315</v>
      </c>
      <c r="F141" s="19" t="s">
        <v>315</v>
      </c>
      <c r="G141" s="38" t="s">
        <v>315</v>
      </c>
      <c r="H141" s="38" t="s">
        <v>315</v>
      </c>
      <c r="I141" s="38" t="s">
        <v>315</v>
      </c>
      <c r="J141" s="38"/>
      <c r="K141" s="38" t="s">
        <v>8</v>
      </c>
      <c r="L141" s="38"/>
      <c r="M141" s="104"/>
      <c r="N141" s="104"/>
      <c r="O141" s="104"/>
      <c r="P141" s="104"/>
      <c r="Q141" s="104"/>
      <c r="R141" s="104"/>
      <c r="S141" s="104"/>
      <c r="T141" s="106" t="s">
        <v>581</v>
      </c>
      <c r="W141"/>
    </row>
    <row r="142" spans="1:23" ht="30.75" customHeight="1" x14ac:dyDescent="0.2">
      <c r="A142" s="42" t="str">
        <f>'[1]S4 Maquette'!B142</f>
        <v>Expression écrite et orale 2 ITALIEN</v>
      </c>
      <c r="B142" s="42" t="str">
        <f>'[1]S4 Maquette'!C142</f>
        <v>ECUE</v>
      </c>
      <c r="C142" s="40">
        <f>'[1]S4 Maquette'!F142</f>
        <v>0</v>
      </c>
      <c r="D142" s="19">
        <v>1</v>
      </c>
      <c r="E142" s="19" t="s">
        <v>315</v>
      </c>
      <c r="F142" s="19" t="s">
        <v>315</v>
      </c>
      <c r="G142" s="38" t="s">
        <v>315</v>
      </c>
      <c r="H142" s="38" t="s">
        <v>315</v>
      </c>
      <c r="I142" s="38" t="s">
        <v>315</v>
      </c>
      <c r="J142" s="38"/>
      <c r="K142" s="38" t="s">
        <v>8</v>
      </c>
      <c r="L142" s="38"/>
      <c r="M142" s="104"/>
      <c r="N142" s="104"/>
      <c r="O142" s="104"/>
      <c r="P142" s="104"/>
      <c r="Q142" s="104"/>
      <c r="R142" s="104"/>
      <c r="S142" s="104"/>
      <c r="T142" s="106" t="s">
        <v>581</v>
      </c>
      <c r="W142"/>
    </row>
    <row r="143" spans="1:23" ht="30.75" customHeight="1" x14ac:dyDescent="0.2">
      <c r="A143" s="42" t="str">
        <f>'[1]S4 Maquette'!B143</f>
        <v>Grammaire 2 PORTUGAIS</v>
      </c>
      <c r="B143" s="42" t="str">
        <f>'[1]S4 Maquette'!C143</f>
        <v>ECUE</v>
      </c>
      <c r="C143" s="40">
        <f>'[1]S4 Maquette'!F143</f>
        <v>0</v>
      </c>
      <c r="D143" s="19">
        <v>1</v>
      </c>
      <c r="E143" s="19" t="s">
        <v>315</v>
      </c>
      <c r="F143" s="19" t="s">
        <v>315</v>
      </c>
      <c r="G143" s="38" t="s">
        <v>315</v>
      </c>
      <c r="H143" s="38" t="s">
        <v>315</v>
      </c>
      <c r="I143" s="38" t="s">
        <v>315</v>
      </c>
      <c r="J143" s="38"/>
      <c r="K143" s="38" t="s">
        <v>8</v>
      </c>
      <c r="L143" s="38"/>
      <c r="M143" s="104"/>
      <c r="N143" s="104"/>
      <c r="O143" s="104"/>
      <c r="P143" s="104"/>
      <c r="Q143" s="104"/>
      <c r="R143" s="104"/>
      <c r="S143" s="104"/>
      <c r="T143" s="106" t="s">
        <v>581</v>
      </c>
      <c r="W143"/>
    </row>
    <row r="144" spans="1:23" ht="30.75" customHeight="1" x14ac:dyDescent="0.2">
      <c r="A144" s="42" t="str">
        <f>'[1]S4 Maquette'!B144</f>
        <v>Langue et culture de spécialité 2 PORTUGAIS</v>
      </c>
      <c r="B144" s="42" t="str">
        <f>'[1]S4 Maquette'!C144</f>
        <v>ECUE</v>
      </c>
      <c r="C144" s="40">
        <f>'[1]S4 Maquette'!F144</f>
        <v>0</v>
      </c>
      <c r="D144" s="19">
        <v>1</v>
      </c>
      <c r="E144" s="19" t="s">
        <v>315</v>
      </c>
      <c r="F144" s="19" t="s">
        <v>315</v>
      </c>
      <c r="G144" s="38" t="s">
        <v>315</v>
      </c>
      <c r="H144" s="38" t="s">
        <v>315</v>
      </c>
      <c r="I144" s="38" t="s">
        <v>315</v>
      </c>
      <c r="J144" s="38"/>
      <c r="K144" s="38" t="s">
        <v>8</v>
      </c>
      <c r="L144" s="38"/>
      <c r="M144" s="104"/>
      <c r="N144" s="104"/>
      <c r="O144" s="104"/>
      <c r="P144" s="104"/>
      <c r="Q144" s="104"/>
      <c r="R144" s="104"/>
      <c r="S144" s="104"/>
      <c r="T144" s="106" t="s">
        <v>581</v>
      </c>
      <c r="W144"/>
    </row>
    <row r="145" spans="1:23" ht="30.75" customHeight="1" x14ac:dyDescent="0.2">
      <c r="A145" s="42" t="str">
        <f>'[1]S4 Maquette'!B145</f>
        <v>Expression écrite et orale 2 PORTUGAIS</v>
      </c>
      <c r="B145" s="42" t="str">
        <f>'[1]S4 Maquette'!C145</f>
        <v>ECUE</v>
      </c>
      <c r="C145" s="40">
        <f>'[1]S4 Maquette'!F145</f>
        <v>0</v>
      </c>
      <c r="D145" s="19">
        <v>1</v>
      </c>
      <c r="E145" s="19" t="s">
        <v>315</v>
      </c>
      <c r="F145" s="19" t="s">
        <v>315</v>
      </c>
      <c r="G145" s="38" t="s">
        <v>315</v>
      </c>
      <c r="H145" s="38" t="s">
        <v>315</v>
      </c>
      <c r="I145" s="38" t="s">
        <v>315</v>
      </c>
      <c r="J145" s="38"/>
      <c r="K145" s="38" t="s">
        <v>8</v>
      </c>
      <c r="L145" s="38"/>
      <c r="M145" s="104"/>
      <c r="N145" s="104"/>
      <c r="O145" s="104"/>
      <c r="P145" s="104"/>
      <c r="Q145" s="104"/>
      <c r="R145" s="104"/>
      <c r="S145" s="104"/>
      <c r="T145" s="106" t="s">
        <v>581</v>
      </c>
      <c r="W145"/>
    </row>
    <row r="146" spans="1:23" ht="30.75" customHeight="1" x14ac:dyDescent="0.2">
      <c r="A146" s="42" t="str">
        <f>'[1]S4 Maquette'!B146</f>
        <v>Culture Russe avancé 2</v>
      </c>
      <c r="B146" s="42" t="str">
        <f>'[1]S4 Maquette'!C146</f>
        <v>ECUE</v>
      </c>
      <c r="C146" s="40">
        <f>'[1]S4 Maquette'!F146</f>
        <v>0</v>
      </c>
      <c r="D146" s="19">
        <v>1</v>
      </c>
      <c r="E146" s="19" t="s">
        <v>315</v>
      </c>
      <c r="F146" s="19" t="s">
        <v>315</v>
      </c>
      <c r="G146" s="38" t="s">
        <v>315</v>
      </c>
      <c r="H146" s="38" t="s">
        <v>315</v>
      </c>
      <c r="I146" s="38" t="s">
        <v>315</v>
      </c>
      <c r="J146" s="38"/>
      <c r="K146" s="38" t="s">
        <v>8</v>
      </c>
      <c r="L146" s="38"/>
      <c r="M146" s="104"/>
      <c r="N146" s="104"/>
      <c r="O146" s="104"/>
      <c r="P146" s="104"/>
      <c r="Q146" s="104"/>
      <c r="R146" s="104"/>
      <c r="S146" s="104"/>
      <c r="T146" s="106" t="s">
        <v>581</v>
      </c>
      <c r="W146"/>
    </row>
    <row r="147" spans="1:23" ht="30.75" customHeight="1" x14ac:dyDescent="0.2">
      <c r="A147" s="42" t="str">
        <f>'[1]S4 Maquette'!B147</f>
        <v>Expression Russe avancé 2</v>
      </c>
      <c r="B147" s="42" t="str">
        <f>'[1]S4 Maquette'!C147</f>
        <v>ECUE</v>
      </c>
      <c r="C147" s="40">
        <f>'[1]S4 Maquette'!F147</f>
        <v>0</v>
      </c>
      <c r="D147" s="19">
        <v>1</v>
      </c>
      <c r="E147" s="19" t="s">
        <v>315</v>
      </c>
      <c r="F147" s="19" t="s">
        <v>315</v>
      </c>
      <c r="G147" s="38" t="s">
        <v>315</v>
      </c>
      <c r="H147" s="38" t="s">
        <v>315</v>
      </c>
      <c r="I147" s="38" t="s">
        <v>315</v>
      </c>
      <c r="J147" s="38"/>
      <c r="K147" s="38" t="s">
        <v>8</v>
      </c>
      <c r="L147" s="38"/>
      <c r="M147" s="104"/>
      <c r="N147" s="104"/>
      <c r="O147" s="104"/>
      <c r="P147" s="104"/>
      <c r="Q147" s="104"/>
      <c r="R147" s="104"/>
      <c r="S147" s="104"/>
      <c r="T147" s="106" t="s">
        <v>581</v>
      </c>
      <c r="W147"/>
    </row>
    <row r="148" spans="1:23" ht="30.75" customHeight="1" x14ac:dyDescent="0.2">
      <c r="A148" s="42" t="str">
        <f>'[1]S4 Maquette'!B148</f>
        <v>Traduction Russe avancé 2</v>
      </c>
      <c r="B148" s="42" t="str">
        <f>'[1]S4 Maquette'!C148</f>
        <v>ECUE</v>
      </c>
      <c r="C148" s="40">
        <f>'[1]S4 Maquette'!F148</f>
        <v>0</v>
      </c>
      <c r="D148" s="19">
        <v>1</v>
      </c>
      <c r="E148" s="19" t="s">
        <v>315</v>
      </c>
      <c r="F148" s="19" t="s">
        <v>315</v>
      </c>
      <c r="G148" s="38" t="s">
        <v>315</v>
      </c>
      <c r="H148" s="38" t="s">
        <v>315</v>
      </c>
      <c r="I148" s="38" t="s">
        <v>315</v>
      </c>
      <c r="J148" s="38"/>
      <c r="K148" s="38" t="s">
        <v>8</v>
      </c>
      <c r="L148" s="38"/>
      <c r="M148" s="104"/>
      <c r="N148" s="104"/>
      <c r="O148" s="104"/>
      <c r="P148" s="104"/>
      <c r="Q148" s="104"/>
      <c r="R148" s="104"/>
      <c r="S148" s="104"/>
      <c r="T148" s="106" t="s">
        <v>581</v>
      </c>
      <c r="W148"/>
    </row>
    <row r="149" spans="1:23" ht="30.75" customHeight="1" x14ac:dyDescent="0.2">
      <c r="A149" s="42" t="str">
        <f>'[1]S4 Maquette'!B149</f>
        <v>Langue et grammaire Russe élémentaire 2</v>
      </c>
      <c r="B149" s="42" t="str">
        <f>'[1]S4 Maquette'!C149</f>
        <v>ECUE</v>
      </c>
      <c r="C149" s="40">
        <f>'[1]S4 Maquette'!F149</f>
        <v>0</v>
      </c>
      <c r="D149" s="19">
        <v>1</v>
      </c>
      <c r="E149" s="19" t="s">
        <v>315</v>
      </c>
      <c r="F149" s="19" t="s">
        <v>315</v>
      </c>
      <c r="G149" s="38" t="s">
        <v>315</v>
      </c>
      <c r="H149" s="38" t="s">
        <v>315</v>
      </c>
      <c r="I149" s="38" t="s">
        <v>315</v>
      </c>
      <c r="J149" s="38"/>
      <c r="K149" s="38" t="s">
        <v>8</v>
      </c>
      <c r="L149" s="38"/>
      <c r="M149" s="104"/>
      <c r="N149" s="104"/>
      <c r="O149" s="104"/>
      <c r="P149" s="104"/>
      <c r="Q149" s="104"/>
      <c r="R149" s="104"/>
      <c r="S149" s="104"/>
      <c r="T149" s="106" t="s">
        <v>581</v>
      </c>
      <c r="W149"/>
    </row>
    <row r="150" spans="1:23" ht="30.75" customHeight="1" x14ac:dyDescent="0.2">
      <c r="A150" s="42" t="str">
        <f>'[1]S4 Maquette'!B150</f>
        <v>Culture Russe élémentaire 2</v>
      </c>
      <c r="B150" s="42" t="str">
        <f>'[1]S4 Maquette'!C150</f>
        <v>ECUE</v>
      </c>
      <c r="C150" s="40">
        <f>'[1]S4 Maquette'!F150</f>
        <v>0</v>
      </c>
      <c r="D150" s="19">
        <v>1</v>
      </c>
      <c r="E150" s="19" t="s">
        <v>315</v>
      </c>
      <c r="F150" s="19" t="s">
        <v>315</v>
      </c>
      <c r="G150" s="38" t="s">
        <v>315</v>
      </c>
      <c r="H150" s="38" t="s">
        <v>315</v>
      </c>
      <c r="I150" s="38" t="s">
        <v>315</v>
      </c>
      <c r="J150" s="38"/>
      <c r="K150" s="38" t="s">
        <v>8</v>
      </c>
      <c r="L150" s="38"/>
      <c r="M150" s="104"/>
      <c r="N150" s="104"/>
      <c r="O150" s="104"/>
      <c r="P150" s="104"/>
      <c r="Q150" s="104"/>
      <c r="R150" s="104"/>
      <c r="S150" s="104"/>
      <c r="T150" s="106" t="s">
        <v>581</v>
      </c>
      <c r="W150"/>
    </row>
    <row r="151" spans="1:23" ht="30.75" customHeight="1" x14ac:dyDescent="0.2">
      <c r="A151" s="42" t="str">
        <f>'[1]S4 Maquette'!B151</f>
        <v>Expression Russe élémentaire 2</v>
      </c>
      <c r="B151" s="42" t="str">
        <f>'[1]S4 Maquette'!C151</f>
        <v>ECUE</v>
      </c>
      <c r="C151" s="40">
        <f>'[1]S4 Maquette'!F151</f>
        <v>0</v>
      </c>
      <c r="D151" s="19">
        <v>1</v>
      </c>
      <c r="E151" s="19" t="s">
        <v>315</v>
      </c>
      <c r="F151" s="19" t="s">
        <v>315</v>
      </c>
      <c r="G151" s="38" t="s">
        <v>315</v>
      </c>
      <c r="H151" s="38" t="s">
        <v>315</v>
      </c>
      <c r="I151" s="38" t="s">
        <v>315</v>
      </c>
      <c r="J151" s="38"/>
      <c r="K151" s="38" t="s">
        <v>8</v>
      </c>
      <c r="L151" s="38"/>
      <c r="M151" s="104"/>
      <c r="N151" s="104"/>
      <c r="O151" s="104"/>
      <c r="P151" s="104"/>
      <c r="Q151" s="104"/>
      <c r="R151" s="104"/>
      <c r="S151" s="104"/>
      <c r="T151" s="106" t="s">
        <v>581</v>
      </c>
      <c r="W151"/>
    </row>
    <row r="152" spans="1:23" ht="30.75" customHeight="1" x14ac:dyDescent="0.2">
      <c r="A152" s="42" t="str">
        <f>'[1]S4 Maquette'!B152</f>
        <v>Grammaire historique du niçois</v>
      </c>
      <c r="B152" s="42" t="str">
        <f>'[1]S4 Maquette'!C152</f>
        <v>ECUE</v>
      </c>
      <c r="C152" s="40">
        <f>'[1]S4 Maquette'!F152</f>
        <v>0</v>
      </c>
      <c r="D152" s="19">
        <v>1</v>
      </c>
      <c r="E152" s="19" t="s">
        <v>315</v>
      </c>
      <c r="F152" s="19" t="s">
        <v>315</v>
      </c>
      <c r="G152" s="38" t="s">
        <v>315</v>
      </c>
      <c r="H152" s="38" t="s">
        <v>315</v>
      </c>
      <c r="I152" s="38" t="s">
        <v>315</v>
      </c>
      <c r="J152" s="38"/>
      <c r="K152" s="38" t="s">
        <v>8</v>
      </c>
      <c r="L152" s="38"/>
      <c r="M152" s="104"/>
      <c r="N152" s="104"/>
      <c r="O152" s="104"/>
      <c r="P152" s="104"/>
      <c r="Q152" s="104"/>
      <c r="R152" s="104"/>
      <c r="S152" s="104"/>
      <c r="T152" s="106" t="s">
        <v>581</v>
      </c>
      <c r="W152"/>
    </row>
    <row r="153" spans="1:23" ht="30.75" customHeight="1" x14ac:dyDescent="0.2">
      <c r="A153" s="42" t="str">
        <f>'[1]S4 Maquette'!B153</f>
        <v>Approfondissement français</v>
      </c>
      <c r="B153" s="42" t="str">
        <f>'[1]S4 Maquette'!C153</f>
        <v>UE</v>
      </c>
      <c r="C153" s="40">
        <f>'[1]S4 Maquette'!F153</f>
        <v>0</v>
      </c>
      <c r="D153" s="19">
        <v>1</v>
      </c>
      <c r="E153" s="19" t="s">
        <v>315</v>
      </c>
      <c r="F153" s="19" t="s">
        <v>315</v>
      </c>
      <c r="G153" s="38" t="s">
        <v>315</v>
      </c>
      <c r="H153" s="38" t="s">
        <v>315</v>
      </c>
      <c r="I153" s="38" t="s">
        <v>315</v>
      </c>
      <c r="J153" s="38"/>
      <c r="K153" s="38" t="s">
        <v>8</v>
      </c>
      <c r="L153" s="38"/>
      <c r="M153" s="104"/>
      <c r="N153" s="104"/>
      <c r="O153" s="104"/>
      <c r="P153" s="104"/>
      <c r="Q153" s="104"/>
      <c r="R153" s="104"/>
      <c r="S153" s="108"/>
      <c r="T153" s="106" t="s">
        <v>581</v>
      </c>
      <c r="W153"/>
    </row>
    <row r="154" spans="1:23" ht="30.75" customHeight="1" x14ac:dyDescent="0.2">
      <c r="A154" s="42" t="str">
        <f>'[1]S4 Maquette'!B154</f>
        <v>1 UE au choix parmi les découvertes et approfondissements de langue française et littérature française</v>
      </c>
      <c r="B154" s="42" t="str">
        <f>'[1]S4 Maquette'!C154</f>
        <v>OPTION</v>
      </c>
      <c r="C154" s="40">
        <f>'[1]S4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106" t="s">
        <v>581</v>
      </c>
      <c r="W154"/>
    </row>
    <row r="155" spans="1:23" ht="30.75" customHeight="1" x14ac:dyDescent="0.2">
      <c r="A155" s="42">
        <f>'[1]S4 Maquette'!B155</f>
        <v>0</v>
      </c>
      <c r="B155" s="42">
        <f>'[1]S4 Maquette'!C155</f>
        <v>0</v>
      </c>
      <c r="C155" s="40">
        <f>'[1]S4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 x14ac:dyDescent="0.2">
      <c r="A156" s="42">
        <f>'[1]S4 Maquette'!B156</f>
        <v>0</v>
      </c>
      <c r="B156" s="42">
        <f>'[1]S4 Maquette'!C156</f>
        <v>0</v>
      </c>
      <c r="C156" s="40">
        <f>'[1]S4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 x14ac:dyDescent="0.2">
      <c r="A157" s="42">
        <f>'[1]S4 Maquette'!B157</f>
        <v>0</v>
      </c>
      <c r="B157" s="42">
        <f>'[1]S4 Maquette'!C157</f>
        <v>0</v>
      </c>
      <c r="C157" s="40">
        <f>'[1]S4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 x14ac:dyDescent="0.2">
      <c r="A158" s="42">
        <f>'[1]S4 Maquette'!B158</f>
        <v>0</v>
      </c>
      <c r="B158" s="42">
        <f>'[1]S4 Maquette'!C158</f>
        <v>0</v>
      </c>
      <c r="C158" s="40">
        <f>'[1]S4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 x14ac:dyDescent="0.2">
      <c r="A159" s="42">
        <f>'[1]S4 Maquette'!B159</f>
        <v>0</v>
      </c>
      <c r="B159" s="42">
        <f>'[1]S4 Maquette'!C159</f>
        <v>0</v>
      </c>
      <c r="C159" s="40">
        <f>'[1]S4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 x14ac:dyDescent="0.2">
      <c r="A160" s="42">
        <f>'[1]S4 Maquette'!B160</f>
        <v>0</v>
      </c>
      <c r="B160" s="42">
        <f>'[1]S4 Maquette'!C160</f>
        <v>0</v>
      </c>
      <c r="C160" s="40">
        <f>'[1]S4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 x14ac:dyDescent="0.2">
      <c r="A161" s="42">
        <f>'[1]S4 Maquette'!B161</f>
        <v>0</v>
      </c>
      <c r="B161" s="42">
        <f>'[1]S4 Maquette'!C161</f>
        <v>0</v>
      </c>
      <c r="C161" s="40">
        <f>'[1]S4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 x14ac:dyDescent="0.2">
      <c r="A162" s="42">
        <f>'[1]S4 Maquette'!B162</f>
        <v>0</v>
      </c>
      <c r="B162" s="42">
        <f>'[1]S4 Maquette'!C162</f>
        <v>0</v>
      </c>
      <c r="C162" s="40">
        <f>'[1]S4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 x14ac:dyDescent="0.2">
      <c r="A163" s="42">
        <f>'[1]S4 Maquette'!B163</f>
        <v>0</v>
      </c>
      <c r="B163" s="42">
        <f>'[1]S4 Maquette'!C163</f>
        <v>0</v>
      </c>
      <c r="C163" s="40">
        <f>'[1]S4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 x14ac:dyDescent="0.2">
      <c r="A164" s="42">
        <f>'[1]S4 Maquette'!B164</f>
        <v>0</v>
      </c>
      <c r="B164" s="42">
        <f>'[1]S4 Maquette'!C164</f>
        <v>0</v>
      </c>
      <c r="C164" s="40">
        <f>'[1]S4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 x14ac:dyDescent="0.2">
      <c r="A165" s="42">
        <f>'[1]S4 Maquette'!B165</f>
        <v>0</v>
      </c>
      <c r="B165" s="42">
        <f>'[1]S4 Maquette'!C165</f>
        <v>0</v>
      </c>
      <c r="C165" s="40">
        <f>'[1]S4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 x14ac:dyDescent="0.2">
      <c r="A166" s="42">
        <f>'[1]S4 Maquette'!B166</f>
        <v>0</v>
      </c>
      <c r="B166" s="42">
        <f>'[1]S4 Maquette'!C166</f>
        <v>0</v>
      </c>
      <c r="C166" s="40">
        <f>'[1]S4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 x14ac:dyDescent="0.2">
      <c r="A167" s="42">
        <f>'[1]S4 Maquette'!B167</f>
        <v>0</v>
      </c>
      <c r="B167" s="42">
        <f>'[1]S4 Maquette'!C167</f>
        <v>0</v>
      </c>
      <c r="C167" s="40">
        <f>'[1]S4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 x14ac:dyDescent="0.2">
      <c r="A168" s="42">
        <f>'[1]S4 Maquette'!B168</f>
        <v>0</v>
      </c>
      <c r="B168" s="42">
        <f>'[1]S4 Maquette'!C168</f>
        <v>0</v>
      </c>
      <c r="C168" s="40">
        <f>'[1]S4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 x14ac:dyDescent="0.2">
      <c r="A169" s="42">
        <f>'[1]S4 Maquette'!B169</f>
        <v>0</v>
      </c>
      <c r="B169" s="42">
        <f>'[1]S4 Maquette'!C169</f>
        <v>0</v>
      </c>
      <c r="C169" s="40">
        <f>'[1]S4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 x14ac:dyDescent="0.2">
      <c r="A170" s="42">
        <f>'[1]S4 Maquette'!B170</f>
        <v>0</v>
      </c>
      <c r="B170" s="42">
        <f>'[1]S4 Maquette'!C170</f>
        <v>0</v>
      </c>
      <c r="C170" s="40">
        <f>'[1]S4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 x14ac:dyDescent="0.2">
      <c r="A171" s="42">
        <f>'[1]S4 Maquette'!B171</f>
        <v>0</v>
      </c>
      <c r="B171" s="42">
        <f>'[1]S4 Maquette'!C171</f>
        <v>0</v>
      </c>
      <c r="C171" s="40">
        <f>'[1]S4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 x14ac:dyDescent="0.2">
      <c r="A172" s="42">
        <f>'[1]S4 Maquette'!B172</f>
        <v>0</v>
      </c>
      <c r="B172" s="42">
        <f>'[1]S4 Maquette'!C172</f>
        <v>0</v>
      </c>
      <c r="C172" s="40">
        <f>'[1]S4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 x14ac:dyDescent="0.2">
      <c r="A173" s="42">
        <f>'[1]S4 Maquette'!B173</f>
        <v>0</v>
      </c>
      <c r="B173" s="42">
        <f>'[1]S4 Maquette'!C173</f>
        <v>0</v>
      </c>
      <c r="C173" s="40">
        <f>'[1]S4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 x14ac:dyDescent="0.2">
      <c r="A174" s="42">
        <f>'[1]S4 Maquette'!B174</f>
        <v>0</v>
      </c>
      <c r="B174" s="42">
        <f>'[1]S4 Maquette'!C174</f>
        <v>0</v>
      </c>
      <c r="C174" s="40">
        <f>'[1]S4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 x14ac:dyDescent="0.2">
      <c r="A175" s="42">
        <f>'[1]S4 Maquette'!B175</f>
        <v>0</v>
      </c>
      <c r="B175" s="42">
        <f>'[1]S4 Maquette'!C175</f>
        <v>0</v>
      </c>
      <c r="C175" s="40">
        <f>'[1]S4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 x14ac:dyDescent="0.2">
      <c r="A176" s="42">
        <f>'[1]S4 Maquette'!B176</f>
        <v>0</v>
      </c>
      <c r="B176" s="42">
        <f>'[1]S4 Maquette'!C176</f>
        <v>0</v>
      </c>
      <c r="C176" s="40">
        <f>'[1]S4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 x14ac:dyDescent="0.2">
      <c r="A177" s="42">
        <f>'[1]S4 Maquette'!B177</f>
        <v>0</v>
      </c>
      <c r="B177" s="42">
        <f>'[1]S4 Maquette'!C177</f>
        <v>0</v>
      </c>
      <c r="C177" s="40">
        <f>'[1]S4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 x14ac:dyDescent="0.2">
      <c r="A178" s="42">
        <f>'[1]S4 Maquette'!B178</f>
        <v>0</v>
      </c>
      <c r="B178" s="42">
        <f>'[1]S4 Maquette'!C178</f>
        <v>0</v>
      </c>
      <c r="C178" s="40">
        <f>'[1]S4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 x14ac:dyDescent="0.2">
      <c r="A179" s="42">
        <f>'[1]S4 Maquette'!B179</f>
        <v>0</v>
      </c>
      <c r="B179" s="42">
        <f>'[1]S4 Maquette'!C179</f>
        <v>0</v>
      </c>
      <c r="C179" s="40">
        <f>'[1]S4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 x14ac:dyDescent="0.2">
      <c r="A180" s="42">
        <f>'[1]S4 Maquette'!B180</f>
        <v>0</v>
      </c>
      <c r="B180" s="42">
        <f>'[1]S4 Maquette'!C180</f>
        <v>0</v>
      </c>
      <c r="C180" s="40">
        <f>'[1]S4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 x14ac:dyDescent="0.2">
      <c r="A181" s="42">
        <f>'[1]S4 Maquette'!B181</f>
        <v>0</v>
      </c>
      <c r="B181" s="42">
        <f>'[1]S4 Maquette'!C181</f>
        <v>0</v>
      </c>
      <c r="C181" s="40">
        <f>'[1]S4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 x14ac:dyDescent="0.2">
      <c r="A182" s="42">
        <f>'[1]S4 Maquette'!B182</f>
        <v>0</v>
      </c>
      <c r="B182" s="42">
        <f>'[1]S4 Maquette'!C182</f>
        <v>0</v>
      </c>
      <c r="C182" s="40">
        <f>'[1]S4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 x14ac:dyDescent="0.2">
      <c r="A183" s="42">
        <f>'[1]S4 Maquette'!B183</f>
        <v>0</v>
      </c>
      <c r="B183" s="42">
        <f>'[1]S4 Maquette'!C183</f>
        <v>0</v>
      </c>
      <c r="C183" s="40">
        <f>'[1]S4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 x14ac:dyDescent="0.2">
      <c r="A184" s="42">
        <f>'[1]S4 Maquette'!B184</f>
        <v>0</v>
      </c>
      <c r="B184" s="42">
        <f>'[1]S4 Maquette'!C184</f>
        <v>0</v>
      </c>
      <c r="C184" s="40">
        <f>'[1]S4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 x14ac:dyDescent="0.2">
      <c r="A185" s="42">
        <f>'[1]S4 Maquette'!B185</f>
        <v>0</v>
      </c>
      <c r="B185" s="42">
        <f>'[1]S4 Maquette'!C185</f>
        <v>0</v>
      </c>
      <c r="C185" s="40">
        <f>'[1]S4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 x14ac:dyDescent="0.2">
      <c r="A186" s="42">
        <f>'[1]S4 Maquette'!B186</f>
        <v>0</v>
      </c>
      <c r="B186" s="42">
        <f>'[1]S4 Maquette'!C186</f>
        <v>0</v>
      </c>
      <c r="C186" s="40">
        <f>'[1]S4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 x14ac:dyDescent="0.2">
      <c r="A187" s="42">
        <f>'[1]S4 Maquette'!B187</f>
        <v>0</v>
      </c>
      <c r="B187" s="42">
        <f>'[1]S4 Maquette'!C187</f>
        <v>0</v>
      </c>
      <c r="C187" s="40">
        <f>'[1]S4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 x14ac:dyDescent="0.2">
      <c r="A188" s="42">
        <f>'[1]S4 Maquette'!B188</f>
        <v>0</v>
      </c>
      <c r="B188" s="42">
        <f>'[1]S4 Maquette'!C188</f>
        <v>0</v>
      </c>
      <c r="C188" s="40">
        <f>'[1]S4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 x14ac:dyDescent="0.2">
      <c r="A189" s="42">
        <f>'[1]S4 Maquette'!B189</f>
        <v>0</v>
      </c>
      <c r="B189" s="42">
        <f>'[1]S4 Maquette'!C189</f>
        <v>0</v>
      </c>
      <c r="C189" s="40">
        <f>'[1]S4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 x14ac:dyDescent="0.2">
      <c r="A190" s="42">
        <f>'[1]S4 Maquette'!B190</f>
        <v>0</v>
      </c>
      <c r="B190" s="42">
        <f>'[1]S4 Maquette'!C190</f>
        <v>0</v>
      </c>
      <c r="C190" s="40">
        <f>'[1]S4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 x14ac:dyDescent="0.2">
      <c r="A191" s="42">
        <f>'[1]S4 Maquette'!B191</f>
        <v>0</v>
      </c>
      <c r="B191" s="42">
        <f>'[1]S4 Maquette'!C191</f>
        <v>0</v>
      </c>
      <c r="C191" s="40">
        <f>'[1]S4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 x14ac:dyDescent="0.2">
      <c r="A192" s="42">
        <f>'[1]S4 Maquette'!B192</f>
        <v>0</v>
      </c>
      <c r="B192" s="42">
        <f>'[1]S4 Maquette'!C192</f>
        <v>0</v>
      </c>
      <c r="C192" s="40">
        <f>'[1]S4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 x14ac:dyDescent="0.2">
      <c r="A193" s="42">
        <f>'[1]S4 Maquette'!B193</f>
        <v>0</v>
      </c>
      <c r="B193" s="42">
        <f>'[1]S4 Maquette'!C193</f>
        <v>0</v>
      </c>
      <c r="C193" s="40">
        <f>'[1]S4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 x14ac:dyDescent="0.2">
      <c r="A194" s="42">
        <f>'[1]S4 Maquette'!B194</f>
        <v>0</v>
      </c>
      <c r="B194" s="42">
        <f>'[1]S4 Maquette'!C194</f>
        <v>0</v>
      </c>
      <c r="C194" s="40">
        <f>'[1]S4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 x14ac:dyDescent="0.2">
      <c r="A195" s="42">
        <f>'[1]S4 Maquette'!B195</f>
        <v>0</v>
      </c>
      <c r="B195" s="42">
        <f>'[1]S4 Maquette'!C195</f>
        <v>0</v>
      </c>
      <c r="C195" s="40">
        <f>'[1]S4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 x14ac:dyDescent="0.2">
      <c r="A196" s="42">
        <f>'[1]S4 Maquette'!B196</f>
        <v>0</v>
      </c>
      <c r="B196" s="42">
        <f>'[1]S4 Maquette'!C196</f>
        <v>0</v>
      </c>
      <c r="C196" s="40">
        <f>'[1]S4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 x14ac:dyDescent="0.2">
      <c r="A197" s="42">
        <f>'[1]S4 Maquette'!B197</f>
        <v>0</v>
      </c>
      <c r="B197" s="42">
        <f>'[1]S4 Maquette'!C197</f>
        <v>0</v>
      </c>
      <c r="C197" s="40">
        <f>'[1]S4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 x14ac:dyDescent="0.2">
      <c r="A198" s="42">
        <f>'[1]S4 Maquette'!B198</f>
        <v>0</v>
      </c>
      <c r="B198" s="42">
        <f>'[1]S4 Maquette'!C198</f>
        <v>0</v>
      </c>
      <c r="C198" s="40">
        <f>'[1]S4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 x14ac:dyDescent="0.2">
      <c r="A199" s="42">
        <f>'[1]S4 Maquette'!B199</f>
        <v>0</v>
      </c>
      <c r="B199" s="42">
        <f>'[1]S4 Maquette'!C199</f>
        <v>0</v>
      </c>
      <c r="C199" s="40">
        <f>'[1]S4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 x14ac:dyDescent="0.2">
      <c r="A200" s="42">
        <f>'[1]S4 Maquette'!B200</f>
        <v>0</v>
      </c>
      <c r="B200" s="42">
        <f>'[1]S4 Maquette'!C200</f>
        <v>0</v>
      </c>
      <c r="C200" s="40">
        <f>'[1]S4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 x14ac:dyDescent="0.2">
      <c r="A201" s="42">
        <f>'[1]S4 Maquette'!B201</f>
        <v>0</v>
      </c>
      <c r="B201" s="42">
        <f>'[1]S4 Maquette'!C201</f>
        <v>0</v>
      </c>
      <c r="C201" s="40">
        <f>'[1]S4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 x14ac:dyDescent="0.2">
      <c r="A202" s="42">
        <f>'[1]S4 Maquette'!B202</f>
        <v>0</v>
      </c>
      <c r="B202" s="42">
        <f>'[1]S4 Maquette'!C202</f>
        <v>0</v>
      </c>
      <c r="C202" s="40">
        <f>'[1]S4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 x14ac:dyDescent="0.2">
      <c r="A203" s="42">
        <f>'[1]S4 Maquette'!B203</f>
        <v>0</v>
      </c>
      <c r="B203" s="42">
        <f>'[1]S4 Maquette'!C203</f>
        <v>0</v>
      </c>
      <c r="C203" s="40">
        <f>'[1]S4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 x14ac:dyDescent="0.2">
      <c r="A204" s="42">
        <f>'[1]S4 Maquette'!B204</f>
        <v>0</v>
      </c>
      <c r="B204" s="42">
        <f>'[1]S4 Maquette'!C204</f>
        <v>0</v>
      </c>
      <c r="C204" s="40">
        <f>'[1]S4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 x14ac:dyDescent="0.2">
      <c r="A205" s="42">
        <f>'[1]S4 Maquette'!B205</f>
        <v>0</v>
      </c>
      <c r="B205" s="42">
        <f>'[1]S4 Maquette'!C205</f>
        <v>0</v>
      </c>
      <c r="C205" s="40">
        <f>'[1]S4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 x14ac:dyDescent="0.2">
      <c r="A206" s="42">
        <f>'[1]S4 Maquette'!B206</f>
        <v>0</v>
      </c>
      <c r="B206" s="42">
        <f>'[1]S4 Maquette'!C206</f>
        <v>0</v>
      </c>
      <c r="C206" s="40">
        <f>'[1]S4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 x14ac:dyDescent="0.2">
      <c r="A207" s="42">
        <f>'[1]S4 Maquette'!B207</f>
        <v>0</v>
      </c>
      <c r="B207" s="42">
        <f>'[1]S4 Maquette'!C207</f>
        <v>0</v>
      </c>
      <c r="C207" s="40">
        <f>'[1]S4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 x14ac:dyDescent="0.2">
      <c r="A208" s="42">
        <f>'[1]S4 Maquette'!B208</f>
        <v>0</v>
      </c>
      <c r="B208" s="42">
        <f>'[1]S4 Maquette'!C208</f>
        <v>0</v>
      </c>
      <c r="C208" s="40">
        <f>'[1]S4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 x14ac:dyDescent="0.2">
      <c r="A209" s="42">
        <f>'[1]S4 Maquette'!B209</f>
        <v>0</v>
      </c>
      <c r="B209" s="42">
        <f>'[1]S4 Maquette'!C209</f>
        <v>0</v>
      </c>
      <c r="C209" s="40">
        <f>'[1]S4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 x14ac:dyDescent="0.2">
      <c r="A210" s="42">
        <f>'[1]S4 Maquette'!B210</f>
        <v>0</v>
      </c>
      <c r="B210" s="42">
        <f>'[1]S4 Maquette'!C210</f>
        <v>0</v>
      </c>
      <c r="C210" s="40">
        <f>'[1]S4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 x14ac:dyDescent="0.2">
      <c r="A211" s="42">
        <f>'[1]S4 Maquette'!B211</f>
        <v>0</v>
      </c>
      <c r="B211" s="42">
        <f>'[1]S4 Maquette'!C211</f>
        <v>0</v>
      </c>
      <c r="C211" s="40">
        <f>'[1]S4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 x14ac:dyDescent="0.2">
      <c r="A212" s="42">
        <f>'[1]S4 Maquette'!B212</f>
        <v>0</v>
      </c>
      <c r="B212" s="42">
        <f>'[1]S4 Maquette'!C212</f>
        <v>0</v>
      </c>
      <c r="C212" s="40">
        <f>'[1]S4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 x14ac:dyDescent="0.2">
      <c r="A213" s="42">
        <f>'[1]S4 Maquette'!B213</f>
        <v>0</v>
      </c>
      <c r="B213" s="42">
        <f>'[1]S4 Maquette'!C213</f>
        <v>0</v>
      </c>
      <c r="C213" s="40">
        <f>'[1]S4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 x14ac:dyDescent="0.2">
      <c r="A214" s="42">
        <f>'[1]S4 Maquette'!B214</f>
        <v>0</v>
      </c>
      <c r="B214" s="42">
        <f>'[1]S4 Maquette'!C214</f>
        <v>0</v>
      </c>
      <c r="C214" s="40">
        <f>'[1]S4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 x14ac:dyDescent="0.2">
      <c r="A215" s="42">
        <f>'[1]S4 Maquette'!B215</f>
        <v>0</v>
      </c>
      <c r="B215" s="42">
        <f>'[1]S4 Maquette'!C215</f>
        <v>0</v>
      </c>
      <c r="C215" s="40">
        <f>'[1]S4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 x14ac:dyDescent="0.2">
      <c r="A216" s="42">
        <f>'[1]S4 Maquette'!B216</f>
        <v>0</v>
      </c>
      <c r="B216" s="42">
        <f>'[1]S4 Maquette'!C216</f>
        <v>0</v>
      </c>
      <c r="C216" s="40">
        <f>'[1]S4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 x14ac:dyDescent="0.2">
      <c r="A217" s="42">
        <f>'[1]S4 Maquette'!B217</f>
        <v>0</v>
      </c>
      <c r="B217" s="42">
        <f>'[1]S4 Maquette'!C217</f>
        <v>0</v>
      </c>
      <c r="C217" s="40">
        <f>'[1]S4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 x14ac:dyDescent="0.2">
      <c r="A218" s="42">
        <f>'[1]S4 Maquette'!B218</f>
        <v>0</v>
      </c>
      <c r="B218" s="42">
        <f>'[1]S4 Maquette'!C218</f>
        <v>0</v>
      </c>
      <c r="C218" s="40">
        <f>'[1]S4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 x14ac:dyDescent="0.2">
      <c r="A219" s="42">
        <f>'[1]S4 Maquette'!B219</f>
        <v>0</v>
      </c>
      <c r="B219" s="42">
        <f>'[1]S4 Maquette'!C219</f>
        <v>0</v>
      </c>
      <c r="C219" s="40">
        <f>'[1]S4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 x14ac:dyDescent="0.2">
      <c r="A220" s="42">
        <f>'[1]S4 Maquette'!B220</f>
        <v>0</v>
      </c>
      <c r="B220" s="42">
        <f>'[1]S4 Maquette'!C220</f>
        <v>0</v>
      </c>
      <c r="C220" s="40">
        <f>'[1]S4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 x14ac:dyDescent="0.2">
      <c r="A221" s="42">
        <f>'[1]S4 Maquette'!B221</f>
        <v>0</v>
      </c>
      <c r="B221" s="42">
        <f>'[1]S4 Maquette'!C221</f>
        <v>0</v>
      </c>
      <c r="C221" s="40">
        <f>'[1]S4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 x14ac:dyDescent="0.2">
      <c r="A222" s="42">
        <f>'[1]S4 Maquette'!B222</f>
        <v>0</v>
      </c>
      <c r="B222" s="42">
        <f>'[1]S4 Maquette'!C222</f>
        <v>0</v>
      </c>
      <c r="C222" s="40">
        <f>'[1]S4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 x14ac:dyDescent="0.2">
      <c r="A223" s="42">
        <f>'[1]S4 Maquette'!B223</f>
        <v>0</v>
      </c>
      <c r="B223" s="42">
        <f>'[1]S4 Maquette'!C223</f>
        <v>0</v>
      </c>
      <c r="C223" s="40">
        <f>'[1]S4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 x14ac:dyDescent="0.2">
      <c r="A224" s="42">
        <f>'[1]S4 Maquette'!B224</f>
        <v>0</v>
      </c>
      <c r="B224" s="42">
        <f>'[1]S4 Maquette'!C224</f>
        <v>0</v>
      </c>
      <c r="C224" s="40">
        <f>'[1]S4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 x14ac:dyDescent="0.2">
      <c r="A225" s="42">
        <f>'[1]S4 Maquette'!B225</f>
        <v>0</v>
      </c>
      <c r="B225" s="42">
        <f>'[1]S4 Maquette'!C225</f>
        <v>0</v>
      </c>
      <c r="C225" s="40">
        <f>'[1]S4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 x14ac:dyDescent="0.2">
      <c r="A226" s="42">
        <f>'[1]S4 Maquette'!B226</f>
        <v>0</v>
      </c>
      <c r="B226" s="42">
        <f>'[1]S4 Maquette'!C226</f>
        <v>0</v>
      </c>
      <c r="C226" s="40">
        <f>'[1]S4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 x14ac:dyDescent="0.2">
      <c r="A227" s="42">
        <f>'[1]S4 Maquette'!B227</f>
        <v>0</v>
      </c>
      <c r="B227" s="42">
        <f>'[1]S4 Maquette'!C227</f>
        <v>0</v>
      </c>
      <c r="C227" s="40">
        <f>'[1]S4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 x14ac:dyDescent="0.2">
      <c r="A228" s="42">
        <f>'[1]S4 Maquette'!B228</f>
        <v>0</v>
      </c>
      <c r="B228" s="42">
        <f>'[1]S4 Maquette'!C228</f>
        <v>0</v>
      </c>
      <c r="C228" s="40">
        <f>'[1]S4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 x14ac:dyDescent="0.2">
      <c r="A229" s="42">
        <f>'[1]S4 Maquette'!B229</f>
        <v>0</v>
      </c>
      <c r="B229" s="42">
        <f>'[1]S4 Maquette'!C229</f>
        <v>0</v>
      </c>
      <c r="C229" s="40">
        <f>'[1]S4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 x14ac:dyDescent="0.2">
      <c r="A230" s="42">
        <f>'[1]S4 Maquette'!B230</f>
        <v>0</v>
      </c>
      <c r="B230" s="42">
        <f>'[1]S4 Maquette'!C230</f>
        <v>0</v>
      </c>
      <c r="C230" s="40">
        <f>'[1]S4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 x14ac:dyDescent="0.2">
      <c r="A231" s="42">
        <f>'[1]S4 Maquette'!B231</f>
        <v>0</v>
      </c>
      <c r="B231" s="42">
        <f>'[1]S4 Maquette'!C231</f>
        <v>0</v>
      </c>
      <c r="C231" s="40">
        <f>'[1]S4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 x14ac:dyDescent="0.2">
      <c r="A232" s="42">
        <f>'[1]S4 Maquette'!B232</f>
        <v>0</v>
      </c>
      <c r="B232" s="42">
        <f>'[1]S4 Maquette'!C232</f>
        <v>0</v>
      </c>
      <c r="C232" s="40">
        <f>'[1]S4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 x14ac:dyDescent="0.2">
      <c r="A233" s="42">
        <f>'[1]S4 Maquette'!B233</f>
        <v>0</v>
      </c>
      <c r="B233" s="42">
        <f>'[1]S4 Maquette'!C233</f>
        <v>0</v>
      </c>
      <c r="C233" s="40">
        <f>'[1]S4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 x14ac:dyDescent="0.2">
      <c r="A234" s="42">
        <f>'[1]S4 Maquette'!B234</f>
        <v>0</v>
      </c>
      <c r="B234" s="42">
        <f>'[1]S4 Maquette'!C234</f>
        <v>0</v>
      </c>
      <c r="C234" s="40">
        <f>'[1]S4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 x14ac:dyDescent="0.2">
      <c r="A235" s="42">
        <f>'[1]S4 Maquette'!B235</f>
        <v>0</v>
      </c>
      <c r="B235" s="42">
        <f>'[1]S4 Maquette'!C235</f>
        <v>0</v>
      </c>
      <c r="C235" s="40">
        <f>'[1]S4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 x14ac:dyDescent="0.2">
      <c r="A236" s="42">
        <f>'[1]S4 Maquette'!B236</f>
        <v>0</v>
      </c>
      <c r="B236" s="42">
        <f>'[1]S4 Maquette'!C236</f>
        <v>0</v>
      </c>
      <c r="C236" s="40">
        <f>'[1]S4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 x14ac:dyDescent="0.2">
      <c r="A237" s="42">
        <f>'[1]S4 Maquette'!B237</f>
        <v>0</v>
      </c>
      <c r="B237" s="42">
        <f>'[1]S4 Maquette'!C237</f>
        <v>0</v>
      </c>
      <c r="C237" s="40">
        <f>'[1]S4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 x14ac:dyDescent="0.2">
      <c r="A238" s="42">
        <f>'[1]S4 Maquette'!B238</f>
        <v>0</v>
      </c>
      <c r="B238" s="42">
        <f>'[1]S4 Maquette'!C238</f>
        <v>0</v>
      </c>
      <c r="C238" s="40">
        <f>'[1]S4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 x14ac:dyDescent="0.2">
      <c r="A239" s="42">
        <f>'[1]S4 Maquette'!B239</f>
        <v>0</v>
      </c>
      <c r="B239" s="42">
        <f>'[1]S4 Maquette'!C239</f>
        <v>0</v>
      </c>
      <c r="C239" s="40">
        <f>'[1]S4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 x14ac:dyDescent="0.2">
      <c r="A240" s="42">
        <f>'[1]S4 Maquette'!B240</f>
        <v>0</v>
      </c>
      <c r="B240" s="42">
        <f>'[1]S4 Maquette'!C240</f>
        <v>0</v>
      </c>
      <c r="C240" s="40">
        <f>'[1]S4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 x14ac:dyDescent="0.2">
      <c r="A241" s="42">
        <f>'[1]S4 Maquette'!B241</f>
        <v>0</v>
      </c>
      <c r="B241" s="42">
        <f>'[1]S4 Maquette'!C241</f>
        <v>0</v>
      </c>
      <c r="C241" s="40">
        <f>'[1]S4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 x14ac:dyDescent="0.2">
      <c r="A242" s="42">
        <f>'[1]S4 Maquette'!B242</f>
        <v>0</v>
      </c>
      <c r="B242" s="42">
        <f>'[1]S4 Maquette'!C242</f>
        <v>0</v>
      </c>
      <c r="C242" s="40">
        <f>'[1]S4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 x14ac:dyDescent="0.2">
      <c r="A243" s="42">
        <f>'[1]S4 Maquette'!B243</f>
        <v>0</v>
      </c>
      <c r="B243" s="42">
        <f>'[1]S4 Maquette'!C243</f>
        <v>0</v>
      </c>
      <c r="C243" s="40">
        <f>'[1]S4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 x14ac:dyDescent="0.2">
      <c r="A244" s="42">
        <f>'[1]S4 Maquette'!B244</f>
        <v>0</v>
      </c>
      <c r="B244" s="42">
        <f>'[1]S4 Maquette'!C244</f>
        <v>0</v>
      </c>
      <c r="C244" s="40">
        <f>'[1]S4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 x14ac:dyDescent="0.2">
      <c r="A245" s="42">
        <f>'[1]S4 Maquette'!B245</f>
        <v>0</v>
      </c>
      <c r="B245" s="42">
        <f>'[1]S4 Maquette'!C245</f>
        <v>0</v>
      </c>
      <c r="C245" s="40">
        <f>'[1]S4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 x14ac:dyDescent="0.2">
      <c r="A246" s="42">
        <f>'[1]S4 Maquette'!B246</f>
        <v>0</v>
      </c>
      <c r="B246" s="42">
        <f>'[1]S4 Maquette'!C246</f>
        <v>0</v>
      </c>
      <c r="C246" s="40">
        <f>'[1]S4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 x14ac:dyDescent="0.2">
      <c r="A247" s="42">
        <f>'[1]S4 Maquette'!B247</f>
        <v>0</v>
      </c>
      <c r="B247" s="42">
        <f>'[1]S4 Maquette'!C247</f>
        <v>0</v>
      </c>
      <c r="C247" s="40">
        <f>'[1]S4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 x14ac:dyDescent="0.2">
      <c r="A248" s="42">
        <f>'[1]S4 Maquette'!B248</f>
        <v>0</v>
      </c>
      <c r="B248" s="42">
        <f>'[1]S4 Maquette'!C248</f>
        <v>0</v>
      </c>
      <c r="C248" s="40">
        <f>'[1]S4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 x14ac:dyDescent="0.2">
      <c r="A249" s="42">
        <f>'[1]S4 Maquette'!B249</f>
        <v>0</v>
      </c>
      <c r="B249" s="42">
        <f>'[1]S4 Maquette'!C249</f>
        <v>0</v>
      </c>
      <c r="C249" s="40">
        <f>'[1]S4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 x14ac:dyDescent="0.2">
      <c r="A250" s="42">
        <f>'[1]S4 Maquette'!B250</f>
        <v>0</v>
      </c>
      <c r="B250" s="42">
        <f>'[1]S4 Maquette'!C250</f>
        <v>0</v>
      </c>
      <c r="C250" s="40">
        <f>'[1]S4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 x14ac:dyDescent="0.2">
      <c r="A251" s="42">
        <f>'[1]S4 Maquette'!B251</f>
        <v>0</v>
      </c>
      <c r="B251" s="42">
        <f>'[1]S4 Maquette'!C251</f>
        <v>0</v>
      </c>
      <c r="C251" s="40">
        <f>'[1]S4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 x14ac:dyDescent="0.2">
      <c r="A252" s="42">
        <f>'[1]S4 Maquette'!B252</f>
        <v>0</v>
      </c>
      <c r="B252" s="42">
        <f>'[1]S4 Maquette'!C252</f>
        <v>0</v>
      </c>
      <c r="C252" s="40">
        <f>'[1]S4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 x14ac:dyDescent="0.2">
      <c r="A253" s="42">
        <f>'[1]S4 Maquette'!B253</f>
        <v>0</v>
      </c>
      <c r="B253" s="42">
        <f>'[1]S4 Maquette'!C253</f>
        <v>0</v>
      </c>
      <c r="C253" s="40">
        <f>'[1]S4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 x14ac:dyDescent="0.2">
      <c r="A254" s="42">
        <f>'[1]S4 Maquette'!B254</f>
        <v>0</v>
      </c>
      <c r="B254" s="42">
        <f>'[1]S4 Maquette'!C254</f>
        <v>0</v>
      </c>
      <c r="C254" s="40">
        <f>'[1]S4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 x14ac:dyDescent="0.2">
      <c r="A255" s="42">
        <f>'[1]S4 Maquette'!B255</f>
        <v>0</v>
      </c>
      <c r="B255" s="42">
        <f>'[1]S4 Maquette'!C255</f>
        <v>0</v>
      </c>
      <c r="C255" s="40">
        <f>'[1]S4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 x14ac:dyDescent="0.2">
      <c r="A256" s="42">
        <f>'[1]S4 Maquette'!B256</f>
        <v>0</v>
      </c>
      <c r="B256" s="42">
        <f>'[1]S4 Maquette'!C256</f>
        <v>0</v>
      </c>
      <c r="C256" s="40">
        <f>'[1]S4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 x14ac:dyDescent="0.2">
      <c r="A257" s="42">
        <f>'[1]S4 Maquette'!B257</f>
        <v>0</v>
      </c>
      <c r="B257" s="42">
        <f>'[1]S4 Maquette'!C257</f>
        <v>0</v>
      </c>
      <c r="C257" s="40">
        <f>'[1]S4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 x14ac:dyDescent="0.2">
      <c r="A258" s="42">
        <f>'[1]S4 Maquette'!B258</f>
        <v>0</v>
      </c>
      <c r="B258" s="42">
        <f>'[1]S4 Maquette'!C258</f>
        <v>0</v>
      </c>
      <c r="C258" s="40">
        <f>'[1]S4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 x14ac:dyDescent="0.2">
      <c r="A259" s="42">
        <f>'[1]S4 Maquette'!B259</f>
        <v>0</v>
      </c>
      <c r="B259" s="42">
        <f>'[1]S4 Maquette'!C259</f>
        <v>0</v>
      </c>
      <c r="C259" s="40">
        <f>'[1]S4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 x14ac:dyDescent="0.2">
      <c r="A260" s="42">
        <f>'[1]S4 Maquette'!B260</f>
        <v>0</v>
      </c>
      <c r="B260" s="42">
        <f>'[1]S4 Maquette'!C260</f>
        <v>0</v>
      </c>
      <c r="C260" s="40">
        <f>'[1]S4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 x14ac:dyDescent="0.2">
      <c r="A261" s="42">
        <f>'[1]S4 Maquette'!B261</f>
        <v>0</v>
      </c>
      <c r="B261" s="42">
        <f>'[1]S4 Maquette'!C261</f>
        <v>0</v>
      </c>
      <c r="C261" s="40">
        <f>'[1]S4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 x14ac:dyDescent="0.2">
      <c r="A262" s="42">
        <f>'[1]S4 Maquette'!B262</f>
        <v>0</v>
      </c>
      <c r="B262" s="42">
        <f>'[1]S4 Maquette'!C262</f>
        <v>0</v>
      </c>
      <c r="C262" s="40">
        <f>'[1]S4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 x14ac:dyDescent="0.2">
      <c r="A263" s="42">
        <f>'[1]S4 Maquette'!B263</f>
        <v>0</v>
      </c>
      <c r="B263" s="42">
        <f>'[1]S4 Maquette'!C263</f>
        <v>0</v>
      </c>
      <c r="C263" s="40">
        <f>'[1]S4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 x14ac:dyDescent="0.2">
      <c r="A264" s="42">
        <f>'[1]S4 Maquette'!B264</f>
        <v>0</v>
      </c>
      <c r="B264" s="42">
        <f>'[1]S4 Maquette'!C264</f>
        <v>0</v>
      </c>
      <c r="C264" s="40">
        <f>'[1]S4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 x14ac:dyDescent="0.2">
      <c r="A265" s="42">
        <f>'[1]S4 Maquette'!B265</f>
        <v>0</v>
      </c>
      <c r="B265" s="42">
        <f>'[1]S4 Maquette'!C265</f>
        <v>0</v>
      </c>
      <c r="C265" s="40">
        <f>'[1]S4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 x14ac:dyDescent="0.2">
      <c r="A266" s="42">
        <f>'[1]S4 Maquette'!B266</f>
        <v>0</v>
      </c>
      <c r="B266" s="42">
        <f>'[1]S4 Maquette'!C266</f>
        <v>0</v>
      </c>
      <c r="C266" s="40">
        <f>'[1]S4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 x14ac:dyDescent="0.2">
      <c r="A267" s="42">
        <f>'[1]S4 Maquette'!B267</f>
        <v>0</v>
      </c>
      <c r="B267" s="42">
        <f>'[1]S4 Maquette'!C267</f>
        <v>0</v>
      </c>
      <c r="C267" s="40">
        <f>'[1]S4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 x14ac:dyDescent="0.2">
      <c r="A268" s="42">
        <f>'[1]S4 Maquette'!B268</f>
        <v>0</v>
      </c>
      <c r="B268" s="42">
        <f>'[1]S4 Maquette'!C268</f>
        <v>0</v>
      </c>
      <c r="C268" s="40">
        <f>'[1]S4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 x14ac:dyDescent="0.2">
      <c r="A269" s="42">
        <f>'[1]S4 Maquette'!B269</f>
        <v>0</v>
      </c>
      <c r="B269" s="42">
        <f>'[1]S4 Maquette'!C269</f>
        <v>0</v>
      </c>
      <c r="C269" s="40">
        <f>'[1]S4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 x14ac:dyDescent="0.2">
      <c r="A270" s="42">
        <f>'[1]S4 Maquette'!B270</f>
        <v>0</v>
      </c>
      <c r="B270" s="42">
        <f>'[1]S4 Maquette'!C270</f>
        <v>0</v>
      </c>
      <c r="C270" s="40">
        <f>'[1]S4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 x14ac:dyDescent="0.2">
      <c r="A271" s="42">
        <f>'[1]S4 Maquette'!B271</f>
        <v>0</v>
      </c>
      <c r="B271" s="42">
        <f>'[1]S4 Maquette'!C271</f>
        <v>0</v>
      </c>
      <c r="C271" s="40">
        <f>'[1]S4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 x14ac:dyDescent="0.2">
      <c r="A272" s="42">
        <f>'[1]S4 Maquette'!B272</f>
        <v>0</v>
      </c>
      <c r="B272" s="42">
        <f>'[1]S4 Maquette'!C272</f>
        <v>0</v>
      </c>
      <c r="C272" s="40">
        <f>'[1]S4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 x14ac:dyDescent="0.2">
      <c r="A273" s="42">
        <f>'[1]S4 Maquette'!B273</f>
        <v>0</v>
      </c>
      <c r="B273" s="42">
        <f>'[1]S4 Maquette'!C273</f>
        <v>0</v>
      </c>
      <c r="C273" s="40">
        <f>'[1]S4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 x14ac:dyDescent="0.2">
      <c r="A274" s="42">
        <f>'[1]S4 Maquette'!B274</f>
        <v>0</v>
      </c>
      <c r="B274" s="42">
        <f>'[1]S4 Maquette'!C274</f>
        <v>0</v>
      </c>
      <c r="C274" s="40">
        <f>'[1]S4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 x14ac:dyDescent="0.2">
      <c r="A275" s="42">
        <f>'[1]S4 Maquette'!B275</f>
        <v>0</v>
      </c>
      <c r="B275" s="42">
        <f>'[1]S4 Maquette'!C275</f>
        <v>0</v>
      </c>
      <c r="C275" s="40">
        <f>'[1]S4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 x14ac:dyDescent="0.2">
      <c r="A276" s="42">
        <f>'[1]S4 Maquette'!B276</f>
        <v>0</v>
      </c>
      <c r="B276" s="42">
        <f>'[1]S4 Maquette'!C276</f>
        <v>0</v>
      </c>
      <c r="C276" s="40">
        <f>'[1]S4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 x14ac:dyDescent="0.2">
      <c r="A277" s="42">
        <f>'[1]S4 Maquette'!B277</f>
        <v>0</v>
      </c>
      <c r="B277" s="42">
        <f>'[1]S4 Maquette'!C277</f>
        <v>0</v>
      </c>
      <c r="C277" s="40">
        <f>'[1]S4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 x14ac:dyDescent="0.2">
      <c r="A278" s="42">
        <f>'[1]S4 Maquette'!B278</f>
        <v>0</v>
      </c>
      <c r="B278" s="42">
        <f>'[1]S4 Maquette'!C278</f>
        <v>0</v>
      </c>
      <c r="C278" s="40">
        <f>'[1]S4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 x14ac:dyDescent="0.2">
      <c r="A279" s="42">
        <f>'[1]S4 Maquette'!B279</f>
        <v>0</v>
      </c>
      <c r="B279" s="42">
        <f>'[1]S4 Maquette'!C279</f>
        <v>0</v>
      </c>
      <c r="C279" s="40">
        <f>'[1]S4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 x14ac:dyDescent="0.2">
      <c r="A280" s="42">
        <f>'[1]S4 Maquette'!B280</f>
        <v>0</v>
      </c>
      <c r="B280" s="42">
        <f>'[1]S4 Maquette'!C280</f>
        <v>0</v>
      </c>
      <c r="C280" s="40">
        <f>'[1]S4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 x14ac:dyDescent="0.2">
      <c r="A281" s="42">
        <f>'[1]S4 Maquette'!B281</f>
        <v>0</v>
      </c>
      <c r="B281" s="42">
        <f>'[1]S4 Maquette'!C281</f>
        <v>0</v>
      </c>
      <c r="C281" s="40">
        <f>'[1]S4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 x14ac:dyDescent="0.2">
      <c r="A282" s="42">
        <f>'[1]S4 Maquette'!B282</f>
        <v>0</v>
      </c>
      <c r="B282" s="42">
        <f>'[1]S4 Maquette'!C282</f>
        <v>0</v>
      </c>
      <c r="C282" s="40">
        <f>'[1]S4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 x14ac:dyDescent="0.2">
      <c r="A283" s="42">
        <f>'[1]S4 Maquette'!B283</f>
        <v>0</v>
      </c>
      <c r="B283" s="42">
        <f>'[1]S4 Maquette'!C283</f>
        <v>0</v>
      </c>
      <c r="C283" s="40">
        <f>'[1]S4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 x14ac:dyDescent="0.2">
      <c r="A284" s="42">
        <f>'[1]S4 Maquette'!B284</f>
        <v>0</v>
      </c>
      <c r="B284" s="42">
        <f>'[1]S4 Maquette'!C284</f>
        <v>0</v>
      </c>
      <c r="C284" s="40">
        <f>'[1]S4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 x14ac:dyDescent="0.2">
      <c r="A285" s="42">
        <f>'[1]S4 Maquette'!B285</f>
        <v>0</v>
      </c>
      <c r="B285" s="42">
        <f>'[1]S4 Maquette'!C285</f>
        <v>0</v>
      </c>
      <c r="C285" s="40">
        <f>'[1]S4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 x14ac:dyDescent="0.2">
      <c r="A286" s="42">
        <f>'[1]S4 Maquette'!B286</f>
        <v>0</v>
      </c>
      <c r="B286" s="42">
        <f>'[1]S4 Maquette'!C286</f>
        <v>0</v>
      </c>
      <c r="C286" s="40">
        <f>'[1]S4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 x14ac:dyDescent="0.2">
      <c r="A287" s="42">
        <f>'[1]S4 Maquette'!B287</f>
        <v>0</v>
      </c>
      <c r="B287" s="42">
        <f>'[1]S4 Maquette'!C287</f>
        <v>0</v>
      </c>
      <c r="C287" s="40">
        <f>'[1]S4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 x14ac:dyDescent="0.2">
      <c r="A288" s="42">
        <f>'[1]S4 Maquette'!B288</f>
        <v>0</v>
      </c>
      <c r="B288" s="42">
        <f>'[1]S4 Maquette'!C288</f>
        <v>0</v>
      </c>
      <c r="C288" s="40">
        <f>'[1]S4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 x14ac:dyDescent="0.2">
      <c r="A289" s="42">
        <f>'[1]S4 Maquette'!B289</f>
        <v>0</v>
      </c>
      <c r="B289" s="42">
        <f>'[1]S4 Maquette'!C289</f>
        <v>0</v>
      </c>
      <c r="C289" s="40">
        <f>'[1]S4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 x14ac:dyDescent="0.2">
      <c r="A290" s="42">
        <f>'[1]S4 Maquette'!B290</f>
        <v>0</v>
      </c>
      <c r="B290" s="42">
        <f>'[1]S4 Maquette'!C290</f>
        <v>0</v>
      </c>
      <c r="C290" s="40">
        <f>'[1]S4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 x14ac:dyDescent="0.2">
      <c r="A291" s="42">
        <f>'[1]S4 Maquette'!B291</f>
        <v>0</v>
      </c>
      <c r="B291" s="42">
        <f>'[1]S4 Maquette'!C291</f>
        <v>0</v>
      </c>
      <c r="C291" s="40">
        <f>'[1]S4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 x14ac:dyDescent="0.2">
      <c r="A292" s="42">
        <f>'[1]S4 Maquette'!B292</f>
        <v>0</v>
      </c>
      <c r="B292" s="42">
        <f>'[1]S4 Maquette'!C292</f>
        <v>0</v>
      </c>
      <c r="C292" s="40">
        <f>'[1]S4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 x14ac:dyDescent="0.2">
      <c r="A293" s="42">
        <f>'[1]S4 Maquette'!B293</f>
        <v>0</v>
      </c>
      <c r="B293" s="42">
        <f>'[1]S4 Maquette'!C293</f>
        <v>0</v>
      </c>
      <c r="C293" s="40">
        <f>'[1]S4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 x14ac:dyDescent="0.2">
      <c r="A294" s="42">
        <f>'[1]S4 Maquette'!B294</f>
        <v>0</v>
      </c>
      <c r="B294" s="42">
        <f>'[1]S4 Maquette'!C294</f>
        <v>0</v>
      </c>
      <c r="C294" s="40">
        <f>'[1]S4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 x14ac:dyDescent="0.2">
      <c r="A295" s="42">
        <f>'[1]S4 Maquette'!B295</f>
        <v>0</v>
      </c>
      <c r="B295" s="42">
        <f>'[1]S4 Maquette'!C295</f>
        <v>0</v>
      </c>
      <c r="C295" s="40">
        <f>'[1]S4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 x14ac:dyDescent="0.2">
      <c r="A296" s="42">
        <f>'[1]S4 Maquette'!B296</f>
        <v>0</v>
      </c>
      <c r="B296" s="42">
        <f>'[1]S4 Maquette'!C296</f>
        <v>0</v>
      </c>
      <c r="C296" s="40">
        <f>'[1]S4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 x14ac:dyDescent="0.2">
      <c r="A297" s="42">
        <f>'[1]S4 Maquette'!B297</f>
        <v>0</v>
      </c>
      <c r="B297" s="42">
        <f>'[1]S4 Maquette'!C297</f>
        <v>0</v>
      </c>
      <c r="C297" s="40">
        <f>'[1]S4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 x14ac:dyDescent="0.2">
      <c r="A298" s="42">
        <f>'[1]S4 Maquette'!B298</f>
        <v>0</v>
      </c>
      <c r="B298" s="42">
        <f>'[1]S4 Maquette'!C298</f>
        <v>0</v>
      </c>
      <c r="C298" s="40">
        <f>'[1]S4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 x14ac:dyDescent="0.2">
      <c r="A299" s="42">
        <f>'[1]S4 Maquette'!B299</f>
        <v>0</v>
      </c>
      <c r="B299" s="42">
        <f>'[1]S4 Maquette'!C299</f>
        <v>0</v>
      </c>
      <c r="C299" s="40">
        <f>'[1]S4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 x14ac:dyDescent="0.2">
      <c r="A300" s="42">
        <f>'[1]S4 Maquette'!B300</f>
        <v>0</v>
      </c>
      <c r="B300" s="42">
        <f>'[1]S4 Maquette'!C300</f>
        <v>0</v>
      </c>
      <c r="C300" s="40">
        <f>'[1]S4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  <row r="301" spans="1:23" ht="30.75" customHeight="1" x14ac:dyDescent="0.2">
      <c r="A301" s="42">
        <f>'[1]S4 Maquette'!B301</f>
        <v>0</v>
      </c>
      <c r="B301" s="42">
        <f>'[1]S4 Maquette'!C301</f>
        <v>0</v>
      </c>
      <c r="C301" s="40">
        <f>'[1]S4 Maquette'!F301</f>
        <v>0</v>
      </c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3"/>
      <c r="W301"/>
    </row>
  </sheetData>
  <sheetProtection formatCells="0" insertRows="0"/>
  <mergeCells count="26"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E44:T85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2:A1000">
    <cfRule type="expression" dxfId="100" priority="126">
      <formula>$C1="OPTION"</formula>
    </cfRule>
    <cfRule type="expression" dxfId="99" priority="124">
      <formula>$C1="Parcours Pédagogique"</formula>
    </cfRule>
    <cfRule type="expression" dxfId="98" priority="125">
      <formula>$C1="BLOC"</formula>
    </cfRule>
  </conditionalFormatting>
  <conditionalFormatting sqref="A109:F153">
    <cfRule type="expression" dxfId="97" priority="82">
      <formula>$C109="Modification MCC"</formula>
    </cfRule>
    <cfRule type="expression" dxfId="96" priority="84">
      <formula>$C109="Création"</formula>
    </cfRule>
    <cfRule type="expression" dxfId="95" priority="85">
      <formula>$C109="Fermeture"</formula>
    </cfRule>
    <cfRule type="expression" dxfId="94" priority="83">
      <formula>$C109="Modification"</formula>
    </cfRule>
  </conditionalFormatting>
  <conditionalFormatting sqref="A87:G108">
    <cfRule type="expression" dxfId="93" priority="90">
      <formula>$C87="Fermeture"</formula>
    </cfRule>
    <cfRule type="expression" dxfId="92" priority="87">
      <formula>$C87="Modification MCC"</formula>
    </cfRule>
    <cfRule type="expression" dxfId="91" priority="88">
      <formula>$C87="Modification"</formula>
    </cfRule>
    <cfRule type="expression" dxfId="90" priority="89">
      <formula>$C87="Création"</formula>
    </cfRule>
  </conditionalFormatting>
  <conditionalFormatting sqref="A30:H43">
    <cfRule type="expression" dxfId="89" priority="105">
      <formula>$C30="Fermeture"</formula>
    </cfRule>
    <cfRule type="expression" dxfId="88" priority="104">
      <formula>$C30="Création"</formula>
    </cfRule>
    <cfRule type="expression" dxfId="87" priority="103">
      <formula>$C30="Modification"</formula>
    </cfRule>
    <cfRule type="expression" dxfId="86" priority="102">
      <formula>$C30="Modification MCC"</formula>
    </cfRule>
  </conditionalFormatting>
  <conditionalFormatting sqref="A18:S28 A29:R29 I30:L36 I37:R37 I38:O38 I39:L41 I42:S43 I87:S104 I105:R105 I106:S130 I131:R131 I132:S152 G153:R153 A154:S301 T18 A44:C86 G109:G152 N30:O32 N39:O41 H86:H152">
    <cfRule type="expression" dxfId="85" priority="131">
      <formula>$C18="Modification MCC"</formula>
    </cfRule>
  </conditionalFormatting>
  <conditionalFormatting sqref="B1:S7 C8:S9 C10 E10 J10:S11 B12:M12 P12 B13:L13 B14:N14 P14:S17 B15:M17 B302:S1000">
    <cfRule type="expression" dxfId="84" priority="129">
      <formula>$D1="Création"</formula>
    </cfRule>
    <cfRule type="expression" dxfId="83" priority="128">
      <formula>$D1="Modification"</formula>
    </cfRule>
    <cfRule type="expression" dxfId="82" priority="130">
      <formula>$D1="Fermeture"</formula>
    </cfRule>
  </conditionalFormatting>
  <conditionalFormatting sqref="B1:S7 C8:S9 J10:S11 B12:M12 B13:L13 B14:N14 B15:M17 B302:S1000 C10 E10 P14:S17 P12">
    <cfRule type="expression" dxfId="81" priority="127">
      <formula>$D1="Modification MCC"</formula>
    </cfRule>
  </conditionalFormatting>
  <conditionalFormatting sqref="C109:F153">
    <cfRule type="expression" dxfId="80" priority="81">
      <formula>$B109="Option"</formula>
    </cfRule>
  </conditionalFormatting>
  <conditionalFormatting sqref="C87:G108 I87:S130">
    <cfRule type="expression" dxfId="79" priority="86">
      <formula>$B87="Option"</formula>
    </cfRule>
  </conditionalFormatting>
  <conditionalFormatting sqref="C30:H43 H86:H152">
    <cfRule type="expression" dxfId="78" priority="51">
      <formula>$B30="Option"</formula>
    </cfRule>
  </conditionalFormatting>
  <conditionalFormatting sqref="C1:S9 C10 E10 J10:S11 I37:R37 C44:C86 G109:G152 I131:R131 I132:S152 G153:R153 C154:S1002">
    <cfRule type="expression" dxfId="77" priority="119">
      <formula>$B1="Option"</formula>
    </cfRule>
  </conditionalFormatting>
  <conditionalFormatting sqref="C12:S29">
    <cfRule type="expression" dxfId="76" priority="113">
      <formula>$B12="Option"</formula>
    </cfRule>
  </conditionalFormatting>
  <conditionalFormatting sqref="D44:D85">
    <cfRule type="expression" dxfId="75" priority="100">
      <formula>$C44="Fermeture"</formula>
    </cfRule>
    <cfRule type="expression" dxfId="74" priority="97">
      <formula>$C44="Modification MCC"</formula>
    </cfRule>
    <cfRule type="expression" dxfId="73" priority="96">
      <formula>$B44="Option"</formula>
    </cfRule>
    <cfRule type="expression" dxfId="72" priority="98">
      <formula>$C44="Modification"</formula>
    </cfRule>
    <cfRule type="expression" dxfId="71" priority="99">
      <formula>$C44="Création"</formula>
    </cfRule>
  </conditionalFormatting>
  <conditionalFormatting sqref="E44">
    <cfRule type="expression" dxfId="70" priority="50">
      <formula>$C44="Fermeture"</formula>
    </cfRule>
    <cfRule type="expression" dxfId="69" priority="49">
      <formula>$C44="Création"</formula>
    </cfRule>
    <cfRule type="expression" dxfId="68" priority="48">
      <formula>$C44="Modification"</formula>
    </cfRule>
    <cfRule type="expression" dxfId="67" priority="47">
      <formula>$C44="Modification MCC"</formula>
    </cfRule>
    <cfRule type="expression" dxfId="66" priority="46">
      <formula>$B44="Option"</formula>
    </cfRule>
  </conditionalFormatting>
  <conditionalFormatting sqref="F86">
    <cfRule type="expression" dxfId="65" priority="92">
      <formula>$C86="Modification MCC"</formula>
    </cfRule>
    <cfRule type="expression" dxfId="64" priority="91">
      <formula>$B86="Option"</formula>
    </cfRule>
    <cfRule type="expression" dxfId="63" priority="95">
      <formula>$C86="Fermeture"</formula>
    </cfRule>
    <cfRule type="expression" dxfId="62" priority="93">
      <formula>$C86="Modification"</formula>
    </cfRule>
    <cfRule type="expression" dxfId="61" priority="94">
      <formula>$C86="Création"</formula>
    </cfRule>
  </conditionalFormatting>
  <conditionalFormatting sqref="I30:L36">
    <cfRule type="expression" dxfId="60" priority="112">
      <formula>$B30="Option"</formula>
    </cfRule>
  </conditionalFormatting>
  <conditionalFormatting sqref="I38:S43">
    <cfRule type="expression" dxfId="59" priority="2">
      <formula>$B38="Option"</formula>
    </cfRule>
  </conditionalFormatting>
  <conditionalFormatting sqref="J1:J43 J87:J1002">
    <cfRule type="expression" dxfId="58" priority="123">
      <formula>$I1="NON"</formula>
    </cfRule>
  </conditionalFormatting>
  <conditionalFormatting sqref="L18:L43 L87:L301">
    <cfRule type="expression" dxfId="57" priority="136">
      <formula>$K18="CCI (CC Intégral)"</formula>
    </cfRule>
  </conditionalFormatting>
  <conditionalFormatting sqref="M1:M29 L18:L43 M37:M38 M42:M43 L87:L301 M87:M1002">
    <cfRule type="expression" dxfId="56" priority="135">
      <formula>$K1="CT (Contrôle terminal)"</formula>
    </cfRule>
  </conditionalFormatting>
  <conditionalFormatting sqref="M30:M32">
    <cfRule type="expression" dxfId="55" priority="41">
      <formula>$C30="Modification MCC"</formula>
    </cfRule>
    <cfRule type="expression" dxfId="54" priority="42">
      <formula>$C30="Modification"</formula>
    </cfRule>
    <cfRule type="expression" dxfId="53" priority="43">
      <formula>$C30="Création"</formula>
    </cfRule>
    <cfRule type="expression" dxfId="52" priority="44">
      <formula>$C30="Fermeture"</formula>
    </cfRule>
    <cfRule type="expression" dxfId="51" priority="45">
      <formula>$K30="CT (Contrôle terminal)"</formula>
    </cfRule>
  </conditionalFormatting>
  <conditionalFormatting sqref="M33 M36">
    <cfRule type="expression" dxfId="50" priority="80">
      <formula>$K33="CT (Contrôle terminal)"</formula>
    </cfRule>
  </conditionalFormatting>
  <conditionalFormatting sqref="M34:M35">
    <cfRule type="expression" dxfId="49" priority="35">
      <formula>$C34="Modification MCC"</formula>
    </cfRule>
    <cfRule type="expression" dxfId="48" priority="36">
      <formula>$C34="Modification"</formula>
    </cfRule>
    <cfRule type="expression" dxfId="47" priority="39">
      <formula>$K34="CT (Contrôle terminal)"</formula>
    </cfRule>
    <cfRule type="expression" dxfId="46" priority="38">
      <formula>$C34="Fermeture"</formula>
    </cfRule>
    <cfRule type="expression" dxfId="45" priority="37">
      <formula>$C34="Création"</formula>
    </cfRule>
  </conditionalFormatting>
  <conditionalFormatting sqref="M39:M41">
    <cfRule type="expression" dxfId="44" priority="27">
      <formula>$K39="CT (Contrôle terminal)"</formula>
    </cfRule>
    <cfRule type="expression" dxfId="43" priority="26">
      <formula>$C39="Fermeture"</formula>
    </cfRule>
    <cfRule type="expression" dxfId="42" priority="25">
      <formula>$C39="Création"</formula>
    </cfRule>
    <cfRule type="expression" dxfId="41" priority="24">
      <formula>$C39="Modification"</formula>
    </cfRule>
    <cfRule type="expression" dxfId="40" priority="23">
      <formula>$C39="Modification MCC"</formula>
    </cfRule>
  </conditionalFormatting>
  <conditionalFormatting sqref="M33:R33 N34:O35 M36:O36">
    <cfRule type="expression" dxfId="39" priority="79">
      <formula>$C33="Fermeture"</formula>
    </cfRule>
    <cfRule type="expression" dxfId="38" priority="77">
      <formula>$C33="Modification"</formula>
    </cfRule>
    <cfRule type="expression" dxfId="37" priority="76">
      <formula>$C33="Modification MCC"</formula>
    </cfRule>
    <cfRule type="expression" dxfId="36" priority="78">
      <formula>$C33="Création"</formula>
    </cfRule>
  </conditionalFormatting>
  <conditionalFormatting sqref="M33:R33">
    <cfRule type="expression" dxfId="35" priority="74">
      <formula>$B33="Option"</formula>
    </cfRule>
  </conditionalFormatting>
  <conditionalFormatting sqref="M30:S32">
    <cfRule type="expression" dxfId="34" priority="16">
      <formula>$B30="Option"</formula>
    </cfRule>
  </conditionalFormatting>
  <conditionalFormatting sqref="M34:S36">
    <cfRule type="expression" dxfId="33" priority="9">
      <formula>$B34="Option"</formula>
    </cfRule>
  </conditionalFormatting>
  <conditionalFormatting sqref="N1:O43">
    <cfRule type="expression" dxfId="32" priority="55">
      <formula>$K1="CCI (CC Intégral)"</formula>
    </cfRule>
  </conditionalFormatting>
  <conditionalFormatting sqref="N87:O1002">
    <cfRule type="expression" dxfId="31" priority="122">
      <formula>$K87="CCI (CC Intégral)"</formula>
    </cfRule>
  </conditionalFormatting>
  <conditionalFormatting sqref="P30:S32">
    <cfRule type="expression" dxfId="30" priority="21">
      <formula>$C30="Fermeture"</formula>
    </cfRule>
    <cfRule type="expression" dxfId="29" priority="20">
      <formula>$C30="Création"</formula>
    </cfRule>
    <cfRule type="expression" dxfId="28" priority="19">
      <formula>$C30="Modification"</formula>
    </cfRule>
    <cfRule type="expression" dxfId="27" priority="18">
      <formula>$C30="Modification MCC"</formula>
    </cfRule>
  </conditionalFormatting>
  <conditionalFormatting sqref="P34:S36">
    <cfRule type="expression" dxfId="26" priority="11">
      <formula>$C34="Modification MCC"</formula>
    </cfRule>
    <cfRule type="expression" dxfId="25" priority="12">
      <formula>$C34="Modification"</formula>
    </cfRule>
    <cfRule type="expression" dxfId="24" priority="13">
      <formula>$C34="Création"</formula>
    </cfRule>
    <cfRule type="expression" dxfId="23" priority="14">
      <formula>$C34="Fermeture"</formula>
    </cfRule>
  </conditionalFormatting>
  <conditionalFormatting sqref="P38:S41">
    <cfRule type="expression" dxfId="22" priority="4">
      <formula>$C38="Modification MCC"</formula>
    </cfRule>
    <cfRule type="expression" dxfId="21" priority="5">
      <formula>$C38="Modification"</formula>
    </cfRule>
    <cfRule type="expression" dxfId="20" priority="6">
      <formula>$C38="Création"</formula>
    </cfRule>
    <cfRule type="expression" dxfId="19" priority="7">
      <formula>$C38="Fermeture"</formula>
    </cfRule>
  </conditionalFormatting>
  <conditionalFormatting sqref="Q1:R43">
    <cfRule type="expression" dxfId="18" priority="1">
      <formula>$P1="Autres"</formula>
    </cfRule>
  </conditionalFormatting>
  <conditionalFormatting sqref="Q87:R1002">
    <cfRule type="expression" dxfId="17" priority="121">
      <formula>$P87="Autres"</formula>
    </cfRule>
  </conditionalFormatting>
  <conditionalFormatting sqref="S1:S29">
    <cfRule type="expression" dxfId="16" priority="118">
      <formula>$P1="CT (Contrôle terminal)"</formula>
    </cfRule>
  </conditionalFormatting>
  <conditionalFormatting sqref="S29">
    <cfRule type="expression" dxfId="15" priority="114">
      <formula>$C29="Modification MCC"</formula>
    </cfRule>
    <cfRule type="expression" dxfId="14" priority="117">
      <formula>$C29="Fermeture"</formula>
    </cfRule>
    <cfRule type="expression" dxfId="13" priority="116">
      <formula>$C29="Création"</formula>
    </cfRule>
    <cfRule type="expression" dxfId="12" priority="115">
      <formula>$C29="Modification"</formula>
    </cfRule>
  </conditionalFormatting>
  <conditionalFormatting sqref="S30:S32">
    <cfRule type="expression" dxfId="11" priority="17">
      <formula>$P30="CT (Contrôle terminal)"</formula>
    </cfRule>
  </conditionalFormatting>
  <conditionalFormatting sqref="S34:S36">
    <cfRule type="expression" dxfId="10" priority="10">
      <formula>$P34="CT (Contrôle terminal)"</formula>
    </cfRule>
  </conditionalFormatting>
  <conditionalFormatting sqref="S38:S43">
    <cfRule type="expression" dxfId="9" priority="3">
      <formula>$P38="CT (Contrôle terminal)"</formula>
    </cfRule>
  </conditionalFormatting>
  <conditionalFormatting sqref="S87:S130">
    <cfRule type="expression" dxfId="8" priority="111">
      <formula>$P87="CT (Contrôle terminal)"</formula>
    </cfRule>
  </conditionalFormatting>
  <conditionalFormatting sqref="S105">
    <cfRule type="expression" dxfId="7" priority="110">
      <formula>$C105="Fermeture"</formula>
    </cfRule>
    <cfRule type="expression" dxfId="6" priority="109">
      <formula>$C105="Création"</formula>
    </cfRule>
    <cfRule type="expression" dxfId="5" priority="108">
      <formula>$C105="Modification"</formula>
    </cfRule>
    <cfRule type="expression" dxfId="4" priority="107">
      <formula>$C105="Modification MCC"</formula>
    </cfRule>
  </conditionalFormatting>
  <conditionalFormatting sqref="T18 A18:S28 A29:R29 N30:O32 I30:L36 I37:R37 I38:O38 I39:L41 N39:O41 I42:S43 A44:C86 H86:H152 I87:S104 I105:R105 I106:S130 G109:G152 I131:R131 I132:S152 G153:R153 A154:S301">
    <cfRule type="expression" dxfId="3" priority="132">
      <formula>$C18="Modification"</formula>
    </cfRule>
    <cfRule type="expression" dxfId="2" priority="133">
      <formula>$C18="Création"</formula>
    </cfRule>
    <cfRule type="expression" dxfId="1" priority="134">
      <formula>$C18="Fermeture"</formula>
    </cfRule>
  </conditionalFormatting>
  <conditionalFormatting sqref="T18 S132:S152 S154:S1002">
    <cfRule type="expression" dxfId="0" priority="120">
      <formula>$P18="CT (Contrôle terminal)"</formula>
    </cfRule>
  </conditionalFormatting>
  <dataValidations count="6">
    <dataValidation type="list" allowBlank="1" showInputMessage="1" showErrorMessage="1" sqref="F86 E87:G301 I87:I301 H86:H301 E19:I43" xr:uid="{033FFB56-6DF2-47EE-99CB-1B91CAF49C25}">
      <formula1>"OUI, NON"</formula1>
    </dataValidation>
    <dataValidation type="list" allowBlank="1" showInputMessage="1" showErrorMessage="1" sqref="P87:P301 P19:P43" xr:uid="{F622C6F0-1D8E-448A-8788-076D3913900F}">
      <formula1>"CT (Contrôle terminal), Autres"</formula1>
    </dataValidation>
    <dataValidation type="list" allowBlank="1" showInputMessage="1" showErrorMessage="1" sqref="D1:D6" xr:uid="{0359A658-B5FE-4CC8-BB5C-C6E7B346627E}">
      <formula1>"Obligatoire, Facultatif, Complémentaire"</formula1>
    </dataValidation>
    <dataValidation type="list" allowBlank="1" showInputMessage="1" showErrorMessage="1" sqref="C19:C301" xr:uid="{9FD588D0-1331-4608-ABF3-2D074D2670C6}">
      <formula1>"Modification MCC"</formula1>
    </dataValidation>
    <dataValidation type="list" allowBlank="1" showInputMessage="1" showErrorMessage="1" sqref="K87:K301 K19:K43" xr:uid="{CE2C2A90-B9D9-4A53-9929-2E58C9B15DD3}">
      <formula1>List_Controle2</formula1>
    </dataValidation>
    <dataValidation type="list" allowBlank="1" showInputMessage="1" showErrorMessage="1" sqref="N87:N301 Q87:Q301 N19:N43 Q19:Q43" xr:uid="{A25882B8-FDDE-4855-8F1B-87A2DB60A382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33203125" defaultRowHeight="15" x14ac:dyDescent="0.2"/>
  <cols>
    <col min="27" max="27" width="22.33203125" customWidth="1"/>
    <col min="28" max="28" width="20.83203125" customWidth="1"/>
    <col min="29" max="29" width="20.33203125" customWidth="1"/>
    <col min="30" max="30" width="18.33203125" customWidth="1"/>
  </cols>
  <sheetData>
    <row r="1" spans="1:30" x14ac:dyDescent="0.2">
      <c r="A1" s="117" t="s">
        <v>141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AA1" s="116" t="s">
        <v>142</v>
      </c>
      <c r="AB1" s="116"/>
      <c r="AC1" s="116"/>
      <c r="AD1" s="116"/>
    </row>
    <row r="2" spans="1:30" x14ac:dyDescent="0.2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AA2" s="116"/>
      <c r="AB2" s="116"/>
      <c r="AC2" s="116"/>
      <c r="AD2" s="116"/>
    </row>
    <row r="3" spans="1:30" ht="24.75" customHeight="1" x14ac:dyDescent="0.2">
      <c r="A3" s="116" t="s">
        <v>143</v>
      </c>
      <c r="B3" s="116"/>
      <c r="C3" s="116"/>
      <c r="D3" s="116" t="s">
        <v>144</v>
      </c>
      <c r="E3" s="116"/>
      <c r="F3" s="116"/>
      <c r="G3" s="116" t="s">
        <v>145</v>
      </c>
      <c r="H3" s="116"/>
      <c r="I3" s="116"/>
      <c r="J3" s="116" t="s">
        <v>146</v>
      </c>
      <c r="K3" s="116"/>
      <c r="L3" s="116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">
      <c r="A4" s="9" t="s">
        <v>142</v>
      </c>
      <c r="B4" s="9" t="s">
        <v>147</v>
      </c>
      <c r="C4" s="9" t="s">
        <v>148</v>
      </c>
      <c r="D4" s="30" t="s">
        <v>142</v>
      </c>
      <c r="E4" s="30" t="s">
        <v>147</v>
      </c>
      <c r="F4" s="30" t="s">
        <v>148</v>
      </c>
      <c r="G4" s="30" t="s">
        <v>142</v>
      </c>
      <c r="H4" s="30" t="s">
        <v>147</v>
      </c>
      <c r="I4" s="30" t="s">
        <v>148</v>
      </c>
      <c r="J4" s="30" t="s">
        <v>142</v>
      </c>
      <c r="K4" s="30" t="s">
        <v>147</v>
      </c>
      <c r="L4" s="30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">
      <c r="A5" s="9">
        <f>SUM(AA4:AA291)</f>
        <v>303</v>
      </c>
      <c r="B5" s="9">
        <f>SUM('S1 Maquette'!J19:J300)</f>
        <v>647.5</v>
      </c>
      <c r="C5" s="9">
        <f>SUM('S1 Maquette'!K19:K300)</f>
        <v>22</v>
      </c>
      <c r="D5" s="9">
        <f>SUM(AB4:AB291)</f>
        <v>333</v>
      </c>
      <c r="E5" s="9">
        <f>SUM('S2 Maquette'!J19:J300)</f>
        <v>696</v>
      </c>
      <c r="F5" s="9">
        <f>SUM('S2 Maquette'!K19:K300)</f>
        <v>36</v>
      </c>
      <c r="G5" s="9">
        <f>SUM(AC4:AC291)</f>
        <v>730.5</v>
      </c>
      <c r="H5" s="9">
        <f>SUM('S3 Maquette'!J19:J301)</f>
        <v>1468.5</v>
      </c>
      <c r="I5" s="9">
        <f>SUM('S3 Maquette'!K19:K301)</f>
        <v>214</v>
      </c>
      <c r="J5" s="9">
        <f>SUM(AD4:AD291)</f>
        <v>729</v>
      </c>
      <c r="K5" s="9">
        <f>SUM('S4 Maquette'!J19:J301)</f>
        <v>1476</v>
      </c>
      <c r="L5" s="9">
        <f>SUM('S4 Maquette'!K19:K301)</f>
        <v>216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5" customHeight="1" x14ac:dyDescent="0.2">
      <c r="A6" s="116" t="s">
        <v>149</v>
      </c>
      <c r="B6" s="116"/>
      <c r="C6" s="116"/>
      <c r="D6" s="116" t="s">
        <v>149</v>
      </c>
      <c r="E6" s="116"/>
      <c r="F6" s="116"/>
      <c r="G6" s="116" t="s">
        <v>149</v>
      </c>
      <c r="H6" s="116"/>
      <c r="I6" s="116"/>
      <c r="J6" s="116" t="s">
        <v>149</v>
      </c>
      <c r="K6" s="116"/>
      <c r="L6" s="116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75" customHeight="1" x14ac:dyDescent="0.2">
      <c r="A7" s="116">
        <f>SUM(A5,B5,C5)</f>
        <v>972.5</v>
      </c>
      <c r="B7" s="116"/>
      <c r="C7" s="116"/>
      <c r="D7" s="116">
        <f>SUM(D5,E5,F5)</f>
        <v>1065</v>
      </c>
      <c r="E7" s="116"/>
      <c r="F7" s="116"/>
      <c r="G7" s="116">
        <f>SUM(G5,H5,I5)</f>
        <v>2413</v>
      </c>
      <c r="H7" s="116"/>
      <c r="I7" s="116"/>
      <c r="J7" s="116">
        <f>SUM(J5,K5,L5)</f>
        <v>2421</v>
      </c>
      <c r="K7" s="116"/>
      <c r="L7" s="116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">
      <c r="A8" s="118" t="s">
        <v>149</v>
      </c>
      <c r="B8" s="119"/>
      <c r="C8" s="119"/>
      <c r="D8" s="119"/>
      <c r="E8" s="119"/>
      <c r="F8" s="120"/>
      <c r="G8" s="118" t="s">
        <v>149</v>
      </c>
      <c r="H8" s="119"/>
      <c r="I8" s="119"/>
      <c r="J8" s="119"/>
      <c r="K8" s="119"/>
      <c r="L8" s="120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">
      <c r="A9" s="121"/>
      <c r="B9" s="122"/>
      <c r="C9" s="122"/>
      <c r="D9" s="122"/>
      <c r="E9" s="122"/>
      <c r="F9" s="123"/>
      <c r="G9" s="121"/>
      <c r="H9" s="122"/>
      <c r="I9" s="122"/>
      <c r="J9" s="122"/>
      <c r="K9" s="122"/>
      <c r="L9" s="123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">
      <c r="A10" s="118">
        <f>SUM(A7,D7)</f>
        <v>2037.5</v>
      </c>
      <c r="B10" s="119"/>
      <c r="C10" s="119"/>
      <c r="D10" s="119"/>
      <c r="E10" s="119"/>
      <c r="F10" s="120"/>
      <c r="G10" s="118">
        <f>SUM(G7,J7)</f>
        <v>4834</v>
      </c>
      <c r="H10" s="119"/>
      <c r="I10" s="119"/>
      <c r="J10" s="119"/>
      <c r="K10" s="119"/>
      <c r="L10" s="120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">
      <c r="A11" s="121"/>
      <c r="B11" s="122"/>
      <c r="C11" s="122"/>
      <c r="D11" s="122"/>
      <c r="E11" s="122"/>
      <c r="F11" s="123"/>
      <c r="G11" s="121"/>
      <c r="H11" s="122"/>
      <c r="I11" s="122"/>
      <c r="J11" s="122"/>
      <c r="K11" s="122"/>
      <c r="L11" s="123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">
      <c r="AA13" s="9">
        <f>'S1 Maquette'!I28*1.5</f>
        <v>16.5</v>
      </c>
      <c r="AB13" s="9">
        <f>'S2 Maquette'!I28*1.5</f>
        <v>18</v>
      </c>
      <c r="AC13" s="9">
        <f>'S3 Maquette'!I28*1.5</f>
        <v>0</v>
      </c>
      <c r="AD13" s="9">
        <f>'S4 Maquette'!I28*1.5</f>
        <v>0</v>
      </c>
    </row>
    <row r="14" spans="1:30" x14ac:dyDescent="0.2">
      <c r="A14" s="124" t="s">
        <v>150</v>
      </c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N14" s="128" t="s">
        <v>151</v>
      </c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5" customHeight="1" x14ac:dyDescent="0.2">
      <c r="A15" s="124"/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AA15" s="9">
        <f>'S1 Maquette'!I30*1.5</f>
        <v>0</v>
      </c>
      <c r="AB15" s="9">
        <f>'S2 Maquette'!I30*1.5</f>
        <v>0</v>
      </c>
      <c r="AC15" s="9">
        <f>'S3 Maquette'!I30*1.5</f>
        <v>18</v>
      </c>
      <c r="AD15" s="9">
        <f>'S4 Maquette'!I30*1.5</f>
        <v>18</v>
      </c>
    </row>
    <row r="16" spans="1:30" ht="23.25" customHeight="1" x14ac:dyDescent="0.2">
      <c r="A16" s="116" t="s">
        <v>143</v>
      </c>
      <c r="B16" s="116"/>
      <c r="C16" s="116"/>
      <c r="D16" s="125" t="s">
        <v>144</v>
      </c>
      <c r="E16" s="126"/>
      <c r="F16" s="127"/>
      <c r="G16" s="116" t="s">
        <v>145</v>
      </c>
      <c r="H16" s="116"/>
      <c r="I16" s="116"/>
      <c r="J16" s="116" t="s">
        <v>146</v>
      </c>
      <c r="K16" s="116"/>
      <c r="L16" s="116"/>
      <c r="N16" s="116" t="s">
        <v>143</v>
      </c>
      <c r="O16" s="116"/>
      <c r="P16" s="116"/>
      <c r="Q16" s="116" t="s">
        <v>144</v>
      </c>
      <c r="R16" s="116"/>
      <c r="S16" s="116"/>
      <c r="T16" s="116" t="s">
        <v>145</v>
      </c>
      <c r="U16" s="116"/>
      <c r="V16" s="116"/>
      <c r="W16" s="116" t="s">
        <v>146</v>
      </c>
      <c r="X16" s="116"/>
      <c r="Y16" s="116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5" customHeight="1" x14ac:dyDescent="0.2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16.5</v>
      </c>
      <c r="AB17" s="9">
        <f>'S2 Maquette'!I32*1.5</f>
        <v>18</v>
      </c>
      <c r="AC17" s="9">
        <f>'S3 Maquette'!I32*1.5</f>
        <v>0</v>
      </c>
      <c r="AD17" s="9">
        <f>'S4 Maquette'!I32*1.5</f>
        <v>0</v>
      </c>
    </row>
    <row r="18" spans="1:30" ht="25.5" customHeight="1" x14ac:dyDescent="0.2">
      <c r="A18" s="9">
        <f>A5-N18</f>
        <v>165</v>
      </c>
      <c r="B18" s="9">
        <f>B5-O18</f>
        <v>286</v>
      </c>
      <c r="C18" s="9">
        <f>C5-P18</f>
        <v>11</v>
      </c>
      <c r="D18" s="9">
        <f t="shared" ref="D18:K18" si="0">D5-Q18</f>
        <v>180</v>
      </c>
      <c r="E18" s="9">
        <f t="shared" si="0"/>
        <v>300</v>
      </c>
      <c r="F18" s="9">
        <f t="shared" ca="1" si="0"/>
        <v>36</v>
      </c>
      <c r="G18" s="9">
        <f t="shared" si="0"/>
        <v>180</v>
      </c>
      <c r="H18" s="9">
        <f t="shared" si="0"/>
        <v>456</v>
      </c>
      <c r="I18" s="9">
        <f t="shared" si="0"/>
        <v>48</v>
      </c>
      <c r="J18" s="9">
        <f t="shared" si="0"/>
        <v>342</v>
      </c>
      <c r="K18" s="9">
        <f t="shared" si="0"/>
        <v>744</v>
      </c>
      <c r="L18" s="9">
        <f>L5-Y18</f>
        <v>120</v>
      </c>
      <c r="N18" s="9">
        <f>SUMIF('S1 Maquette'!M19:M300,"Portée",'S1 Maquette'!I19:I300)*1.5</f>
        <v>138</v>
      </c>
      <c r="O18" s="9">
        <f>SUMIF('S1 Maquette'!M19:M300,"Portée",'S1 Maquette'!J19:J300)</f>
        <v>361.5</v>
      </c>
      <c r="P18" s="9">
        <f>SUMIF('S1 Maquette'!M19:M300,"Portée",'S1 Maquette'!K19:K300)</f>
        <v>11</v>
      </c>
      <c r="Q18" s="9">
        <f>SUMIF('S2 Maquette'!M19:M300,"Portée",'S2 Maquette'!I19:I300)*1.5</f>
        <v>153</v>
      </c>
      <c r="R18" s="9">
        <f>SUMIF('S2 Maquette'!M19:M300,"Portée",'S2 Maquette'!J19:J300)</f>
        <v>396</v>
      </c>
      <c r="S18" s="9">
        <f ca="1">SUMIF('S2 Maquette'!M9:M300,"Portée",'S2 Maquette'!K19:K300)</f>
        <v>0</v>
      </c>
      <c r="T18" s="9">
        <f>SUMIF('S3 Maquette'!M19:M301,"Portée",'S3 Maquette'!I19:I301)*1.5</f>
        <v>550.5</v>
      </c>
      <c r="U18" s="9">
        <f>SUMIF('S3 Maquette'!M19:M301,"Portée",'S3 Maquette'!J19:J301)</f>
        <v>1012.5</v>
      </c>
      <c r="V18" s="9">
        <f>SUMIF('S3 Maquette'!M19:M301,"Portée",'S3 Maquette'!K19:K301)</f>
        <v>166</v>
      </c>
      <c r="W18" s="9">
        <f>SUMIF('S4 Maquette'!M19:M301,"Portée",'S4 Maquette'!I19:I301)*1.5</f>
        <v>387</v>
      </c>
      <c r="X18" s="9">
        <f>SUMIF('S4 Maquette'!M19:M301,"Portée",'S4 Maquette'!J19:J301)</f>
        <v>732</v>
      </c>
      <c r="Y18" s="9">
        <f>SUMIF('S4 Maquette'!M19:M301,"Portée",'S4 Maquette'!K19:K301)</f>
        <v>96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 x14ac:dyDescent="0.2">
      <c r="A19" s="116" t="s">
        <v>149</v>
      </c>
      <c r="B19" s="116"/>
      <c r="C19" s="116"/>
      <c r="D19" s="116" t="s">
        <v>149</v>
      </c>
      <c r="E19" s="116"/>
      <c r="F19" s="116"/>
      <c r="G19" s="116" t="s">
        <v>149</v>
      </c>
      <c r="H19" s="116"/>
      <c r="I19" s="116"/>
      <c r="J19" s="116" t="s">
        <v>149</v>
      </c>
      <c r="K19" s="116"/>
      <c r="L19" s="116"/>
      <c r="AA19" s="9">
        <f>'S1 Maquette'!I34*1.5</f>
        <v>0</v>
      </c>
      <c r="AB19" s="9">
        <f>'S2 Maquette'!I34*1.5</f>
        <v>0</v>
      </c>
      <c r="AC19" s="9">
        <f>'S3 Maquette'!I34*1.5</f>
        <v>18</v>
      </c>
      <c r="AD19" s="9">
        <f>'S4 Maquette'!I34*1.5</f>
        <v>18</v>
      </c>
    </row>
    <row r="20" spans="1:30" ht="26.25" customHeight="1" x14ac:dyDescent="0.2">
      <c r="A20" s="116">
        <f>SUM(A18,B18,C18)</f>
        <v>462</v>
      </c>
      <c r="B20" s="116"/>
      <c r="C20" s="116"/>
      <c r="D20" s="116">
        <f ca="1">SUM(D18,E18,F18)</f>
        <v>516</v>
      </c>
      <c r="E20" s="116"/>
      <c r="F20" s="116"/>
      <c r="G20" s="116">
        <f>SUM(G18,H18,I18)</f>
        <v>684</v>
      </c>
      <c r="H20" s="116"/>
      <c r="I20" s="116"/>
      <c r="J20" s="116">
        <f>SUM(J18,K18,L18)</f>
        <v>1206</v>
      </c>
      <c r="K20" s="116"/>
      <c r="L20" s="116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75" customHeight="1" x14ac:dyDescent="0.2">
      <c r="A21" s="125" t="s">
        <v>149</v>
      </c>
      <c r="B21" s="126"/>
      <c r="C21" s="126"/>
      <c r="D21" s="126"/>
      <c r="E21" s="126"/>
      <c r="F21" s="127"/>
      <c r="G21" s="125" t="s">
        <v>149</v>
      </c>
      <c r="H21" s="126"/>
      <c r="I21" s="126"/>
      <c r="J21" s="126"/>
      <c r="K21" s="126"/>
      <c r="L21" s="127"/>
      <c r="AA21" s="9">
        <f>'S1 Maquette'!I36*1.5</f>
        <v>16.5</v>
      </c>
      <c r="AB21" s="9">
        <f>'S2 Maquette'!I36*1.5</f>
        <v>18</v>
      </c>
      <c r="AC21" s="9">
        <f>'S3 Maquette'!I36*1.5</f>
        <v>0</v>
      </c>
      <c r="AD21" s="9">
        <f>'S4 Maquette'!I36*1.5</f>
        <v>0</v>
      </c>
    </row>
    <row r="22" spans="1:30" ht="25.5" customHeight="1" x14ac:dyDescent="0.2">
      <c r="A22" s="125">
        <f ca="1">SUM(A20,D20)</f>
        <v>978</v>
      </c>
      <c r="B22" s="126"/>
      <c r="C22" s="126"/>
      <c r="D22" s="126"/>
      <c r="E22" s="126"/>
      <c r="F22" s="127"/>
      <c r="G22" s="125">
        <f>SUM(G20,J20)</f>
        <v>1890</v>
      </c>
      <c r="H22" s="126"/>
      <c r="I22" s="126"/>
      <c r="J22" s="126"/>
      <c r="K22" s="126"/>
      <c r="L22" s="127"/>
      <c r="AA22" s="9">
        <f>'S1 Maquette'!I37*1.5</f>
        <v>16.5</v>
      </c>
      <c r="AB22" s="9">
        <f>'S2 Maquette'!I37*1.5</f>
        <v>18</v>
      </c>
      <c r="AC22" s="9">
        <f>'S3 Maquette'!I37*1.5</f>
        <v>0</v>
      </c>
      <c r="AD22" s="9">
        <f>'S4 Maquette'!I37*1.5</f>
        <v>0</v>
      </c>
    </row>
    <row r="23" spans="1:30" x14ac:dyDescent="0.2">
      <c r="AA23" s="9">
        <f>'S1 Maquette'!I38*1.5</f>
        <v>0</v>
      </c>
      <c r="AB23" s="9">
        <f>'S2 Maquette'!I38*1.5</f>
        <v>0</v>
      </c>
      <c r="AC23" s="9">
        <f>'S3 Maquette'!I38*1.5</f>
        <v>18</v>
      </c>
      <c r="AD23" s="9">
        <f>'S4 Maquette'!I38*1.5</f>
        <v>18</v>
      </c>
    </row>
    <row r="24" spans="1:30" x14ac:dyDescent="0.2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 x14ac:dyDescent="0.2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 x14ac:dyDescent="0.2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 x14ac:dyDescent="0.2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 x14ac:dyDescent="0.2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 x14ac:dyDescent="0.2">
      <c r="AA29" s="9">
        <f>'S1 Maquette'!I44*1.5</f>
        <v>16.5</v>
      </c>
      <c r="AB29" s="9">
        <f>'S2 Maquette'!I44*1.5</f>
        <v>18</v>
      </c>
      <c r="AC29" s="9">
        <f>'S3 Maquette'!I44*1.5</f>
        <v>0</v>
      </c>
      <c r="AD29" s="9">
        <f>'S4 Maquette'!I44*1.5</f>
        <v>0</v>
      </c>
    </row>
    <row r="30" spans="1:30" x14ac:dyDescent="0.2">
      <c r="AA30" s="9">
        <f>'S1 Maquette'!I45*1.5</f>
        <v>0</v>
      </c>
      <c r="AB30" s="9">
        <f>'S2 Maquette'!I45*1.5</f>
        <v>0</v>
      </c>
      <c r="AC30" s="9">
        <f>'S3 Maquette'!I45*1.5</f>
        <v>18</v>
      </c>
      <c r="AD30" s="9">
        <f>'S4 Maquette'!I45*1.5</f>
        <v>18</v>
      </c>
    </row>
    <row r="31" spans="1:30" x14ac:dyDescent="0.2">
      <c r="AA31" s="9">
        <f>'S1 Maquette'!I46*1.5</f>
        <v>0</v>
      </c>
      <c r="AB31" s="9">
        <f>'S2 Maquette'!I46*1.5</f>
        <v>0</v>
      </c>
      <c r="AC31" s="9">
        <f>'S3 Maquette'!I46*1.5</f>
        <v>18</v>
      </c>
      <c r="AD31" s="9">
        <f>'S4 Maquette'!I46*1.5</f>
        <v>18</v>
      </c>
    </row>
    <row r="32" spans="1:30" x14ac:dyDescent="0.2">
      <c r="AA32" s="9">
        <f>'S1 Maquette'!I47*1.5</f>
        <v>16.5</v>
      </c>
      <c r="AB32" s="9">
        <f>'S2 Maquette'!I47*1.5</f>
        <v>18</v>
      </c>
      <c r="AC32" s="9">
        <f>'S3 Maquette'!I47*1.5</f>
        <v>0</v>
      </c>
      <c r="AD32" s="9">
        <f>'S4 Maquette'!I47*1.5</f>
        <v>0</v>
      </c>
    </row>
    <row r="33" spans="27:30" x14ac:dyDescent="0.2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 x14ac:dyDescent="0.2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 x14ac:dyDescent="0.2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 x14ac:dyDescent="0.2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 x14ac:dyDescent="0.2">
      <c r="AA37" s="9">
        <f>'S1 Maquette'!I52*1.5</f>
        <v>0</v>
      </c>
      <c r="AB37" s="9">
        <f>'S2 Maquette'!I52*1.5</f>
        <v>0</v>
      </c>
      <c r="AC37" s="9">
        <f>'S3 Maquette'!I52*1.5</f>
        <v>18</v>
      </c>
      <c r="AD37" s="9">
        <f>'S4 Maquette'!I52*1.5</f>
        <v>18</v>
      </c>
    </row>
    <row r="38" spans="27:30" x14ac:dyDescent="0.2">
      <c r="AA38" s="9">
        <f>'S1 Maquette'!I53*1.5</f>
        <v>16.5</v>
      </c>
      <c r="AB38" s="9">
        <f>'S2 Maquette'!I53*1.5</f>
        <v>18</v>
      </c>
      <c r="AC38" s="9">
        <f>'S3 Maquette'!I53*1.5</f>
        <v>0</v>
      </c>
      <c r="AD38" s="9">
        <f>'S4 Maquette'!I53*1.5</f>
        <v>0</v>
      </c>
    </row>
    <row r="39" spans="27:30" x14ac:dyDescent="0.2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 x14ac:dyDescent="0.2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 x14ac:dyDescent="0.2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 x14ac:dyDescent="0.2">
      <c r="AA42" s="9">
        <f>'S1 Maquette'!I57*1.5</f>
        <v>16.5</v>
      </c>
      <c r="AB42" s="9">
        <f>'S2 Maquette'!I57*1.5</f>
        <v>18</v>
      </c>
      <c r="AC42" s="9">
        <f>'S3 Maquette'!I57*1.5</f>
        <v>18</v>
      </c>
      <c r="AD42" s="9">
        <f>'S4 Maquette'!I57*1.5</f>
        <v>18</v>
      </c>
    </row>
    <row r="43" spans="27:30" x14ac:dyDescent="0.2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 x14ac:dyDescent="0.2">
      <c r="AA44" s="9">
        <f>'S1 Maquette'!I59*1.5</f>
        <v>16.5</v>
      </c>
      <c r="AB44" s="9">
        <f>'S2 Maquette'!I59*1.5</f>
        <v>18</v>
      </c>
      <c r="AC44" s="9">
        <f>'S3 Maquette'!I59*1.5</f>
        <v>18</v>
      </c>
      <c r="AD44" s="9">
        <f>'S4 Maquette'!I59*1.5</f>
        <v>18</v>
      </c>
    </row>
    <row r="45" spans="27:30" x14ac:dyDescent="0.2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 x14ac:dyDescent="0.2">
      <c r="AA46" s="9">
        <f>'S1 Maquette'!I61*1.5</f>
        <v>16.5</v>
      </c>
      <c r="AB46" s="9">
        <f>'S2 Maquette'!I61*1.5</f>
        <v>18</v>
      </c>
      <c r="AC46" s="9">
        <f>'S3 Maquette'!I61*1.5</f>
        <v>18</v>
      </c>
      <c r="AD46" s="9">
        <f>'S4 Maquette'!I61*1.5</f>
        <v>18</v>
      </c>
    </row>
    <row r="47" spans="27:30" x14ac:dyDescent="0.2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 x14ac:dyDescent="0.2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 x14ac:dyDescent="0.2">
      <c r="AA49" s="9">
        <f>'S1 Maquette'!I64*1.5</f>
        <v>16.5</v>
      </c>
      <c r="AB49" s="9">
        <f>'S2 Maquette'!I64*1.5</f>
        <v>18</v>
      </c>
      <c r="AC49" s="9">
        <f>'S3 Maquette'!I64*1.5</f>
        <v>0</v>
      </c>
      <c r="AD49" s="9">
        <f>'S4 Maquette'!I64*1.5</f>
        <v>0</v>
      </c>
    </row>
    <row r="50" spans="27:30" x14ac:dyDescent="0.2">
      <c r="AA50" s="9">
        <f>'S1 Maquette'!I65*1.5</f>
        <v>0</v>
      </c>
      <c r="AB50" s="9">
        <f>'S2 Maquette'!I65*1.5</f>
        <v>0</v>
      </c>
      <c r="AC50" s="9">
        <f>'S3 Maquette'!I65*1.5</f>
        <v>18</v>
      </c>
      <c r="AD50" s="9">
        <f>'S4 Maquette'!I65*1.5</f>
        <v>18</v>
      </c>
    </row>
    <row r="51" spans="27:30" x14ac:dyDescent="0.2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 x14ac:dyDescent="0.2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 x14ac:dyDescent="0.2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 x14ac:dyDescent="0.2">
      <c r="AA54" s="9">
        <f>'S1 Maquette'!I69*1.5</f>
        <v>16.5</v>
      </c>
      <c r="AB54" s="9">
        <f>'S2 Maquette'!I69*1.5</f>
        <v>18</v>
      </c>
      <c r="AC54" s="9">
        <f>'S3 Maquette'!I69*1.5</f>
        <v>18</v>
      </c>
      <c r="AD54" s="9">
        <f>'S4 Maquette'!I69*1.5</f>
        <v>18</v>
      </c>
    </row>
    <row r="55" spans="27:30" x14ac:dyDescent="0.2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 x14ac:dyDescent="0.2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 x14ac:dyDescent="0.2">
      <c r="AA57" s="9">
        <f>'S1 Maquette'!I72*1.5</f>
        <v>16.5</v>
      </c>
      <c r="AB57" s="9">
        <f>'S2 Maquette'!I72*1.5</f>
        <v>18</v>
      </c>
      <c r="AC57" s="9">
        <f>'S3 Maquette'!I72*1.5</f>
        <v>0</v>
      </c>
      <c r="AD57" s="9">
        <f>'S4 Maquette'!I72*1.5</f>
        <v>0</v>
      </c>
    </row>
    <row r="58" spans="27:30" x14ac:dyDescent="0.2">
      <c r="AA58" s="9">
        <f>'S1 Maquette'!I73*1.5</f>
        <v>0</v>
      </c>
      <c r="AB58" s="9">
        <f>'S2 Maquette'!I73*1.5</f>
        <v>0</v>
      </c>
      <c r="AC58" s="9">
        <f>'S3 Maquette'!I73*1.5</f>
        <v>18</v>
      </c>
      <c r="AD58" s="9">
        <f>'S4 Maquette'!I73*1.5</f>
        <v>18</v>
      </c>
    </row>
    <row r="59" spans="27:30" x14ac:dyDescent="0.2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 x14ac:dyDescent="0.2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 x14ac:dyDescent="0.2">
      <c r="AA61" s="9">
        <f>'S1 Maquette'!I76*1.5</f>
        <v>16.5</v>
      </c>
      <c r="AB61" s="9">
        <f>'S2 Maquette'!I76*1.5</f>
        <v>18</v>
      </c>
      <c r="AC61" s="9">
        <f>'S3 Maquette'!I76*1.5</f>
        <v>0</v>
      </c>
      <c r="AD61" s="9">
        <f>'S4 Maquette'!I76*1.5</f>
        <v>0</v>
      </c>
    </row>
    <row r="62" spans="27:30" x14ac:dyDescent="0.2">
      <c r="AA62" s="9">
        <f>'S1 Maquette'!I77*1.5</f>
        <v>0</v>
      </c>
      <c r="AB62" s="9">
        <f>'S2 Maquette'!I77*1.5</f>
        <v>0</v>
      </c>
      <c r="AC62" s="9">
        <f>'S3 Maquette'!I77*1.5</f>
        <v>18</v>
      </c>
      <c r="AD62" s="9">
        <f>'S4 Maquette'!I77*1.5</f>
        <v>18</v>
      </c>
    </row>
    <row r="63" spans="27:30" x14ac:dyDescent="0.2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 x14ac:dyDescent="0.2">
      <c r="AA64" s="9">
        <f>'S1 Maquette'!I79*1.5</f>
        <v>0</v>
      </c>
      <c r="AB64" s="9">
        <f>'S2 Maquette'!I79*1.5</f>
        <v>0</v>
      </c>
      <c r="AC64" s="9">
        <f>'S3 Maquette'!I79*1.5</f>
        <v>18</v>
      </c>
      <c r="AD64" s="9">
        <f>'S4 Maquette'!I79*1.5</f>
        <v>18</v>
      </c>
    </row>
    <row r="65" spans="27:30" x14ac:dyDescent="0.2">
      <c r="AA65" s="9">
        <f>'S1 Maquette'!I80*1.5</f>
        <v>16.5</v>
      </c>
      <c r="AB65" s="9">
        <f>'S2 Maquette'!I80*1.5</f>
        <v>18</v>
      </c>
      <c r="AC65" s="9">
        <f>'S3 Maquette'!I80*1.5</f>
        <v>0</v>
      </c>
      <c r="AD65" s="9">
        <f>'S4 Maquette'!I80*1.5</f>
        <v>0</v>
      </c>
    </row>
    <row r="66" spans="27:30" x14ac:dyDescent="0.2">
      <c r="AA66" s="9">
        <f>'S1 Maquette'!I81*1.5</f>
        <v>0</v>
      </c>
      <c r="AB66" s="9">
        <f>'S2 Maquette'!I81*1.5</f>
        <v>0</v>
      </c>
      <c r="AC66" s="9">
        <f>'S3 Maquette'!I81*1.5</f>
        <v>18</v>
      </c>
      <c r="AD66" s="9">
        <f>'S4 Maquette'!I81*1.5</f>
        <v>18</v>
      </c>
    </row>
    <row r="67" spans="27:30" x14ac:dyDescent="0.2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 x14ac:dyDescent="0.2">
      <c r="AA68" s="9">
        <f>'S1 Maquette'!I83*1.5</f>
        <v>0</v>
      </c>
      <c r="AB68" s="9">
        <f>'S2 Maquette'!I83*1.5</f>
        <v>0</v>
      </c>
      <c r="AC68" s="9">
        <f>'S3 Maquette'!I83*1.5</f>
        <v>18</v>
      </c>
      <c r="AD68" s="9">
        <f>'S4 Maquette'!I83*1.5</f>
        <v>18</v>
      </c>
    </row>
    <row r="69" spans="27:30" x14ac:dyDescent="0.2">
      <c r="AA69" s="9">
        <f>'S1 Maquette'!I84*1.5</f>
        <v>16.5</v>
      </c>
      <c r="AB69" s="9">
        <f>'S2 Maquette'!I84*1.5</f>
        <v>18</v>
      </c>
      <c r="AC69" s="9">
        <f>'S3 Maquette'!I84*1.5</f>
        <v>0</v>
      </c>
      <c r="AD69" s="9">
        <f>'S4 Maquette'!I84*1.5</f>
        <v>0</v>
      </c>
    </row>
    <row r="70" spans="27:30" x14ac:dyDescent="0.2">
      <c r="AA70" s="9">
        <f>'S1 Maquette'!I85*1.5</f>
        <v>16.5</v>
      </c>
      <c r="AB70" s="9">
        <f>'S2 Maquette'!I85*1.5</f>
        <v>18</v>
      </c>
      <c r="AC70" s="9">
        <f>'S3 Maquette'!I85*1.5</f>
        <v>27</v>
      </c>
      <c r="AD70" s="9">
        <f>'S4 Maquette'!I85*1.5</f>
        <v>27</v>
      </c>
    </row>
    <row r="71" spans="27:30" x14ac:dyDescent="0.2">
      <c r="AA71" s="9">
        <f>'S1 Maquette'!I86*1.5</f>
        <v>0</v>
      </c>
      <c r="AB71" s="9">
        <f>'S2 Maquette'!I86*1.5</f>
        <v>0</v>
      </c>
      <c r="AC71" s="9">
        <f>'S3 Maquette'!I87*1.5</f>
        <v>0</v>
      </c>
      <c r="AD71" s="9">
        <f>'S4 Maquette'!I87*1.5</f>
        <v>0</v>
      </c>
    </row>
    <row r="72" spans="27:30" x14ac:dyDescent="0.2">
      <c r="AA72" s="9">
        <f>'S1 Maquette'!I87*1.5</f>
        <v>0</v>
      </c>
      <c r="AB72" s="9">
        <f>'S2 Maquette'!I87*1.5</f>
        <v>0</v>
      </c>
      <c r="AC72" s="9">
        <f>'S3 Maquette'!I88*1.5</f>
        <v>0</v>
      </c>
      <c r="AD72" s="9">
        <f>'S4 Maquette'!I88*1.5</f>
        <v>0</v>
      </c>
    </row>
    <row r="73" spans="27:30" x14ac:dyDescent="0.2">
      <c r="AA73" s="9">
        <f>'S1 Maquette'!I88*1.5</f>
        <v>22.5</v>
      </c>
      <c r="AB73" s="9">
        <f>'S2 Maquette'!I88*1.5</f>
        <v>27</v>
      </c>
      <c r="AC73" s="9">
        <f>'S3 Maquette'!I89*1.5</f>
        <v>18</v>
      </c>
      <c r="AD73" s="9">
        <f>'S4 Maquette'!I89*1.5</f>
        <v>18</v>
      </c>
    </row>
    <row r="74" spans="27:30" x14ac:dyDescent="0.2">
      <c r="AA74" s="9">
        <f>'S1 Maquette'!I89*1.5</f>
        <v>0</v>
      </c>
      <c r="AB74" s="9">
        <f>'S2 Maquette'!I89*1.5</f>
        <v>0</v>
      </c>
      <c r="AC74" s="9">
        <f>'S3 Maquette'!I90*1.5</f>
        <v>0</v>
      </c>
      <c r="AD74" s="9">
        <f>'S4 Maquette'!I90*1.5</f>
        <v>0</v>
      </c>
    </row>
    <row r="75" spans="27:30" x14ac:dyDescent="0.2">
      <c r="AA75" s="9">
        <f>'S1 Maquette'!I90*1.5</f>
        <v>0</v>
      </c>
      <c r="AB75" s="9">
        <f>'S2 Maquette'!I90*1.5</f>
        <v>0</v>
      </c>
      <c r="AC75" s="9">
        <f>'S3 Maquette'!I91*1.5</f>
        <v>0</v>
      </c>
      <c r="AD75" s="9">
        <f>'S4 Maquette'!I91*1.5</f>
        <v>0</v>
      </c>
    </row>
    <row r="76" spans="27:30" x14ac:dyDescent="0.2">
      <c r="AA76" s="9">
        <f>'S1 Maquette'!I91*1.5</f>
        <v>0</v>
      </c>
      <c r="AB76" s="9">
        <f>'S2 Maquette'!I91*1.5</f>
        <v>0</v>
      </c>
      <c r="AC76" s="9">
        <f>'S3 Maquette'!I92*1.5</f>
        <v>0</v>
      </c>
      <c r="AD76" s="9">
        <f>'S4 Maquette'!I92*1.5</f>
        <v>0</v>
      </c>
    </row>
    <row r="77" spans="27:30" x14ac:dyDescent="0.2">
      <c r="AA77" s="9">
        <f>'S1 Maquette'!I92*1.5</f>
        <v>0</v>
      </c>
      <c r="AB77" s="9">
        <f>'S2 Maquette'!I92*1.5</f>
        <v>0</v>
      </c>
      <c r="AC77" s="9">
        <f>'S3 Maquette'!I93*1.5</f>
        <v>0</v>
      </c>
      <c r="AD77" s="9">
        <f>'S4 Maquette'!I93*1.5</f>
        <v>0</v>
      </c>
    </row>
    <row r="78" spans="27:30" x14ac:dyDescent="0.2">
      <c r="AA78" s="9">
        <f>'S1 Maquette'!I93*1.5</f>
        <v>0</v>
      </c>
      <c r="AB78" s="9">
        <f>'S2 Maquette'!I93*1.5</f>
        <v>0</v>
      </c>
      <c r="AC78" s="9">
        <f>'S3 Maquette'!I94*1.5</f>
        <v>18</v>
      </c>
      <c r="AD78" s="9">
        <f>'S4 Maquette'!I94*1.5</f>
        <v>18</v>
      </c>
    </row>
    <row r="79" spans="27:30" x14ac:dyDescent="0.2">
      <c r="AA79" s="9">
        <f>'S1 Maquette'!I94*1.5</f>
        <v>0</v>
      </c>
      <c r="AB79" s="9">
        <f>'S2 Maquette'!I94*1.5</f>
        <v>0</v>
      </c>
      <c r="AC79" s="9">
        <f>'S3 Maquette'!I95*1.5</f>
        <v>0</v>
      </c>
      <c r="AD79" s="9">
        <f>'S4 Maquette'!I95*1.5</f>
        <v>0</v>
      </c>
    </row>
    <row r="80" spans="27:30" x14ac:dyDescent="0.2">
      <c r="AA80" s="9">
        <f>'S1 Maquette'!I95*1.5</f>
        <v>0</v>
      </c>
      <c r="AB80" s="9">
        <f>'S2 Maquette'!I95*1.5</f>
        <v>0</v>
      </c>
      <c r="AC80" s="9">
        <f>'S3 Maquette'!I96*1.5</f>
        <v>0</v>
      </c>
      <c r="AD80" s="9">
        <f>'S4 Maquette'!I96*1.5</f>
        <v>0</v>
      </c>
    </row>
    <row r="81" spans="27:30" x14ac:dyDescent="0.2">
      <c r="AA81" s="9">
        <f>'S1 Maquette'!I96*1.5</f>
        <v>0</v>
      </c>
      <c r="AB81" s="9">
        <f>'S2 Maquette'!I96*1.5</f>
        <v>0</v>
      </c>
      <c r="AC81" s="9">
        <f>'S3 Maquette'!I97*1.5</f>
        <v>0</v>
      </c>
      <c r="AD81" s="9">
        <f>'S4 Maquette'!I97*1.5</f>
        <v>0</v>
      </c>
    </row>
    <row r="82" spans="27:30" x14ac:dyDescent="0.2">
      <c r="AA82" s="9">
        <f>'S1 Maquette'!I97*1.5</f>
        <v>0</v>
      </c>
      <c r="AB82" s="9">
        <f>'S2 Maquette'!I97*1.5</f>
        <v>0</v>
      </c>
      <c r="AC82" s="9">
        <f>'S3 Maquette'!I98*1.5</f>
        <v>0</v>
      </c>
      <c r="AD82" s="9">
        <f>'S4 Maquette'!I98*1.5</f>
        <v>0</v>
      </c>
    </row>
    <row r="83" spans="27:30" x14ac:dyDescent="0.2">
      <c r="AA83" s="9">
        <f>'S1 Maquette'!I98*1.5</f>
        <v>0</v>
      </c>
      <c r="AB83" s="9">
        <f>'S2 Maquette'!I98*1.5</f>
        <v>0</v>
      </c>
      <c r="AC83" s="9">
        <f>'S3 Maquette'!I99*1.5</f>
        <v>0</v>
      </c>
      <c r="AD83" s="9">
        <f>'S4 Maquette'!I99*1.5</f>
        <v>0</v>
      </c>
    </row>
    <row r="84" spans="27:30" x14ac:dyDescent="0.2">
      <c r="AA84" s="9">
        <f>'S1 Maquette'!I99*1.5</f>
        <v>0</v>
      </c>
      <c r="AB84" s="9">
        <f>'S2 Maquette'!I99*1.5</f>
        <v>0</v>
      </c>
      <c r="AC84" s="9">
        <f>'S3 Maquette'!I100*1.5</f>
        <v>0</v>
      </c>
      <c r="AD84" s="9">
        <f>'S4 Maquette'!I100*1.5</f>
        <v>0</v>
      </c>
    </row>
    <row r="85" spans="27:30" x14ac:dyDescent="0.2">
      <c r="AA85" s="9">
        <f>'S1 Maquette'!I100*1.5</f>
        <v>0</v>
      </c>
      <c r="AB85" s="9">
        <f>'S2 Maquette'!I100*1.5</f>
        <v>0</v>
      </c>
      <c r="AC85" s="9">
        <f>'S3 Maquette'!I101*1.5</f>
        <v>18</v>
      </c>
      <c r="AD85" s="9">
        <f>'S4 Maquette'!I101*1.5</f>
        <v>18</v>
      </c>
    </row>
    <row r="86" spans="27:30" x14ac:dyDescent="0.2">
      <c r="AA86" s="9">
        <f>'S1 Maquette'!I101*1.5</f>
        <v>0</v>
      </c>
      <c r="AB86" s="9">
        <f>'S2 Maquette'!I101*1.5</f>
        <v>0</v>
      </c>
      <c r="AC86" s="9">
        <f>'S3 Maquette'!I102*1.5</f>
        <v>0</v>
      </c>
      <c r="AD86" s="9">
        <f>'S4 Maquette'!I102*1.5</f>
        <v>0</v>
      </c>
    </row>
    <row r="87" spans="27:30" x14ac:dyDescent="0.2">
      <c r="AA87" s="9">
        <f>'S1 Maquette'!I102*1.5</f>
        <v>0</v>
      </c>
      <c r="AB87" s="9">
        <f>'S2 Maquette'!I102*1.5</f>
        <v>0</v>
      </c>
      <c r="AC87" s="9">
        <f>'S3 Maquette'!I103*1.5</f>
        <v>0</v>
      </c>
      <c r="AD87" s="9">
        <f>'S4 Maquette'!I103*1.5</f>
        <v>0</v>
      </c>
    </row>
    <row r="88" spans="27:30" x14ac:dyDescent="0.2">
      <c r="AA88" s="9">
        <f>'S1 Maquette'!I103*1.5</f>
        <v>0</v>
      </c>
      <c r="AB88" s="9">
        <f>'S2 Maquette'!I103*1.5</f>
        <v>0</v>
      </c>
      <c r="AC88" s="9">
        <f>'S3 Maquette'!I104*1.5</f>
        <v>0</v>
      </c>
      <c r="AD88" s="9">
        <f>'S4 Maquette'!I104*1.5</f>
        <v>0</v>
      </c>
    </row>
    <row r="89" spans="27:30" x14ac:dyDescent="0.2">
      <c r="AA89" s="9">
        <f>'S1 Maquette'!I104*1.5</f>
        <v>0</v>
      </c>
      <c r="AB89" s="9">
        <f>'S2 Maquette'!I104*1.5</f>
        <v>0</v>
      </c>
      <c r="AC89" s="9">
        <f>'S3 Maquette'!I105*1.5</f>
        <v>0</v>
      </c>
      <c r="AD89" s="9">
        <f>'S4 Maquette'!I105*1.5</f>
        <v>0</v>
      </c>
    </row>
    <row r="90" spans="27:30" x14ac:dyDescent="0.2">
      <c r="AA90" s="9">
        <f>'S1 Maquette'!I105*1.5</f>
        <v>0</v>
      </c>
      <c r="AB90" s="9">
        <f>'S2 Maquette'!I105*1.5</f>
        <v>0</v>
      </c>
      <c r="AC90" s="9">
        <f>'S3 Maquette'!I106*1.5</f>
        <v>0</v>
      </c>
      <c r="AD90" s="9">
        <f>'S4 Maquette'!I106*1.5</f>
        <v>0</v>
      </c>
    </row>
    <row r="91" spans="27:30" x14ac:dyDescent="0.2">
      <c r="AA91" s="9">
        <f>'S1 Maquette'!I106*1.5</f>
        <v>0</v>
      </c>
      <c r="AB91" s="9">
        <f>'S2 Maquette'!I106*1.5</f>
        <v>0</v>
      </c>
      <c r="AC91" s="9">
        <f>'S3 Maquette'!I107*1.5</f>
        <v>0</v>
      </c>
      <c r="AD91" s="9">
        <f>'S4 Maquette'!I107*1.5</f>
        <v>0</v>
      </c>
    </row>
    <row r="92" spans="27:30" x14ac:dyDescent="0.2">
      <c r="AA92" s="9">
        <f>'S1 Maquette'!I107*1.5</f>
        <v>0</v>
      </c>
      <c r="AB92" s="9">
        <f>'S2 Maquette'!I107*1.5</f>
        <v>0</v>
      </c>
      <c r="AC92" s="9">
        <f>'S3 Maquette'!I108*1.5</f>
        <v>0</v>
      </c>
      <c r="AD92" s="9">
        <f>'S4 Maquette'!I108*1.5</f>
        <v>0</v>
      </c>
    </row>
    <row r="93" spans="27:30" x14ac:dyDescent="0.2">
      <c r="AA93" s="9">
        <f>'S1 Maquette'!I108*1.5</f>
        <v>0</v>
      </c>
      <c r="AB93" s="9">
        <f>'S2 Maquette'!I108*1.5</f>
        <v>0</v>
      </c>
      <c r="AC93" s="9">
        <f>'S3 Maquette'!I109*1.5</f>
        <v>18</v>
      </c>
      <c r="AD93" s="9">
        <f>'S4 Maquette'!I109*1.5</f>
        <v>18</v>
      </c>
    </row>
    <row r="94" spans="27:30" x14ac:dyDescent="0.2">
      <c r="AA94" s="9">
        <f>'S1 Maquette'!I109*1.5</f>
        <v>0</v>
      </c>
      <c r="AB94" s="9">
        <f>'S2 Maquette'!I109*1.5</f>
        <v>0</v>
      </c>
      <c r="AC94" s="9">
        <f>'S3 Maquette'!I110*1.5</f>
        <v>0</v>
      </c>
      <c r="AD94" s="9">
        <f>'S4 Maquette'!I110*1.5</f>
        <v>0</v>
      </c>
    </row>
    <row r="95" spans="27:30" x14ac:dyDescent="0.2">
      <c r="AA95" s="9">
        <f>'S1 Maquette'!I110*1.5</f>
        <v>0</v>
      </c>
      <c r="AB95" s="9">
        <f>'S2 Maquette'!I110*1.5</f>
        <v>0</v>
      </c>
      <c r="AC95" s="9">
        <f>'S3 Maquette'!I111*1.5</f>
        <v>0</v>
      </c>
      <c r="AD95" s="9">
        <f>'S4 Maquette'!I111*1.5</f>
        <v>0</v>
      </c>
    </row>
    <row r="96" spans="27:30" x14ac:dyDescent="0.2">
      <c r="AA96" s="9">
        <f>'S1 Maquette'!I111*1.5</f>
        <v>0</v>
      </c>
      <c r="AB96" s="9">
        <f>'S2 Maquette'!I111*1.5</f>
        <v>0</v>
      </c>
      <c r="AC96" s="9">
        <f>'S3 Maquette'!I112*1.5</f>
        <v>18</v>
      </c>
      <c r="AD96" s="9">
        <f>'S4 Maquette'!I112*1.5</f>
        <v>18</v>
      </c>
    </row>
    <row r="97" spans="27:30" x14ac:dyDescent="0.2">
      <c r="AA97" s="9">
        <f>'S1 Maquette'!I112*1.5</f>
        <v>0</v>
      </c>
      <c r="AB97" s="9">
        <f>'S2 Maquette'!I112*1.5</f>
        <v>0</v>
      </c>
      <c r="AC97" s="9">
        <f>'S3 Maquette'!I113*1.5</f>
        <v>0</v>
      </c>
      <c r="AD97" s="9">
        <f>'S4 Maquette'!I113*1.5</f>
        <v>0</v>
      </c>
    </row>
    <row r="98" spans="27:30" x14ac:dyDescent="0.2">
      <c r="AA98" s="9">
        <f>'S1 Maquette'!I113*1.5</f>
        <v>0</v>
      </c>
      <c r="AB98" s="9">
        <f>'S2 Maquette'!I113*1.5</f>
        <v>0</v>
      </c>
      <c r="AC98" s="9">
        <f>'S3 Maquette'!I114*1.5</f>
        <v>0</v>
      </c>
      <c r="AD98" s="9">
        <f>'S4 Maquette'!I114*1.5</f>
        <v>0</v>
      </c>
    </row>
    <row r="99" spans="27:30" x14ac:dyDescent="0.2">
      <c r="AA99" s="9">
        <f>'S1 Maquette'!I114*1.5</f>
        <v>0</v>
      </c>
      <c r="AB99" s="9">
        <f>'S2 Maquette'!I114*1.5</f>
        <v>0</v>
      </c>
      <c r="AC99" s="9">
        <f>'S3 Maquette'!I115*1.5</f>
        <v>18</v>
      </c>
      <c r="AD99" s="9">
        <f>'S4 Maquette'!I115*1.5</f>
        <v>18</v>
      </c>
    </row>
    <row r="100" spans="27:30" x14ac:dyDescent="0.2">
      <c r="AA100" s="9">
        <f>'S1 Maquette'!I115*1.5</f>
        <v>0</v>
      </c>
      <c r="AB100" s="9">
        <f>'S2 Maquette'!I115*1.5</f>
        <v>0</v>
      </c>
      <c r="AC100" s="9">
        <f>'S3 Maquette'!I116*1.5</f>
        <v>0</v>
      </c>
      <c r="AD100" s="9">
        <f>'S4 Maquette'!I116*1.5</f>
        <v>0</v>
      </c>
    </row>
    <row r="101" spans="27:30" x14ac:dyDescent="0.2">
      <c r="AA101" s="9">
        <f>'S1 Maquette'!I116*1.5</f>
        <v>0</v>
      </c>
      <c r="AB101" s="9">
        <f>'S2 Maquette'!I116*1.5</f>
        <v>0</v>
      </c>
      <c r="AC101" s="9">
        <f>'S3 Maquette'!I117*1.5</f>
        <v>0</v>
      </c>
      <c r="AD101" s="9">
        <f>'S4 Maquette'!I117*1.5</f>
        <v>0</v>
      </c>
    </row>
    <row r="102" spans="27:30" x14ac:dyDescent="0.2">
      <c r="AA102" s="9">
        <f>'S1 Maquette'!I117*1.5</f>
        <v>0</v>
      </c>
      <c r="AB102" s="9">
        <f>'S2 Maquette'!I117*1.5</f>
        <v>0</v>
      </c>
      <c r="AC102" s="9">
        <f>'S3 Maquette'!I118*1.5</f>
        <v>18</v>
      </c>
      <c r="AD102" s="9">
        <f>'S4 Maquette'!I118*1.5</f>
        <v>18</v>
      </c>
    </row>
    <row r="103" spans="27:30" x14ac:dyDescent="0.2">
      <c r="AA103" s="9">
        <f>'S1 Maquette'!I118*1.5</f>
        <v>0</v>
      </c>
      <c r="AB103" s="9">
        <f>'S2 Maquette'!I118*1.5</f>
        <v>0</v>
      </c>
      <c r="AC103" s="9">
        <f>'S3 Maquette'!I119*1.5</f>
        <v>0</v>
      </c>
      <c r="AD103" s="9">
        <f>'S4 Maquette'!I119*1.5</f>
        <v>0</v>
      </c>
    </row>
    <row r="104" spans="27:30" x14ac:dyDescent="0.2">
      <c r="AA104" s="9">
        <f>'S1 Maquette'!I119*1.5</f>
        <v>0</v>
      </c>
      <c r="AB104" s="9">
        <f>'S2 Maquette'!I119*1.5</f>
        <v>0</v>
      </c>
      <c r="AC104" s="9">
        <f>'S3 Maquette'!I120*1.5</f>
        <v>0</v>
      </c>
      <c r="AD104" s="9">
        <f>'S4 Maquette'!I120*1.5</f>
        <v>0</v>
      </c>
    </row>
    <row r="105" spans="27:30" x14ac:dyDescent="0.2">
      <c r="AA105" s="9">
        <f>'S1 Maquette'!I120*1.5</f>
        <v>0</v>
      </c>
      <c r="AB105" s="9">
        <f>'S2 Maquette'!I120*1.5</f>
        <v>0</v>
      </c>
      <c r="AC105" s="9">
        <f>'S3 Maquette'!I121*1.5</f>
        <v>18</v>
      </c>
      <c r="AD105" s="9">
        <f>'S4 Maquette'!I121*1.5</f>
        <v>18</v>
      </c>
    </row>
    <row r="106" spans="27:30" x14ac:dyDescent="0.2">
      <c r="AA106" s="9">
        <f>'S1 Maquette'!I121*1.5</f>
        <v>0</v>
      </c>
      <c r="AB106" s="9">
        <f>'S2 Maquette'!I121*1.5</f>
        <v>0</v>
      </c>
      <c r="AC106" s="9">
        <f>'S3 Maquette'!I122*1.5</f>
        <v>0</v>
      </c>
      <c r="AD106" s="9">
        <f>'S4 Maquette'!I122*1.5</f>
        <v>0</v>
      </c>
    </row>
    <row r="107" spans="27:30" x14ac:dyDescent="0.2">
      <c r="AA107" s="9">
        <f>'S1 Maquette'!I122*1.5</f>
        <v>0</v>
      </c>
      <c r="AB107" s="9">
        <f>'S2 Maquette'!I122*1.5</f>
        <v>0</v>
      </c>
      <c r="AC107" s="9">
        <f>'S3 Maquette'!I123*1.5</f>
        <v>0</v>
      </c>
      <c r="AD107" s="9">
        <f>'S4 Maquette'!I123*1.5</f>
        <v>0</v>
      </c>
    </row>
    <row r="108" spans="27:30" x14ac:dyDescent="0.2">
      <c r="AA108" s="9">
        <f>'S1 Maquette'!I123*1.5</f>
        <v>0</v>
      </c>
      <c r="AB108" s="9">
        <f>'S2 Maquette'!I123*1.5</f>
        <v>0</v>
      </c>
      <c r="AC108" s="9">
        <f>'S3 Maquette'!I124*1.5</f>
        <v>18</v>
      </c>
      <c r="AD108" s="9">
        <f>'S4 Maquette'!I124*1.5</f>
        <v>18</v>
      </c>
    </row>
    <row r="109" spans="27:30" x14ac:dyDescent="0.2">
      <c r="AA109" s="9">
        <f>'S1 Maquette'!I124*1.5</f>
        <v>0</v>
      </c>
      <c r="AB109" s="9">
        <f>'S2 Maquette'!I124*1.5</f>
        <v>0</v>
      </c>
      <c r="AC109" s="9">
        <f>'S3 Maquette'!I125*1.5</f>
        <v>0</v>
      </c>
      <c r="AD109" s="9">
        <f>'S4 Maquette'!I125*1.5</f>
        <v>0</v>
      </c>
    </row>
    <row r="110" spans="27:30" x14ac:dyDescent="0.2">
      <c r="AA110" s="9">
        <f>'S1 Maquette'!I125*1.5</f>
        <v>0</v>
      </c>
      <c r="AB110" s="9">
        <f>'S2 Maquette'!I125*1.5</f>
        <v>0</v>
      </c>
      <c r="AC110" s="9">
        <f>'S3 Maquette'!I126*1.5</f>
        <v>18</v>
      </c>
      <c r="AD110" s="9">
        <f>'S4 Maquette'!I126*1.5</f>
        <v>18</v>
      </c>
    </row>
    <row r="111" spans="27:30" x14ac:dyDescent="0.2">
      <c r="AA111" s="9">
        <f>'S1 Maquette'!I126*1.5</f>
        <v>0</v>
      </c>
      <c r="AB111" s="9">
        <f>'S2 Maquette'!I126*1.5</f>
        <v>0</v>
      </c>
      <c r="AC111" s="9">
        <f>'S3 Maquette'!I127*1.5</f>
        <v>18</v>
      </c>
      <c r="AD111" s="9">
        <f>'S4 Maquette'!I127*1.5</f>
        <v>18</v>
      </c>
    </row>
    <row r="112" spans="27:30" x14ac:dyDescent="0.2">
      <c r="AA112" s="9">
        <f>'S1 Maquette'!I127*1.5</f>
        <v>0</v>
      </c>
      <c r="AB112" s="9">
        <f>'S2 Maquette'!I127*1.5</f>
        <v>0</v>
      </c>
      <c r="AC112" s="9">
        <f>'S3 Maquette'!I128*1.5</f>
        <v>0</v>
      </c>
      <c r="AD112" s="9">
        <f>'S4 Maquette'!I128*1.5</f>
        <v>0</v>
      </c>
    </row>
    <row r="113" spans="27:30" x14ac:dyDescent="0.2">
      <c r="AA113" s="9">
        <f>'S1 Maquette'!I128*1.5</f>
        <v>0</v>
      </c>
      <c r="AB113" s="9">
        <f>'S2 Maquette'!I128*1.5</f>
        <v>0</v>
      </c>
      <c r="AC113" s="9">
        <f>'S3 Maquette'!I129*1.5</f>
        <v>18</v>
      </c>
      <c r="AD113" s="9">
        <f>'S4 Maquette'!I129*1.5</f>
        <v>18</v>
      </c>
    </row>
    <row r="114" spans="27:30" x14ac:dyDescent="0.2">
      <c r="AA114" s="9">
        <f>'S1 Maquette'!I129*1.5</f>
        <v>0</v>
      </c>
      <c r="AB114" s="9">
        <f>'S2 Maquette'!I129*1.5</f>
        <v>0</v>
      </c>
      <c r="AC114" s="9">
        <f>'S3 Maquette'!I130*1.5</f>
        <v>27</v>
      </c>
      <c r="AD114" s="9">
        <f>'S4 Maquette'!I130*1.5</f>
        <v>27</v>
      </c>
    </row>
    <row r="115" spans="27:30" x14ac:dyDescent="0.2">
      <c r="AA115" s="9">
        <f>'S1 Maquette'!I130*1.5</f>
        <v>0</v>
      </c>
      <c r="AB115" s="9">
        <f>'S2 Maquette'!I130*1.5</f>
        <v>0</v>
      </c>
      <c r="AC115" s="9">
        <f>'S3 Maquette'!I131*1.5</f>
        <v>0</v>
      </c>
      <c r="AD115" s="9">
        <f>'S4 Maquette'!I131*1.5</f>
        <v>0</v>
      </c>
    </row>
    <row r="116" spans="27:30" x14ac:dyDescent="0.2">
      <c r="AA116" s="9">
        <f>'S1 Maquette'!I131*1.5</f>
        <v>0</v>
      </c>
      <c r="AB116" s="9">
        <f>'S2 Maquette'!I131*1.5</f>
        <v>0</v>
      </c>
      <c r="AC116" s="9">
        <f>'S3 Maquette'!I132*1.5</f>
        <v>16.5</v>
      </c>
      <c r="AD116" s="9">
        <f>'S4 Maquette'!I132*1.5</f>
        <v>18</v>
      </c>
    </row>
    <row r="117" spans="27:30" x14ac:dyDescent="0.2">
      <c r="AA117" s="9">
        <f>'S1 Maquette'!I132*1.5</f>
        <v>0</v>
      </c>
      <c r="AB117" s="9">
        <f>'S2 Maquette'!I132*1.5</f>
        <v>0</v>
      </c>
      <c r="AC117" s="9">
        <f>'S3 Maquette'!I133*1.5</f>
        <v>0</v>
      </c>
      <c r="AD117" s="9">
        <f>'S4 Maquette'!I133*1.5</f>
        <v>0</v>
      </c>
    </row>
    <row r="118" spans="27:30" x14ac:dyDescent="0.2">
      <c r="AA118" s="9">
        <f>'S1 Maquette'!I133*1.5</f>
        <v>0</v>
      </c>
      <c r="AB118" s="9">
        <f>'S2 Maquette'!I133*1.5</f>
        <v>0</v>
      </c>
      <c r="AC118" s="9">
        <f>'S3 Maquette'!I134*1.5</f>
        <v>16.5</v>
      </c>
      <c r="AD118" s="9">
        <f>'S4 Maquette'!I134*1.5</f>
        <v>18</v>
      </c>
    </row>
    <row r="119" spans="27:30" x14ac:dyDescent="0.2">
      <c r="AA119" s="9">
        <f>'S1 Maquette'!I134*1.5</f>
        <v>0</v>
      </c>
      <c r="AB119" s="9">
        <f>'S2 Maquette'!I134*1.5</f>
        <v>0</v>
      </c>
      <c r="AC119" s="9">
        <f>'S3 Maquette'!I135*1.5</f>
        <v>0</v>
      </c>
      <c r="AD119" s="9">
        <f>'S4 Maquette'!I135*1.5</f>
        <v>0</v>
      </c>
    </row>
    <row r="120" spans="27:30" x14ac:dyDescent="0.2">
      <c r="AA120" s="9">
        <f>'S1 Maquette'!I135*1.5</f>
        <v>0</v>
      </c>
      <c r="AB120" s="9">
        <f>'S2 Maquette'!I135*1.5</f>
        <v>0</v>
      </c>
      <c r="AC120" s="9">
        <f>'S3 Maquette'!I136*1.5</f>
        <v>0</v>
      </c>
      <c r="AD120" s="9">
        <f>'S4 Maquette'!I136*1.5</f>
        <v>0</v>
      </c>
    </row>
    <row r="121" spans="27:30" x14ac:dyDescent="0.2">
      <c r="AA121" s="9">
        <f>'S1 Maquette'!I136*1.5</f>
        <v>0</v>
      </c>
      <c r="AB121" s="9">
        <f>'S2 Maquette'!I136*1.5</f>
        <v>0</v>
      </c>
      <c r="AC121" s="9">
        <f>'S3 Maquette'!I137*1.5</f>
        <v>16.5</v>
      </c>
      <c r="AD121" s="9">
        <f>'S4 Maquette'!I137*1.5</f>
        <v>18</v>
      </c>
    </row>
    <row r="122" spans="27:30" x14ac:dyDescent="0.2">
      <c r="AA122" s="9">
        <f>'S1 Maquette'!I137*1.5</f>
        <v>0</v>
      </c>
      <c r="AB122" s="9">
        <f>'S2 Maquette'!I137*1.5</f>
        <v>0</v>
      </c>
      <c r="AC122" s="9">
        <f>'S3 Maquette'!I138*1.5</f>
        <v>0</v>
      </c>
      <c r="AD122" s="9">
        <f>'S4 Maquette'!I138*1.5</f>
        <v>0</v>
      </c>
    </row>
    <row r="123" spans="27:30" x14ac:dyDescent="0.2">
      <c r="AA123" s="9">
        <f>'S1 Maquette'!I138*1.5</f>
        <v>0</v>
      </c>
      <c r="AB123" s="9">
        <f>'S2 Maquette'!I138*1.5</f>
        <v>0</v>
      </c>
      <c r="AC123" s="9">
        <f>'S3 Maquette'!I139*1.5</f>
        <v>0</v>
      </c>
      <c r="AD123" s="9">
        <f>'S4 Maquette'!I139*1.5</f>
        <v>0</v>
      </c>
    </row>
    <row r="124" spans="27:30" x14ac:dyDescent="0.2">
      <c r="AA124" s="9">
        <f>'S1 Maquette'!I139*1.5</f>
        <v>0</v>
      </c>
      <c r="AB124" s="9">
        <f>'S2 Maquette'!I139*1.5</f>
        <v>0</v>
      </c>
      <c r="AC124" s="9">
        <f>'S3 Maquette'!I140*1.5</f>
        <v>16.5</v>
      </c>
      <c r="AD124" s="9">
        <f>'S4 Maquette'!I140*1.5</f>
        <v>18</v>
      </c>
    </row>
    <row r="125" spans="27:30" x14ac:dyDescent="0.2">
      <c r="AA125" s="9">
        <f>'S1 Maquette'!I140*1.5</f>
        <v>0</v>
      </c>
      <c r="AB125" s="9">
        <f>'S2 Maquette'!I140*1.5</f>
        <v>0</v>
      </c>
      <c r="AC125" s="9">
        <f>'S3 Maquette'!I141*1.5</f>
        <v>0</v>
      </c>
      <c r="AD125" s="9">
        <f>'S4 Maquette'!I141*1.5</f>
        <v>0</v>
      </c>
    </row>
    <row r="126" spans="27:30" x14ac:dyDescent="0.2">
      <c r="AA126" s="9">
        <f>'S1 Maquette'!I141*1.5</f>
        <v>0</v>
      </c>
      <c r="AB126" s="9">
        <f>'S2 Maquette'!I141*1.5</f>
        <v>0</v>
      </c>
      <c r="AC126" s="9">
        <f>'S3 Maquette'!I142*1.5</f>
        <v>0</v>
      </c>
      <c r="AD126" s="9">
        <f>'S4 Maquette'!I142*1.5</f>
        <v>0</v>
      </c>
    </row>
    <row r="127" spans="27:30" x14ac:dyDescent="0.2">
      <c r="AA127" s="9">
        <f>'S1 Maquette'!I142*1.5</f>
        <v>0</v>
      </c>
      <c r="AB127" s="9">
        <f>'S2 Maquette'!I142*1.5</f>
        <v>0</v>
      </c>
      <c r="AC127" s="9">
        <f>'S3 Maquette'!I143*1.5</f>
        <v>16.5</v>
      </c>
      <c r="AD127" s="9">
        <f>'S4 Maquette'!I143*1.5</f>
        <v>18</v>
      </c>
    </row>
    <row r="128" spans="27:30" x14ac:dyDescent="0.2">
      <c r="AA128" s="9">
        <f>'S1 Maquette'!I143*1.5</f>
        <v>0</v>
      </c>
      <c r="AB128" s="9">
        <f>'S2 Maquette'!I143*1.5</f>
        <v>0</v>
      </c>
      <c r="AC128" s="9">
        <f>'S3 Maquette'!I144*1.5</f>
        <v>0</v>
      </c>
      <c r="AD128" s="9">
        <f>'S4 Maquette'!I144*1.5</f>
        <v>0</v>
      </c>
    </row>
    <row r="129" spans="27:30" x14ac:dyDescent="0.2">
      <c r="AA129" s="9">
        <f>'S1 Maquette'!I144*1.5</f>
        <v>0</v>
      </c>
      <c r="AB129" s="9">
        <f>'S2 Maquette'!I144*1.5</f>
        <v>0</v>
      </c>
      <c r="AC129" s="9">
        <f>'S3 Maquette'!I145*1.5</f>
        <v>0</v>
      </c>
      <c r="AD129" s="9">
        <f>'S4 Maquette'!I145*1.5</f>
        <v>0</v>
      </c>
    </row>
    <row r="130" spans="27:30" x14ac:dyDescent="0.2">
      <c r="AA130" s="9">
        <f>'S1 Maquette'!I145*1.5</f>
        <v>0</v>
      </c>
      <c r="AB130" s="9">
        <f>'S2 Maquette'!I145*1.5</f>
        <v>0</v>
      </c>
      <c r="AC130" s="9">
        <f>'S3 Maquette'!I146*1.5</f>
        <v>16.5</v>
      </c>
      <c r="AD130" s="9">
        <f>'S4 Maquette'!I146*1.5</f>
        <v>18</v>
      </c>
    </row>
    <row r="131" spans="27:30" x14ac:dyDescent="0.2">
      <c r="AA131" s="9">
        <f>'S1 Maquette'!I146*1.5</f>
        <v>0</v>
      </c>
      <c r="AB131" s="9">
        <f>'S2 Maquette'!I146*1.5</f>
        <v>0</v>
      </c>
      <c r="AC131" s="9">
        <f>'S3 Maquette'!I147*1.5</f>
        <v>0</v>
      </c>
      <c r="AD131" s="9">
        <f>'S4 Maquette'!I147*1.5</f>
        <v>0</v>
      </c>
    </row>
    <row r="132" spans="27:30" x14ac:dyDescent="0.2">
      <c r="AA132" s="9">
        <f>'S1 Maquette'!I147*1.5</f>
        <v>0</v>
      </c>
      <c r="AB132" s="9">
        <f>'S2 Maquette'!I147*1.5</f>
        <v>0</v>
      </c>
      <c r="AC132" s="9">
        <f>'S3 Maquette'!I148*1.5</f>
        <v>0</v>
      </c>
      <c r="AD132" s="9">
        <f>'S4 Maquette'!I148*1.5</f>
        <v>0</v>
      </c>
    </row>
    <row r="133" spans="27:30" x14ac:dyDescent="0.2">
      <c r="AA133" s="9">
        <f>'S1 Maquette'!I148*1.5</f>
        <v>0</v>
      </c>
      <c r="AB133" s="9">
        <f>'S2 Maquette'!I148*1.5</f>
        <v>0</v>
      </c>
      <c r="AC133" s="9">
        <f>'S3 Maquette'!I149*1.5</f>
        <v>16.5</v>
      </c>
      <c r="AD133" s="9">
        <f>'S4 Maquette'!I149*1.5</f>
        <v>18</v>
      </c>
    </row>
    <row r="134" spans="27:30" x14ac:dyDescent="0.2">
      <c r="AA134" s="9">
        <f>'S1 Maquette'!I149*1.5</f>
        <v>0</v>
      </c>
      <c r="AB134" s="9">
        <f>'S2 Maquette'!I149*1.5</f>
        <v>0</v>
      </c>
      <c r="AC134" s="9">
        <f>'S3 Maquette'!I150*1.5</f>
        <v>16.5</v>
      </c>
      <c r="AD134" s="9">
        <f>'S4 Maquette'!I150*1.5</f>
        <v>18</v>
      </c>
    </row>
    <row r="135" spans="27:30" x14ac:dyDescent="0.2">
      <c r="AA135" s="9">
        <f>'S1 Maquette'!I150*1.5</f>
        <v>0</v>
      </c>
      <c r="AB135" s="9">
        <f>'S2 Maquette'!I150*1.5</f>
        <v>0</v>
      </c>
      <c r="AC135" s="9">
        <f>'S3 Maquette'!I151*1.5</f>
        <v>0</v>
      </c>
      <c r="AD135" s="9">
        <f>'S4 Maquette'!I151*1.5</f>
        <v>0</v>
      </c>
    </row>
    <row r="136" spans="27:30" x14ac:dyDescent="0.2">
      <c r="AA136" s="9">
        <f>'S1 Maquette'!I151*1.5</f>
        <v>0</v>
      </c>
      <c r="AB136" s="9">
        <f>'S2 Maquette'!I151*1.5</f>
        <v>0</v>
      </c>
      <c r="AC136" s="9">
        <f>'S3 Maquette'!I152*1.5</f>
        <v>22.5</v>
      </c>
      <c r="AD136" s="9">
        <f>'S4 Maquette'!I152*1.5</f>
        <v>27</v>
      </c>
    </row>
    <row r="137" spans="27:30" x14ac:dyDescent="0.2">
      <c r="AA137" s="9">
        <f>'S1 Maquette'!I152*1.5</f>
        <v>0</v>
      </c>
      <c r="AB137" s="9">
        <f>'S2 Maquette'!I152*1.5</f>
        <v>0</v>
      </c>
      <c r="AC137" s="9">
        <f>'S3 Maquette'!I153*1.5</f>
        <v>0</v>
      </c>
      <c r="AD137" s="9">
        <f>'S4 Maquette'!I153*1.5</f>
        <v>0</v>
      </c>
    </row>
    <row r="138" spans="27:30" x14ac:dyDescent="0.2">
      <c r="AA138" s="9">
        <f>'S1 Maquette'!I153*1.5</f>
        <v>0</v>
      </c>
      <c r="AB138" s="9">
        <f>'S2 Maquette'!I153*1.5</f>
        <v>0</v>
      </c>
      <c r="AC138" s="9">
        <f>'S3 Maquette'!I154*1.5</f>
        <v>18</v>
      </c>
      <c r="AD138" s="9">
        <f>'S4 Maquette'!I154*1.5</f>
        <v>0</v>
      </c>
    </row>
    <row r="139" spans="27:30" x14ac:dyDescent="0.2">
      <c r="AA139" s="9">
        <f>'S1 Maquette'!I154*1.5</f>
        <v>0</v>
      </c>
      <c r="AB139" s="9">
        <f>'S2 Maquette'!I154*1.5</f>
        <v>0</v>
      </c>
      <c r="AC139" s="9">
        <f>'S3 Maquette'!I155*1.5</f>
        <v>0</v>
      </c>
      <c r="AD139" s="9">
        <f>'S4 Maquette'!I155*1.5</f>
        <v>0</v>
      </c>
    </row>
    <row r="140" spans="27:30" x14ac:dyDescent="0.2">
      <c r="AA140" s="9">
        <f>'S1 Maquette'!I155*1.5</f>
        <v>0</v>
      </c>
      <c r="AB140" s="9">
        <f>'S2 Maquette'!I155*1.5</f>
        <v>0</v>
      </c>
      <c r="AC140" s="9">
        <f>'S3 Maquette'!I156*1.5</f>
        <v>0</v>
      </c>
      <c r="AD140" s="9">
        <f>'S4 Maquette'!I156*1.5</f>
        <v>0</v>
      </c>
    </row>
    <row r="141" spans="27:30" x14ac:dyDescent="0.2">
      <c r="AA141" s="9">
        <f>'S1 Maquette'!I156*1.5</f>
        <v>0</v>
      </c>
      <c r="AB141" s="9">
        <f>'S2 Maquette'!I156*1.5</f>
        <v>0</v>
      </c>
      <c r="AC141" s="9">
        <f>'S3 Maquette'!I157*1.5</f>
        <v>0</v>
      </c>
      <c r="AD141" s="9">
        <f>'S4 Maquette'!I157*1.5</f>
        <v>0</v>
      </c>
    </row>
    <row r="142" spans="27:30" x14ac:dyDescent="0.2">
      <c r="AA142" s="9">
        <f>'S1 Maquette'!I157*1.5</f>
        <v>0</v>
      </c>
      <c r="AB142" s="9">
        <f>'S2 Maquette'!I157*1.5</f>
        <v>0</v>
      </c>
      <c r="AC142" s="9">
        <f>'S3 Maquette'!I158*1.5</f>
        <v>0</v>
      </c>
      <c r="AD142" s="9">
        <f>'S4 Maquette'!I158*1.5</f>
        <v>0</v>
      </c>
    </row>
    <row r="143" spans="27:30" x14ac:dyDescent="0.2">
      <c r="AA143" s="9">
        <f>'S1 Maquette'!I158*1.5</f>
        <v>0</v>
      </c>
      <c r="AB143" s="9">
        <f>'S2 Maquette'!I158*1.5</f>
        <v>0</v>
      </c>
      <c r="AC143" s="9">
        <f>'S3 Maquette'!I159*1.5</f>
        <v>0</v>
      </c>
      <c r="AD143" s="9">
        <f>'S4 Maquette'!I159*1.5</f>
        <v>0</v>
      </c>
    </row>
    <row r="144" spans="27:30" x14ac:dyDescent="0.2">
      <c r="AA144" s="9">
        <f>'S1 Maquette'!I159*1.5</f>
        <v>0</v>
      </c>
      <c r="AB144" s="9">
        <f>'S2 Maquette'!I159*1.5</f>
        <v>0</v>
      </c>
      <c r="AC144" s="9">
        <f>'S3 Maquette'!I160*1.5</f>
        <v>0</v>
      </c>
      <c r="AD144" s="9">
        <f>'S4 Maquette'!I160*1.5</f>
        <v>0</v>
      </c>
    </row>
    <row r="145" spans="27:30" x14ac:dyDescent="0.2">
      <c r="AA145" s="9">
        <f>'S1 Maquette'!I160*1.5</f>
        <v>0</v>
      </c>
      <c r="AB145" s="9">
        <f>'S2 Maquette'!I160*1.5</f>
        <v>0</v>
      </c>
      <c r="AC145" s="9">
        <f>'S3 Maquette'!I161*1.5</f>
        <v>0</v>
      </c>
      <c r="AD145" s="9">
        <f>'S4 Maquette'!I161*1.5</f>
        <v>0</v>
      </c>
    </row>
    <row r="146" spans="27:30" x14ac:dyDescent="0.2">
      <c r="AA146" s="9">
        <f>'S1 Maquette'!I161*1.5</f>
        <v>0</v>
      </c>
      <c r="AB146" s="9">
        <f>'S2 Maquette'!I161*1.5</f>
        <v>0</v>
      </c>
      <c r="AC146" s="9">
        <f>'S3 Maquette'!I162*1.5</f>
        <v>0</v>
      </c>
      <c r="AD146" s="9">
        <f>'S4 Maquette'!I162*1.5</f>
        <v>0</v>
      </c>
    </row>
    <row r="147" spans="27:30" x14ac:dyDescent="0.2">
      <c r="AA147" s="9">
        <f>'S1 Maquette'!I162*1.5</f>
        <v>0</v>
      </c>
      <c r="AB147" s="9">
        <f>'S2 Maquette'!I162*1.5</f>
        <v>0</v>
      </c>
      <c r="AC147" s="9">
        <f>'S3 Maquette'!I163*1.5</f>
        <v>0</v>
      </c>
      <c r="AD147" s="9">
        <f>'S4 Maquette'!I163*1.5</f>
        <v>0</v>
      </c>
    </row>
    <row r="148" spans="27:30" x14ac:dyDescent="0.2">
      <c r="AA148" s="9">
        <f>'S1 Maquette'!I163*1.5</f>
        <v>0</v>
      </c>
      <c r="AB148" s="9">
        <f>'S2 Maquette'!I163*1.5</f>
        <v>0</v>
      </c>
      <c r="AC148" s="9">
        <f>'S3 Maquette'!I164*1.5</f>
        <v>0</v>
      </c>
      <c r="AD148" s="9">
        <f>'S4 Maquette'!I164*1.5</f>
        <v>0</v>
      </c>
    </row>
    <row r="149" spans="27:30" x14ac:dyDescent="0.2">
      <c r="AA149" s="9">
        <f>'S1 Maquette'!I164*1.5</f>
        <v>0</v>
      </c>
      <c r="AB149" s="9">
        <f>'S2 Maquette'!I164*1.5</f>
        <v>0</v>
      </c>
      <c r="AC149" s="9">
        <f>'S3 Maquette'!I165*1.5</f>
        <v>0</v>
      </c>
      <c r="AD149" s="9">
        <f>'S4 Maquette'!I165*1.5</f>
        <v>0</v>
      </c>
    </row>
    <row r="150" spans="27:30" x14ac:dyDescent="0.2">
      <c r="AA150" s="9">
        <f>'S1 Maquette'!I165*1.5</f>
        <v>0</v>
      </c>
      <c r="AB150" s="9">
        <f>'S2 Maquette'!I165*1.5</f>
        <v>0</v>
      </c>
      <c r="AC150" s="9">
        <f>'S3 Maquette'!I166*1.5</f>
        <v>0</v>
      </c>
      <c r="AD150" s="9">
        <f>'S4 Maquette'!I166*1.5</f>
        <v>0</v>
      </c>
    </row>
    <row r="151" spans="27:30" x14ac:dyDescent="0.2">
      <c r="AA151" s="9">
        <f>'S1 Maquette'!I166*1.5</f>
        <v>0</v>
      </c>
      <c r="AB151" s="9">
        <f>'S2 Maquette'!I166*1.5</f>
        <v>0</v>
      </c>
      <c r="AC151" s="9">
        <f>'S3 Maquette'!I167*1.5</f>
        <v>0</v>
      </c>
      <c r="AD151" s="9">
        <f>'S4 Maquette'!I167*1.5</f>
        <v>0</v>
      </c>
    </row>
    <row r="152" spans="27:30" x14ac:dyDescent="0.2">
      <c r="AA152" s="9">
        <f>'S1 Maquette'!I167*1.5</f>
        <v>0</v>
      </c>
      <c r="AB152" s="9">
        <f>'S2 Maquette'!I167*1.5</f>
        <v>0</v>
      </c>
      <c r="AC152" s="9">
        <f>'S3 Maquette'!I168*1.5</f>
        <v>0</v>
      </c>
      <c r="AD152" s="9">
        <f>'S4 Maquette'!I168*1.5</f>
        <v>0</v>
      </c>
    </row>
    <row r="153" spans="27:30" x14ac:dyDescent="0.2">
      <c r="AA153" s="9">
        <f>'S1 Maquette'!I168*1.5</f>
        <v>0</v>
      </c>
      <c r="AB153" s="9">
        <f>'S2 Maquette'!I168*1.5</f>
        <v>0</v>
      </c>
      <c r="AC153" s="9">
        <f>'S3 Maquette'!I169*1.5</f>
        <v>0</v>
      </c>
      <c r="AD153" s="9">
        <f>'S4 Maquette'!I169*1.5</f>
        <v>0</v>
      </c>
    </row>
    <row r="154" spans="27:30" x14ac:dyDescent="0.2">
      <c r="AA154" s="9">
        <f>'S1 Maquette'!I169*1.5</f>
        <v>0</v>
      </c>
      <c r="AB154" s="9">
        <f>'S2 Maquette'!I169*1.5</f>
        <v>0</v>
      </c>
      <c r="AC154" s="9">
        <f>'S3 Maquette'!I170*1.5</f>
        <v>0</v>
      </c>
      <c r="AD154" s="9">
        <f>'S4 Maquette'!I170*1.5</f>
        <v>0</v>
      </c>
    </row>
    <row r="155" spans="27:30" x14ac:dyDescent="0.2">
      <c r="AA155" s="9">
        <f>'S1 Maquette'!I170*1.5</f>
        <v>0</v>
      </c>
      <c r="AB155" s="9">
        <f>'S2 Maquette'!I170*1.5</f>
        <v>0</v>
      </c>
      <c r="AC155" s="9">
        <f>'S3 Maquette'!I171*1.5</f>
        <v>0</v>
      </c>
      <c r="AD155" s="9">
        <f>'S4 Maquette'!I171*1.5</f>
        <v>0</v>
      </c>
    </row>
    <row r="156" spans="27:30" x14ac:dyDescent="0.2">
      <c r="AA156" s="9">
        <f>'S1 Maquette'!I171*1.5</f>
        <v>0</v>
      </c>
      <c r="AB156" s="9">
        <f>'S2 Maquette'!I171*1.5</f>
        <v>0</v>
      </c>
      <c r="AC156" s="9">
        <f>'S3 Maquette'!I172*1.5</f>
        <v>0</v>
      </c>
      <c r="AD156" s="9">
        <f>'S4 Maquette'!I172*1.5</f>
        <v>0</v>
      </c>
    </row>
    <row r="157" spans="27:30" x14ac:dyDescent="0.2">
      <c r="AA157" s="9">
        <f>'S1 Maquette'!I172*1.5</f>
        <v>0</v>
      </c>
      <c r="AB157" s="9">
        <f>'S2 Maquette'!I172*1.5</f>
        <v>0</v>
      </c>
      <c r="AC157" s="9">
        <f>'S3 Maquette'!I173*1.5</f>
        <v>0</v>
      </c>
      <c r="AD157" s="9">
        <f>'S4 Maquette'!I173*1.5</f>
        <v>0</v>
      </c>
    </row>
    <row r="158" spans="27:30" x14ac:dyDescent="0.2">
      <c r="AA158" s="9">
        <f>'S1 Maquette'!I173*1.5</f>
        <v>0</v>
      </c>
      <c r="AB158" s="9">
        <f>'S2 Maquette'!I173*1.5</f>
        <v>0</v>
      </c>
      <c r="AC158" s="9">
        <f>'S3 Maquette'!I174*1.5</f>
        <v>0</v>
      </c>
      <c r="AD158" s="9">
        <f>'S4 Maquette'!I174*1.5</f>
        <v>0</v>
      </c>
    </row>
    <row r="159" spans="27:30" x14ac:dyDescent="0.2">
      <c r="AA159" s="9">
        <f>'S1 Maquette'!I174*1.5</f>
        <v>0</v>
      </c>
      <c r="AB159" s="9">
        <f>'S2 Maquette'!I174*1.5</f>
        <v>0</v>
      </c>
      <c r="AC159" s="9">
        <f>'S3 Maquette'!I175*1.5</f>
        <v>0</v>
      </c>
      <c r="AD159" s="9">
        <f>'S4 Maquette'!I175*1.5</f>
        <v>0</v>
      </c>
    </row>
    <row r="160" spans="27:30" x14ac:dyDescent="0.2">
      <c r="AA160" s="9">
        <f>'S1 Maquette'!I175*1.5</f>
        <v>0</v>
      </c>
      <c r="AB160" s="9">
        <f>'S2 Maquette'!I175*1.5</f>
        <v>0</v>
      </c>
      <c r="AC160" s="9">
        <f>'S3 Maquette'!I176*1.5</f>
        <v>0</v>
      </c>
      <c r="AD160" s="9">
        <f>'S4 Maquette'!I176*1.5</f>
        <v>0</v>
      </c>
    </row>
    <row r="161" spans="27:30" x14ac:dyDescent="0.2">
      <c r="AA161" s="9">
        <f>'S1 Maquette'!I176*1.5</f>
        <v>0</v>
      </c>
      <c r="AB161" s="9">
        <f>'S2 Maquette'!I176*1.5</f>
        <v>0</v>
      </c>
      <c r="AC161" s="9">
        <f>'S3 Maquette'!I177*1.5</f>
        <v>0</v>
      </c>
      <c r="AD161" s="9">
        <f>'S4 Maquette'!I177*1.5</f>
        <v>0</v>
      </c>
    </row>
    <row r="162" spans="27:30" x14ac:dyDescent="0.2">
      <c r="AA162" s="9">
        <f>'S1 Maquette'!I177*1.5</f>
        <v>0</v>
      </c>
      <c r="AB162" s="9">
        <f>'S2 Maquette'!I177*1.5</f>
        <v>0</v>
      </c>
      <c r="AC162" s="9">
        <f>'S3 Maquette'!I178*1.5</f>
        <v>0</v>
      </c>
      <c r="AD162" s="9">
        <f>'S4 Maquette'!I178*1.5</f>
        <v>0</v>
      </c>
    </row>
    <row r="163" spans="27:30" x14ac:dyDescent="0.2">
      <c r="AA163" s="9">
        <f>'S1 Maquette'!I178*1.5</f>
        <v>0</v>
      </c>
      <c r="AB163" s="9">
        <f>'S2 Maquette'!I178*1.5</f>
        <v>0</v>
      </c>
      <c r="AC163" s="9">
        <f>'S3 Maquette'!I179*1.5</f>
        <v>0</v>
      </c>
      <c r="AD163" s="9">
        <f>'S4 Maquette'!I179*1.5</f>
        <v>0</v>
      </c>
    </row>
    <row r="164" spans="27:30" x14ac:dyDescent="0.2">
      <c r="AA164" s="9">
        <f>'S1 Maquette'!I179*1.5</f>
        <v>0</v>
      </c>
      <c r="AB164" s="9">
        <f>'S2 Maquette'!I179*1.5</f>
        <v>0</v>
      </c>
      <c r="AC164" s="9">
        <f>'S3 Maquette'!I180*1.5</f>
        <v>0</v>
      </c>
      <c r="AD164" s="9">
        <f>'S4 Maquette'!I180*1.5</f>
        <v>0</v>
      </c>
    </row>
    <row r="165" spans="27:30" x14ac:dyDescent="0.2">
      <c r="AA165" s="9">
        <f>'S1 Maquette'!I180*1.5</f>
        <v>0</v>
      </c>
      <c r="AB165" s="9">
        <f>'S2 Maquette'!I180*1.5</f>
        <v>0</v>
      </c>
      <c r="AC165" s="9">
        <f>'S3 Maquette'!I181*1.5</f>
        <v>0</v>
      </c>
      <c r="AD165" s="9">
        <f>'S4 Maquette'!I181*1.5</f>
        <v>0</v>
      </c>
    </row>
    <row r="166" spans="27:30" x14ac:dyDescent="0.2">
      <c r="AA166" s="9">
        <f>'S1 Maquette'!I181*1.5</f>
        <v>0</v>
      </c>
      <c r="AB166" s="9">
        <f>'S2 Maquette'!I181*1.5</f>
        <v>0</v>
      </c>
      <c r="AC166" s="9">
        <f>'S3 Maquette'!I182*1.5</f>
        <v>0</v>
      </c>
      <c r="AD166" s="9">
        <f>'S4 Maquette'!I182*1.5</f>
        <v>0</v>
      </c>
    </row>
    <row r="167" spans="27:30" x14ac:dyDescent="0.2">
      <c r="AA167" s="9">
        <f>'S1 Maquette'!I182*1.5</f>
        <v>0</v>
      </c>
      <c r="AB167" s="9">
        <f>'S2 Maquette'!I182*1.5</f>
        <v>0</v>
      </c>
      <c r="AC167" s="9">
        <f>'S3 Maquette'!I183*1.5</f>
        <v>0</v>
      </c>
      <c r="AD167" s="9">
        <f>'S4 Maquette'!I183*1.5</f>
        <v>0</v>
      </c>
    </row>
    <row r="168" spans="27:30" x14ac:dyDescent="0.2">
      <c r="AA168" s="9">
        <f>'S1 Maquette'!I183*1.5</f>
        <v>0</v>
      </c>
      <c r="AB168" s="9">
        <f>'S2 Maquette'!I183*1.5</f>
        <v>0</v>
      </c>
      <c r="AC168" s="9">
        <f>'S3 Maquette'!I184*1.5</f>
        <v>0</v>
      </c>
      <c r="AD168" s="9">
        <f>'S4 Maquette'!I184*1.5</f>
        <v>0</v>
      </c>
    </row>
    <row r="169" spans="27:30" x14ac:dyDescent="0.2">
      <c r="AA169" s="9">
        <f>'S1 Maquette'!I184*1.5</f>
        <v>0</v>
      </c>
      <c r="AB169" s="9">
        <f>'S2 Maquette'!I184*1.5</f>
        <v>0</v>
      </c>
      <c r="AC169" s="9">
        <f>'S3 Maquette'!I185*1.5</f>
        <v>0</v>
      </c>
      <c r="AD169" s="9">
        <f>'S4 Maquette'!I185*1.5</f>
        <v>0</v>
      </c>
    </row>
    <row r="170" spans="27:30" x14ac:dyDescent="0.2">
      <c r="AA170" s="9">
        <f>'S1 Maquette'!I185*1.5</f>
        <v>0</v>
      </c>
      <c r="AB170" s="9">
        <f>'S2 Maquette'!I185*1.5</f>
        <v>0</v>
      </c>
      <c r="AC170" s="9">
        <f>'S3 Maquette'!I186*1.5</f>
        <v>0</v>
      </c>
      <c r="AD170" s="9">
        <f>'S4 Maquette'!I186*1.5</f>
        <v>0</v>
      </c>
    </row>
    <row r="171" spans="27:30" x14ac:dyDescent="0.2">
      <c r="AA171" s="9">
        <f>'S1 Maquette'!I186*1.5</f>
        <v>0</v>
      </c>
      <c r="AB171" s="9">
        <f>'S2 Maquette'!I186*1.5</f>
        <v>0</v>
      </c>
      <c r="AC171" s="9">
        <f>'S3 Maquette'!I187*1.5</f>
        <v>0</v>
      </c>
      <c r="AD171" s="9">
        <f>'S4 Maquette'!I187*1.5</f>
        <v>0</v>
      </c>
    </row>
    <row r="172" spans="27:30" x14ac:dyDescent="0.2">
      <c r="AA172" s="9">
        <f>'S1 Maquette'!I187*1.5</f>
        <v>0</v>
      </c>
      <c r="AB172" s="9">
        <f>'S2 Maquette'!I187*1.5</f>
        <v>0</v>
      </c>
      <c r="AC172" s="9">
        <f>'S3 Maquette'!I188*1.5</f>
        <v>0</v>
      </c>
      <c r="AD172" s="9">
        <f>'S4 Maquette'!I188*1.5</f>
        <v>0</v>
      </c>
    </row>
    <row r="173" spans="27:30" x14ac:dyDescent="0.2">
      <c r="AA173" s="9">
        <f>'S1 Maquette'!I188*1.5</f>
        <v>0</v>
      </c>
      <c r="AB173" s="9">
        <f>'S2 Maquette'!I188*1.5</f>
        <v>0</v>
      </c>
      <c r="AC173" s="9">
        <f>'S3 Maquette'!I189*1.5</f>
        <v>0</v>
      </c>
      <c r="AD173" s="9">
        <f>'S4 Maquette'!I189*1.5</f>
        <v>0</v>
      </c>
    </row>
    <row r="174" spans="27:30" x14ac:dyDescent="0.2">
      <c r="AA174" s="9">
        <f>'S1 Maquette'!I189*1.5</f>
        <v>0</v>
      </c>
      <c r="AB174" s="9">
        <f>'S2 Maquette'!I189*1.5</f>
        <v>0</v>
      </c>
      <c r="AC174" s="9">
        <f>'S3 Maquette'!I190*1.5</f>
        <v>0</v>
      </c>
      <c r="AD174" s="9">
        <f>'S4 Maquette'!I190*1.5</f>
        <v>0</v>
      </c>
    </row>
    <row r="175" spans="27:30" x14ac:dyDescent="0.2">
      <c r="AA175" s="9">
        <f>'S1 Maquette'!I190*1.5</f>
        <v>0</v>
      </c>
      <c r="AB175" s="9">
        <f>'S2 Maquette'!I190*1.5</f>
        <v>0</v>
      </c>
      <c r="AC175" s="9">
        <f>'S3 Maquette'!I191*1.5</f>
        <v>0</v>
      </c>
      <c r="AD175" s="9">
        <f>'S4 Maquette'!I191*1.5</f>
        <v>0</v>
      </c>
    </row>
    <row r="176" spans="27:30" x14ac:dyDescent="0.2">
      <c r="AA176" s="9">
        <f>'S1 Maquette'!I191*1.5</f>
        <v>0</v>
      </c>
      <c r="AB176" s="9">
        <f>'S2 Maquette'!I191*1.5</f>
        <v>0</v>
      </c>
      <c r="AC176" s="9">
        <f>'S3 Maquette'!I192*1.5</f>
        <v>0</v>
      </c>
      <c r="AD176" s="9">
        <f>'S4 Maquette'!I192*1.5</f>
        <v>0</v>
      </c>
    </row>
    <row r="177" spans="27:30" x14ac:dyDescent="0.2">
      <c r="AA177" s="9">
        <f>'S1 Maquette'!I192*1.5</f>
        <v>0</v>
      </c>
      <c r="AB177" s="9">
        <f>'S2 Maquette'!I192*1.5</f>
        <v>0</v>
      </c>
      <c r="AC177" s="9">
        <f>'S3 Maquette'!I193*1.5</f>
        <v>0</v>
      </c>
      <c r="AD177" s="9">
        <f>'S4 Maquette'!I193*1.5</f>
        <v>0</v>
      </c>
    </row>
    <row r="178" spans="27:30" x14ac:dyDescent="0.2">
      <c r="AA178" s="9">
        <f>'S1 Maquette'!I193*1.5</f>
        <v>0</v>
      </c>
      <c r="AB178" s="9">
        <f>'S2 Maquette'!I193*1.5</f>
        <v>0</v>
      </c>
      <c r="AC178" s="9">
        <f>'S3 Maquette'!I194*1.5</f>
        <v>0</v>
      </c>
      <c r="AD178" s="9">
        <f>'S4 Maquette'!I194*1.5</f>
        <v>0</v>
      </c>
    </row>
    <row r="179" spans="27:30" x14ac:dyDescent="0.2">
      <c r="AA179" s="9">
        <f>'S1 Maquette'!I194*1.5</f>
        <v>0</v>
      </c>
      <c r="AB179" s="9">
        <f>'S2 Maquette'!I194*1.5</f>
        <v>0</v>
      </c>
      <c r="AC179" s="9">
        <f>'S3 Maquette'!I195*1.5</f>
        <v>0</v>
      </c>
      <c r="AD179" s="9">
        <f>'S4 Maquette'!I195*1.5</f>
        <v>0</v>
      </c>
    </row>
    <row r="180" spans="27:30" x14ac:dyDescent="0.2">
      <c r="AA180" s="9">
        <f>'S1 Maquette'!I195*1.5</f>
        <v>0</v>
      </c>
      <c r="AB180" s="9">
        <f>'S2 Maquette'!I195*1.5</f>
        <v>0</v>
      </c>
      <c r="AC180" s="9">
        <f>'S3 Maquette'!I196*1.5</f>
        <v>0</v>
      </c>
      <c r="AD180" s="9">
        <f>'S4 Maquette'!I196*1.5</f>
        <v>0</v>
      </c>
    </row>
    <row r="181" spans="27:30" x14ac:dyDescent="0.2">
      <c r="AA181" s="9">
        <f>'S1 Maquette'!I196*1.5</f>
        <v>0</v>
      </c>
      <c r="AB181" s="9">
        <f>'S2 Maquette'!I196*1.5</f>
        <v>0</v>
      </c>
      <c r="AC181" s="9">
        <f>'S3 Maquette'!I197*1.5</f>
        <v>0</v>
      </c>
      <c r="AD181" s="9">
        <f>'S4 Maquette'!I197*1.5</f>
        <v>0</v>
      </c>
    </row>
    <row r="182" spans="27:30" x14ac:dyDescent="0.2">
      <c r="AA182" s="9">
        <f>'S1 Maquette'!I197*1.5</f>
        <v>0</v>
      </c>
      <c r="AB182" s="9">
        <f>'S2 Maquette'!I197*1.5</f>
        <v>0</v>
      </c>
      <c r="AC182" s="9">
        <f>'S3 Maquette'!I198*1.5</f>
        <v>0</v>
      </c>
      <c r="AD182" s="9">
        <f>'S4 Maquette'!I198*1.5</f>
        <v>0</v>
      </c>
    </row>
    <row r="183" spans="27:30" x14ac:dyDescent="0.2">
      <c r="AA183" s="9">
        <f>'S1 Maquette'!I198*1.5</f>
        <v>0</v>
      </c>
      <c r="AB183" s="9">
        <f>'S2 Maquette'!I198*1.5</f>
        <v>0</v>
      </c>
      <c r="AC183" s="9">
        <f>'S3 Maquette'!I199*1.5</f>
        <v>0</v>
      </c>
      <c r="AD183" s="9">
        <f>'S4 Maquette'!I199*1.5</f>
        <v>0</v>
      </c>
    </row>
    <row r="184" spans="27:30" x14ac:dyDescent="0.2">
      <c r="AA184" s="9">
        <f>'S1 Maquette'!I199*1.5</f>
        <v>0</v>
      </c>
      <c r="AB184" s="9">
        <f>'S2 Maquette'!I199*1.5</f>
        <v>0</v>
      </c>
      <c r="AC184" s="9">
        <f>'S3 Maquette'!I200*1.5</f>
        <v>0</v>
      </c>
      <c r="AD184" s="9">
        <f>'S4 Maquette'!I200*1.5</f>
        <v>0</v>
      </c>
    </row>
    <row r="185" spans="27:30" x14ac:dyDescent="0.2">
      <c r="AA185" s="9">
        <f>'S1 Maquette'!I200*1.5</f>
        <v>0</v>
      </c>
      <c r="AB185" s="9">
        <f>'S2 Maquette'!I200*1.5</f>
        <v>0</v>
      </c>
      <c r="AC185" s="9">
        <f>'S3 Maquette'!I201*1.5</f>
        <v>0</v>
      </c>
      <c r="AD185" s="9">
        <f>'S4 Maquette'!I201*1.5</f>
        <v>0</v>
      </c>
    </row>
    <row r="186" spans="27:30" x14ac:dyDescent="0.2">
      <c r="AA186" s="9">
        <f>'S1 Maquette'!I201*1.5</f>
        <v>0</v>
      </c>
      <c r="AB186" s="9">
        <f>'S2 Maquette'!I201*1.5</f>
        <v>0</v>
      </c>
      <c r="AC186" s="9">
        <f>'S3 Maquette'!I202*1.5</f>
        <v>0</v>
      </c>
      <c r="AD186" s="9">
        <f>'S4 Maquette'!I202*1.5</f>
        <v>0</v>
      </c>
    </row>
    <row r="187" spans="27:30" x14ac:dyDescent="0.2">
      <c r="AA187" s="9">
        <f>'S1 Maquette'!I202*1.5</f>
        <v>0</v>
      </c>
      <c r="AB187" s="9">
        <f>'S2 Maquette'!I202*1.5</f>
        <v>0</v>
      </c>
      <c r="AC187" s="9">
        <f>'S3 Maquette'!I203*1.5</f>
        <v>0</v>
      </c>
      <c r="AD187" s="9">
        <f>'S4 Maquette'!I203*1.5</f>
        <v>0</v>
      </c>
    </row>
    <row r="188" spans="27:30" x14ac:dyDescent="0.2">
      <c r="AA188" s="9">
        <f>'S1 Maquette'!I203*1.5</f>
        <v>0</v>
      </c>
      <c r="AB188" s="9">
        <f>'S2 Maquette'!I203*1.5</f>
        <v>0</v>
      </c>
      <c r="AC188" s="9">
        <f>'S3 Maquette'!I204*1.5</f>
        <v>0</v>
      </c>
      <c r="AD188" s="9">
        <f>'S4 Maquette'!I204*1.5</f>
        <v>0</v>
      </c>
    </row>
    <row r="189" spans="27:30" x14ac:dyDescent="0.2">
      <c r="AA189" s="9">
        <f>'S1 Maquette'!I204*1.5</f>
        <v>0</v>
      </c>
      <c r="AB189" s="9">
        <f>'S2 Maquette'!I204*1.5</f>
        <v>0</v>
      </c>
      <c r="AC189" s="9">
        <f>'S3 Maquette'!I205*1.5</f>
        <v>0</v>
      </c>
      <c r="AD189" s="9">
        <f>'S4 Maquette'!I205*1.5</f>
        <v>0</v>
      </c>
    </row>
    <row r="190" spans="27:30" x14ac:dyDescent="0.2">
      <c r="AA190" s="9">
        <f>'S1 Maquette'!I205*1.5</f>
        <v>0</v>
      </c>
      <c r="AB190" s="9">
        <f>'S2 Maquette'!I205*1.5</f>
        <v>0</v>
      </c>
      <c r="AC190" s="9">
        <f>'S3 Maquette'!I206*1.5</f>
        <v>0</v>
      </c>
      <c r="AD190" s="9">
        <f>'S4 Maquette'!I206*1.5</f>
        <v>0</v>
      </c>
    </row>
    <row r="191" spans="27:30" x14ac:dyDescent="0.2">
      <c r="AA191" s="9">
        <f>'S1 Maquette'!I206*1.5</f>
        <v>0</v>
      </c>
      <c r="AB191" s="9">
        <f>'S2 Maquette'!I206*1.5</f>
        <v>0</v>
      </c>
      <c r="AC191" s="9">
        <f>'S3 Maquette'!I207*1.5</f>
        <v>0</v>
      </c>
      <c r="AD191" s="9">
        <f>'S4 Maquette'!I207*1.5</f>
        <v>0</v>
      </c>
    </row>
    <row r="192" spans="27:30" x14ac:dyDescent="0.2">
      <c r="AA192" s="9">
        <f>'S1 Maquette'!I207*1.5</f>
        <v>0</v>
      </c>
      <c r="AB192" s="9">
        <f>'S2 Maquette'!I207*1.5</f>
        <v>0</v>
      </c>
      <c r="AC192" s="9">
        <f>'S3 Maquette'!I208*1.5</f>
        <v>0</v>
      </c>
      <c r="AD192" s="9">
        <f>'S4 Maquette'!I208*1.5</f>
        <v>0</v>
      </c>
    </row>
    <row r="193" spans="27:30" x14ac:dyDescent="0.2">
      <c r="AA193" s="9">
        <f>'S1 Maquette'!I208*1.5</f>
        <v>0</v>
      </c>
      <c r="AB193" s="9">
        <f>'S2 Maquette'!I208*1.5</f>
        <v>0</v>
      </c>
      <c r="AC193" s="9">
        <f>'S3 Maquette'!I209*1.5</f>
        <v>0</v>
      </c>
      <c r="AD193" s="9">
        <f>'S4 Maquette'!I209*1.5</f>
        <v>0</v>
      </c>
    </row>
    <row r="194" spans="27:30" x14ac:dyDescent="0.2">
      <c r="AA194" s="9">
        <f>'S1 Maquette'!I209*1.5</f>
        <v>0</v>
      </c>
      <c r="AB194" s="9">
        <f>'S2 Maquette'!I209*1.5</f>
        <v>0</v>
      </c>
      <c r="AC194" s="9">
        <f>'S3 Maquette'!I210*1.5</f>
        <v>0</v>
      </c>
      <c r="AD194" s="9">
        <f>'S4 Maquette'!I210*1.5</f>
        <v>0</v>
      </c>
    </row>
    <row r="195" spans="27:30" x14ac:dyDescent="0.2">
      <c r="AA195" s="9">
        <f>'S1 Maquette'!I210*1.5</f>
        <v>0</v>
      </c>
      <c r="AB195" s="9">
        <f>'S2 Maquette'!I210*1.5</f>
        <v>0</v>
      </c>
      <c r="AC195" s="9">
        <f>'S3 Maquette'!I211*1.5</f>
        <v>0</v>
      </c>
      <c r="AD195" s="9">
        <f>'S4 Maquette'!I211*1.5</f>
        <v>0</v>
      </c>
    </row>
    <row r="196" spans="27:30" x14ac:dyDescent="0.2">
      <c r="AA196" s="9">
        <f>'S1 Maquette'!I211*1.5</f>
        <v>0</v>
      </c>
      <c r="AB196" s="9">
        <f>'S2 Maquette'!I211*1.5</f>
        <v>0</v>
      </c>
      <c r="AC196" s="9">
        <f>'S3 Maquette'!I212*1.5</f>
        <v>0</v>
      </c>
      <c r="AD196" s="9">
        <f>'S4 Maquette'!I212*1.5</f>
        <v>0</v>
      </c>
    </row>
    <row r="197" spans="27:30" x14ac:dyDescent="0.2">
      <c r="AA197" s="9">
        <f>'S1 Maquette'!I212*1.5</f>
        <v>0</v>
      </c>
      <c r="AB197" s="9">
        <f>'S2 Maquette'!I212*1.5</f>
        <v>0</v>
      </c>
      <c r="AC197" s="9">
        <f>'S3 Maquette'!I213*1.5</f>
        <v>0</v>
      </c>
      <c r="AD197" s="9">
        <f>'S4 Maquette'!I213*1.5</f>
        <v>0</v>
      </c>
    </row>
    <row r="198" spans="27:30" x14ac:dyDescent="0.2">
      <c r="AA198" s="9">
        <f>'S1 Maquette'!I213*1.5</f>
        <v>0</v>
      </c>
      <c r="AB198" s="9">
        <f>'S2 Maquette'!I213*1.5</f>
        <v>0</v>
      </c>
      <c r="AC198" s="9">
        <f>'S3 Maquette'!I214*1.5</f>
        <v>0</v>
      </c>
      <c r="AD198" s="9">
        <f>'S4 Maquette'!I214*1.5</f>
        <v>0</v>
      </c>
    </row>
    <row r="199" spans="27:30" x14ac:dyDescent="0.2">
      <c r="AA199" s="9">
        <f>'S1 Maquette'!I214*1.5</f>
        <v>0</v>
      </c>
      <c r="AB199" s="9">
        <f>'S2 Maquette'!I214*1.5</f>
        <v>0</v>
      </c>
      <c r="AC199" s="9">
        <f>'S3 Maquette'!I215*1.5</f>
        <v>0</v>
      </c>
      <c r="AD199" s="9">
        <f>'S4 Maquette'!I215*1.5</f>
        <v>0</v>
      </c>
    </row>
    <row r="200" spans="27:30" x14ac:dyDescent="0.2">
      <c r="AA200" s="9">
        <f>'S1 Maquette'!I215*1.5</f>
        <v>0</v>
      </c>
      <c r="AB200" s="9">
        <f>'S2 Maquette'!I215*1.5</f>
        <v>0</v>
      </c>
      <c r="AC200" s="9">
        <f>'S3 Maquette'!I216*1.5</f>
        <v>0</v>
      </c>
      <c r="AD200" s="9">
        <f>'S4 Maquette'!I216*1.5</f>
        <v>0</v>
      </c>
    </row>
    <row r="201" spans="27:30" x14ac:dyDescent="0.2">
      <c r="AA201" s="9">
        <f>'S1 Maquette'!I216*1.5</f>
        <v>0</v>
      </c>
      <c r="AB201" s="9">
        <f>'S2 Maquette'!I216*1.5</f>
        <v>0</v>
      </c>
      <c r="AC201" s="9">
        <f>'S3 Maquette'!I217*1.5</f>
        <v>0</v>
      </c>
      <c r="AD201" s="9">
        <f>'S4 Maquette'!I217*1.5</f>
        <v>0</v>
      </c>
    </row>
    <row r="202" spans="27:30" x14ac:dyDescent="0.2">
      <c r="AA202" s="9">
        <f>'S1 Maquette'!I217*1.5</f>
        <v>0</v>
      </c>
      <c r="AB202" s="9">
        <f>'S2 Maquette'!I217*1.5</f>
        <v>0</v>
      </c>
      <c r="AC202" s="9">
        <f>'S3 Maquette'!I218*1.5</f>
        <v>0</v>
      </c>
      <c r="AD202" s="9">
        <f>'S4 Maquette'!I218*1.5</f>
        <v>0</v>
      </c>
    </row>
    <row r="203" spans="27:30" x14ac:dyDescent="0.2">
      <c r="AA203" s="9">
        <f>'S1 Maquette'!I218*1.5</f>
        <v>0</v>
      </c>
      <c r="AB203" s="9">
        <f>'S2 Maquette'!I218*1.5</f>
        <v>0</v>
      </c>
      <c r="AC203" s="9">
        <f>'S3 Maquette'!I219*1.5</f>
        <v>0</v>
      </c>
      <c r="AD203" s="9">
        <f>'S4 Maquette'!I219*1.5</f>
        <v>0</v>
      </c>
    </row>
    <row r="204" spans="27:30" x14ac:dyDescent="0.2">
      <c r="AA204" s="9">
        <f>'S1 Maquette'!I219*1.5</f>
        <v>0</v>
      </c>
      <c r="AB204" s="9">
        <f>'S2 Maquette'!I219*1.5</f>
        <v>0</v>
      </c>
      <c r="AC204" s="9">
        <f>'S3 Maquette'!I220*1.5</f>
        <v>0</v>
      </c>
      <c r="AD204" s="9">
        <f>'S4 Maquette'!I220*1.5</f>
        <v>0</v>
      </c>
    </row>
    <row r="205" spans="27:30" x14ac:dyDescent="0.2">
      <c r="AA205" s="9">
        <f>'S1 Maquette'!I220*1.5</f>
        <v>0</v>
      </c>
      <c r="AB205" s="9">
        <f>'S2 Maquette'!I220*1.5</f>
        <v>0</v>
      </c>
      <c r="AC205" s="9">
        <f>'S3 Maquette'!I221*1.5</f>
        <v>0</v>
      </c>
      <c r="AD205" s="9">
        <f>'S4 Maquette'!I221*1.5</f>
        <v>0</v>
      </c>
    </row>
    <row r="206" spans="27:30" x14ac:dyDescent="0.2">
      <c r="AA206" s="9">
        <f>'S1 Maquette'!I221*1.5</f>
        <v>0</v>
      </c>
      <c r="AB206" s="9">
        <f>'S2 Maquette'!I221*1.5</f>
        <v>0</v>
      </c>
      <c r="AC206" s="9">
        <f>'S3 Maquette'!I222*1.5</f>
        <v>0</v>
      </c>
      <c r="AD206" s="9">
        <f>'S4 Maquette'!I222*1.5</f>
        <v>0</v>
      </c>
    </row>
    <row r="207" spans="27:30" x14ac:dyDescent="0.2">
      <c r="AA207" s="9">
        <f>'S1 Maquette'!I222*1.5</f>
        <v>0</v>
      </c>
      <c r="AB207" s="9">
        <f>'S2 Maquette'!I222*1.5</f>
        <v>0</v>
      </c>
      <c r="AC207" s="9">
        <f>'S3 Maquette'!I223*1.5</f>
        <v>0</v>
      </c>
      <c r="AD207" s="9">
        <f>'S4 Maquette'!I223*1.5</f>
        <v>0</v>
      </c>
    </row>
    <row r="208" spans="27:30" x14ac:dyDescent="0.2">
      <c r="AA208" s="9">
        <f>'S1 Maquette'!I223*1.5</f>
        <v>0</v>
      </c>
      <c r="AB208" s="9">
        <f>'S2 Maquette'!I223*1.5</f>
        <v>0</v>
      </c>
      <c r="AC208" s="9">
        <f>'S3 Maquette'!I224*1.5</f>
        <v>0</v>
      </c>
      <c r="AD208" s="9">
        <f>'S4 Maquette'!I224*1.5</f>
        <v>0</v>
      </c>
    </row>
    <row r="209" spans="27:30" x14ac:dyDescent="0.2">
      <c r="AA209" s="9">
        <f>'S1 Maquette'!I224*1.5</f>
        <v>0</v>
      </c>
      <c r="AB209" s="9">
        <f>'S2 Maquette'!I224*1.5</f>
        <v>0</v>
      </c>
      <c r="AC209" s="9">
        <f>'S3 Maquette'!I225*1.5</f>
        <v>0</v>
      </c>
      <c r="AD209" s="9">
        <f>'S4 Maquette'!I225*1.5</f>
        <v>0</v>
      </c>
    </row>
    <row r="210" spans="27:30" x14ac:dyDescent="0.2">
      <c r="AA210" s="9">
        <f>'S1 Maquette'!I225*1.5</f>
        <v>0</v>
      </c>
      <c r="AB210" s="9">
        <f>'S2 Maquette'!I225*1.5</f>
        <v>0</v>
      </c>
      <c r="AC210" s="9">
        <f>'S3 Maquette'!I226*1.5</f>
        <v>0</v>
      </c>
      <c r="AD210" s="9">
        <f>'S4 Maquette'!I226*1.5</f>
        <v>0</v>
      </c>
    </row>
    <row r="211" spans="27:30" x14ac:dyDescent="0.2">
      <c r="AA211" s="9">
        <f>'S1 Maquette'!I226*1.5</f>
        <v>0</v>
      </c>
      <c r="AB211" s="9">
        <f>'S2 Maquette'!I226*1.5</f>
        <v>0</v>
      </c>
      <c r="AC211" s="9">
        <f>'S3 Maquette'!I227*1.5</f>
        <v>0</v>
      </c>
      <c r="AD211" s="9">
        <f>'S4 Maquette'!I227*1.5</f>
        <v>0</v>
      </c>
    </row>
    <row r="212" spans="27:30" x14ac:dyDescent="0.2">
      <c r="AA212" s="9">
        <f>'S1 Maquette'!I227*1.5</f>
        <v>0</v>
      </c>
      <c r="AB212" s="9">
        <f>'S2 Maquette'!I227*1.5</f>
        <v>0</v>
      </c>
      <c r="AC212" s="9">
        <f>'S3 Maquette'!I228*1.5</f>
        <v>0</v>
      </c>
      <c r="AD212" s="9">
        <f>'S4 Maquette'!I228*1.5</f>
        <v>0</v>
      </c>
    </row>
    <row r="213" spans="27:30" x14ac:dyDescent="0.2">
      <c r="AA213" s="9">
        <f>'S1 Maquette'!I228*1.5</f>
        <v>0</v>
      </c>
      <c r="AB213" s="9">
        <f>'S2 Maquette'!I228*1.5</f>
        <v>0</v>
      </c>
      <c r="AC213" s="9">
        <f>'S3 Maquette'!I229*1.5</f>
        <v>0</v>
      </c>
      <c r="AD213" s="9">
        <f>'S4 Maquette'!I229*1.5</f>
        <v>0</v>
      </c>
    </row>
    <row r="214" spans="27:30" x14ac:dyDescent="0.2">
      <c r="AA214" s="9">
        <f>'S1 Maquette'!I229*1.5</f>
        <v>0</v>
      </c>
      <c r="AB214" s="9">
        <f>'S2 Maquette'!I229*1.5</f>
        <v>0</v>
      </c>
      <c r="AC214" s="9">
        <f>'S3 Maquette'!I230*1.5</f>
        <v>0</v>
      </c>
      <c r="AD214" s="9">
        <f>'S4 Maquette'!I230*1.5</f>
        <v>0</v>
      </c>
    </row>
    <row r="215" spans="27:30" x14ac:dyDescent="0.2">
      <c r="AA215" s="9">
        <f>'S1 Maquette'!I230*1.5</f>
        <v>0</v>
      </c>
      <c r="AB215" s="9">
        <f>'S2 Maquette'!I230*1.5</f>
        <v>0</v>
      </c>
      <c r="AC215" s="9">
        <f>'S3 Maquette'!I231*1.5</f>
        <v>0</v>
      </c>
      <c r="AD215" s="9">
        <f>'S4 Maquette'!I231*1.5</f>
        <v>0</v>
      </c>
    </row>
    <row r="216" spans="27:30" x14ac:dyDescent="0.2">
      <c r="AA216" s="9">
        <f>'S1 Maquette'!I231*1.5</f>
        <v>0</v>
      </c>
      <c r="AB216" s="9">
        <f>'S2 Maquette'!I231*1.5</f>
        <v>0</v>
      </c>
      <c r="AC216" s="9">
        <f>'S3 Maquette'!I232*1.5</f>
        <v>0</v>
      </c>
      <c r="AD216" s="9">
        <f>'S4 Maquette'!I232*1.5</f>
        <v>0</v>
      </c>
    </row>
    <row r="217" spans="27:30" x14ac:dyDescent="0.2">
      <c r="AA217" s="9">
        <f>'S1 Maquette'!I232*1.5</f>
        <v>0</v>
      </c>
      <c r="AB217" s="9">
        <f>'S2 Maquette'!I232*1.5</f>
        <v>0</v>
      </c>
      <c r="AC217" s="9">
        <f>'S3 Maquette'!I233*1.5</f>
        <v>0</v>
      </c>
      <c r="AD217" s="9">
        <f>'S4 Maquette'!I233*1.5</f>
        <v>0</v>
      </c>
    </row>
    <row r="218" spans="27:30" x14ac:dyDescent="0.2">
      <c r="AA218" s="9">
        <f>'S1 Maquette'!I233*1.5</f>
        <v>0</v>
      </c>
      <c r="AB218" s="9">
        <f>'S2 Maquette'!I233*1.5</f>
        <v>0</v>
      </c>
      <c r="AC218" s="9">
        <f>'S3 Maquette'!I234*1.5</f>
        <v>0</v>
      </c>
      <c r="AD218" s="9">
        <f>'S4 Maquette'!I234*1.5</f>
        <v>0</v>
      </c>
    </row>
    <row r="219" spans="27:30" x14ac:dyDescent="0.2">
      <c r="AA219" s="9">
        <f>'S1 Maquette'!I234*1.5</f>
        <v>0</v>
      </c>
      <c r="AB219" s="9">
        <f>'S2 Maquette'!I234*1.5</f>
        <v>0</v>
      </c>
      <c r="AC219" s="9">
        <f>'S3 Maquette'!I235*1.5</f>
        <v>0</v>
      </c>
      <c r="AD219" s="9">
        <f>'S4 Maquette'!I235*1.5</f>
        <v>0</v>
      </c>
    </row>
    <row r="220" spans="27:30" x14ac:dyDescent="0.2">
      <c r="AA220" s="9">
        <f>'S1 Maquette'!I235*1.5</f>
        <v>0</v>
      </c>
      <c r="AB220" s="9">
        <f>'S2 Maquette'!I235*1.5</f>
        <v>0</v>
      </c>
      <c r="AC220" s="9">
        <f>'S3 Maquette'!I236*1.5</f>
        <v>0</v>
      </c>
      <c r="AD220" s="9">
        <f>'S4 Maquette'!I236*1.5</f>
        <v>0</v>
      </c>
    </row>
    <row r="221" spans="27:30" x14ac:dyDescent="0.2">
      <c r="AA221" s="9">
        <f>'S1 Maquette'!I236*1.5</f>
        <v>0</v>
      </c>
      <c r="AB221" s="9">
        <f>'S2 Maquette'!I236*1.5</f>
        <v>0</v>
      </c>
      <c r="AC221" s="9">
        <f>'S3 Maquette'!I237*1.5</f>
        <v>0</v>
      </c>
      <c r="AD221" s="9">
        <f>'S4 Maquette'!I237*1.5</f>
        <v>0</v>
      </c>
    </row>
    <row r="222" spans="27:30" x14ac:dyDescent="0.2">
      <c r="AA222" s="9">
        <f>'S1 Maquette'!I237*1.5</f>
        <v>0</v>
      </c>
      <c r="AB222" s="9">
        <f>'S2 Maquette'!I237*1.5</f>
        <v>0</v>
      </c>
      <c r="AC222" s="9">
        <f>'S3 Maquette'!I238*1.5</f>
        <v>0</v>
      </c>
      <c r="AD222" s="9">
        <f>'S4 Maquette'!I238*1.5</f>
        <v>0</v>
      </c>
    </row>
    <row r="223" spans="27:30" x14ac:dyDescent="0.2">
      <c r="AA223" s="9">
        <f>'S1 Maquette'!I238*1.5</f>
        <v>0</v>
      </c>
      <c r="AB223" s="9">
        <f>'S2 Maquette'!I238*1.5</f>
        <v>0</v>
      </c>
      <c r="AC223" s="9">
        <f>'S3 Maquette'!I239*1.5</f>
        <v>0</v>
      </c>
      <c r="AD223" s="9">
        <f>'S4 Maquette'!I239*1.5</f>
        <v>0</v>
      </c>
    </row>
    <row r="224" spans="27:30" x14ac:dyDescent="0.2">
      <c r="AA224" s="9">
        <f>'S1 Maquette'!I239*1.5</f>
        <v>0</v>
      </c>
      <c r="AB224" s="9">
        <f>'S2 Maquette'!I239*1.5</f>
        <v>0</v>
      </c>
      <c r="AC224" s="9">
        <f>'S3 Maquette'!I240*1.5</f>
        <v>0</v>
      </c>
      <c r="AD224" s="9">
        <f>'S4 Maquette'!I240*1.5</f>
        <v>0</v>
      </c>
    </row>
    <row r="225" spans="27:30" x14ac:dyDescent="0.2">
      <c r="AA225" s="9">
        <f>'S1 Maquette'!I240*1.5</f>
        <v>0</v>
      </c>
      <c r="AB225" s="9">
        <f>'S2 Maquette'!I240*1.5</f>
        <v>0</v>
      </c>
      <c r="AC225" s="9">
        <f>'S3 Maquette'!I241*1.5</f>
        <v>0</v>
      </c>
      <c r="AD225" s="9">
        <f>'S4 Maquette'!I241*1.5</f>
        <v>0</v>
      </c>
    </row>
    <row r="226" spans="27:30" x14ac:dyDescent="0.2">
      <c r="AA226" s="9">
        <f>'S1 Maquette'!I241*1.5</f>
        <v>0</v>
      </c>
      <c r="AB226" s="9">
        <f>'S2 Maquette'!I241*1.5</f>
        <v>0</v>
      </c>
      <c r="AC226" s="9">
        <f>'S3 Maquette'!I242*1.5</f>
        <v>0</v>
      </c>
      <c r="AD226" s="9">
        <f>'S4 Maquette'!I242*1.5</f>
        <v>0</v>
      </c>
    </row>
    <row r="227" spans="27:30" x14ac:dyDescent="0.2">
      <c r="AA227" s="9">
        <f>'S1 Maquette'!I242*1.5</f>
        <v>0</v>
      </c>
      <c r="AB227" s="9">
        <f>'S2 Maquette'!I242*1.5</f>
        <v>0</v>
      </c>
      <c r="AC227" s="9">
        <f>'S3 Maquette'!I243*1.5</f>
        <v>0</v>
      </c>
      <c r="AD227" s="9">
        <f>'S4 Maquette'!I243*1.5</f>
        <v>0</v>
      </c>
    </row>
    <row r="228" spans="27:30" x14ac:dyDescent="0.2">
      <c r="AA228" s="9">
        <f>'S1 Maquette'!I243*1.5</f>
        <v>0</v>
      </c>
      <c r="AB228" s="9">
        <f>'S2 Maquette'!I243*1.5</f>
        <v>0</v>
      </c>
      <c r="AC228" s="9">
        <f>'S3 Maquette'!I244*1.5</f>
        <v>0</v>
      </c>
      <c r="AD228" s="9">
        <f>'S4 Maquette'!I244*1.5</f>
        <v>0</v>
      </c>
    </row>
    <row r="229" spans="27:30" x14ac:dyDescent="0.2">
      <c r="AA229" s="9">
        <f>'S1 Maquette'!I244*1.5</f>
        <v>0</v>
      </c>
      <c r="AB229" s="9">
        <f>'S2 Maquette'!I244*1.5</f>
        <v>0</v>
      </c>
      <c r="AC229" s="9">
        <f>'S3 Maquette'!I245*1.5</f>
        <v>0</v>
      </c>
      <c r="AD229" s="9">
        <f>'S4 Maquette'!I245*1.5</f>
        <v>0</v>
      </c>
    </row>
    <row r="230" spans="27:30" x14ac:dyDescent="0.2">
      <c r="AA230" s="9">
        <f>'S1 Maquette'!I245*1.5</f>
        <v>0</v>
      </c>
      <c r="AB230" s="9">
        <f>'S2 Maquette'!I245*1.5</f>
        <v>0</v>
      </c>
      <c r="AC230" s="9">
        <f>'S3 Maquette'!I246*1.5</f>
        <v>0</v>
      </c>
      <c r="AD230" s="9">
        <f>'S4 Maquette'!I246*1.5</f>
        <v>0</v>
      </c>
    </row>
    <row r="231" spans="27:30" x14ac:dyDescent="0.2">
      <c r="AA231" s="9">
        <f>'S1 Maquette'!I246*1.5</f>
        <v>0</v>
      </c>
      <c r="AB231" s="9">
        <f>'S2 Maquette'!I246*1.5</f>
        <v>0</v>
      </c>
      <c r="AC231" s="9">
        <f>'S3 Maquette'!I247*1.5</f>
        <v>0</v>
      </c>
      <c r="AD231" s="9">
        <f>'S4 Maquette'!I247*1.5</f>
        <v>0</v>
      </c>
    </row>
    <row r="232" spans="27:30" x14ac:dyDescent="0.2">
      <c r="AA232" s="9">
        <f>'S1 Maquette'!I247*1.5</f>
        <v>0</v>
      </c>
      <c r="AB232" s="9">
        <f>'S2 Maquette'!I247*1.5</f>
        <v>0</v>
      </c>
      <c r="AC232" s="9">
        <f>'S3 Maquette'!I248*1.5</f>
        <v>0</v>
      </c>
      <c r="AD232" s="9">
        <f>'S4 Maquette'!I248*1.5</f>
        <v>0</v>
      </c>
    </row>
    <row r="233" spans="27:30" x14ac:dyDescent="0.2">
      <c r="AA233" s="9">
        <f>'S1 Maquette'!I248*1.5</f>
        <v>0</v>
      </c>
      <c r="AB233" s="9">
        <f>'S2 Maquette'!I248*1.5</f>
        <v>0</v>
      </c>
      <c r="AC233" s="9">
        <f>'S3 Maquette'!I249*1.5</f>
        <v>0</v>
      </c>
      <c r="AD233" s="9">
        <f>'S4 Maquette'!I249*1.5</f>
        <v>0</v>
      </c>
    </row>
    <row r="234" spans="27:30" x14ac:dyDescent="0.2">
      <c r="AA234" s="9">
        <f>'S1 Maquette'!I249*1.5</f>
        <v>0</v>
      </c>
      <c r="AB234" s="9">
        <f>'S2 Maquette'!I249*1.5</f>
        <v>0</v>
      </c>
      <c r="AC234" s="9">
        <f>'S3 Maquette'!I250*1.5</f>
        <v>0</v>
      </c>
      <c r="AD234" s="9">
        <f>'S4 Maquette'!I250*1.5</f>
        <v>0</v>
      </c>
    </row>
    <row r="235" spans="27:30" x14ac:dyDescent="0.2">
      <c r="AA235" s="9">
        <f>'S1 Maquette'!I250*1.5</f>
        <v>0</v>
      </c>
      <c r="AB235" s="9">
        <f>'S2 Maquette'!I250*1.5</f>
        <v>0</v>
      </c>
      <c r="AC235" s="9">
        <f>'S3 Maquette'!I251*1.5</f>
        <v>0</v>
      </c>
      <c r="AD235" s="9">
        <f>'S4 Maquette'!I251*1.5</f>
        <v>0</v>
      </c>
    </row>
    <row r="236" spans="27:30" x14ac:dyDescent="0.2">
      <c r="AA236" s="9">
        <f>'S1 Maquette'!I251*1.5</f>
        <v>0</v>
      </c>
      <c r="AB236" s="9">
        <f>'S2 Maquette'!I251*1.5</f>
        <v>0</v>
      </c>
      <c r="AC236" s="9">
        <f>'S3 Maquette'!I252*1.5</f>
        <v>0</v>
      </c>
      <c r="AD236" s="9">
        <f>'S4 Maquette'!I252*1.5</f>
        <v>0</v>
      </c>
    </row>
    <row r="237" spans="27:30" x14ac:dyDescent="0.2">
      <c r="AA237" s="9">
        <f>'S1 Maquette'!I252*1.5</f>
        <v>0</v>
      </c>
      <c r="AB237" s="9">
        <f>'S2 Maquette'!I252*1.5</f>
        <v>0</v>
      </c>
      <c r="AC237" s="9">
        <f>'S3 Maquette'!I253*1.5</f>
        <v>0</v>
      </c>
      <c r="AD237" s="9">
        <f>'S4 Maquette'!I253*1.5</f>
        <v>0</v>
      </c>
    </row>
    <row r="238" spans="27:30" x14ac:dyDescent="0.2">
      <c r="AA238" s="9">
        <f>'S1 Maquette'!I253*1.5</f>
        <v>0</v>
      </c>
      <c r="AB238" s="9">
        <f>'S2 Maquette'!I253*1.5</f>
        <v>0</v>
      </c>
      <c r="AC238" s="9">
        <f>'S3 Maquette'!I254*1.5</f>
        <v>0</v>
      </c>
      <c r="AD238" s="9">
        <f>'S4 Maquette'!I254*1.5</f>
        <v>0</v>
      </c>
    </row>
    <row r="239" spans="27:30" x14ac:dyDescent="0.2">
      <c r="AA239" s="9">
        <f>'S1 Maquette'!I254*1.5</f>
        <v>0</v>
      </c>
      <c r="AB239" s="9">
        <f>'S2 Maquette'!I254*1.5</f>
        <v>0</v>
      </c>
      <c r="AC239" s="9">
        <f>'S3 Maquette'!I255*1.5</f>
        <v>0</v>
      </c>
      <c r="AD239" s="9">
        <f>'S4 Maquette'!I255*1.5</f>
        <v>0</v>
      </c>
    </row>
    <row r="240" spans="27:30" x14ac:dyDescent="0.2">
      <c r="AA240" s="9">
        <f>'S1 Maquette'!I255*1.5</f>
        <v>0</v>
      </c>
      <c r="AB240" s="9">
        <f>'S2 Maquette'!I255*1.5</f>
        <v>0</v>
      </c>
      <c r="AC240" s="9">
        <f>'S3 Maquette'!I256*1.5</f>
        <v>0</v>
      </c>
      <c r="AD240" s="9">
        <f>'S4 Maquette'!I256*1.5</f>
        <v>0</v>
      </c>
    </row>
    <row r="241" spans="27:30" x14ac:dyDescent="0.2">
      <c r="AA241" s="9">
        <f>'S1 Maquette'!I256*1.5</f>
        <v>0</v>
      </c>
      <c r="AB241" s="9">
        <f>'S2 Maquette'!I256*1.5</f>
        <v>0</v>
      </c>
      <c r="AC241" s="9">
        <f>'S3 Maquette'!I257*1.5</f>
        <v>0</v>
      </c>
      <c r="AD241" s="9">
        <f>'S4 Maquette'!I257*1.5</f>
        <v>0</v>
      </c>
    </row>
    <row r="242" spans="27:30" x14ac:dyDescent="0.2">
      <c r="AA242" s="9">
        <f>'S1 Maquette'!I257*1.5</f>
        <v>0</v>
      </c>
      <c r="AB242" s="9">
        <f>'S2 Maquette'!I257*1.5</f>
        <v>0</v>
      </c>
      <c r="AC242" s="9">
        <f>'S3 Maquette'!I258*1.5</f>
        <v>0</v>
      </c>
      <c r="AD242" s="9">
        <f>'S4 Maquette'!I258*1.5</f>
        <v>0</v>
      </c>
    </row>
    <row r="243" spans="27:30" x14ac:dyDescent="0.2">
      <c r="AA243" s="9">
        <f>'S1 Maquette'!I258*1.5</f>
        <v>0</v>
      </c>
      <c r="AB243" s="9">
        <f>'S2 Maquette'!I258*1.5</f>
        <v>0</v>
      </c>
      <c r="AC243" s="9">
        <f>'S3 Maquette'!I259*1.5</f>
        <v>0</v>
      </c>
      <c r="AD243" s="9">
        <f>'S4 Maquette'!I259*1.5</f>
        <v>0</v>
      </c>
    </row>
    <row r="244" spans="27:30" x14ac:dyDescent="0.2">
      <c r="AA244" s="9">
        <f>'S1 Maquette'!I259*1.5</f>
        <v>0</v>
      </c>
      <c r="AB244" s="9">
        <f>'S2 Maquette'!I259*1.5</f>
        <v>0</v>
      </c>
      <c r="AC244" s="9">
        <f>'S3 Maquette'!I260*1.5</f>
        <v>0</v>
      </c>
      <c r="AD244" s="9">
        <f>'S4 Maquette'!I260*1.5</f>
        <v>0</v>
      </c>
    </row>
    <row r="245" spans="27:30" x14ac:dyDescent="0.2">
      <c r="AA245" s="9">
        <f>'S1 Maquette'!I260*1.5</f>
        <v>0</v>
      </c>
      <c r="AB245" s="9">
        <f>'S2 Maquette'!I260*1.5</f>
        <v>0</v>
      </c>
      <c r="AC245" s="9">
        <f>'S3 Maquette'!I261*1.5</f>
        <v>0</v>
      </c>
      <c r="AD245" s="9">
        <f>'S4 Maquette'!I261*1.5</f>
        <v>0</v>
      </c>
    </row>
    <row r="246" spans="27:30" x14ac:dyDescent="0.2">
      <c r="AA246" s="9">
        <f>'S1 Maquette'!I261*1.5</f>
        <v>0</v>
      </c>
      <c r="AB246" s="9">
        <f>'S2 Maquette'!I261*1.5</f>
        <v>0</v>
      </c>
      <c r="AC246" s="9">
        <f>'S3 Maquette'!I262*1.5</f>
        <v>0</v>
      </c>
      <c r="AD246" s="9">
        <f>'S4 Maquette'!I262*1.5</f>
        <v>0</v>
      </c>
    </row>
    <row r="247" spans="27:30" x14ac:dyDescent="0.2">
      <c r="AA247" s="9">
        <f>'S1 Maquette'!I262*1.5</f>
        <v>0</v>
      </c>
      <c r="AB247" s="9">
        <f>'S2 Maquette'!I262*1.5</f>
        <v>0</v>
      </c>
      <c r="AC247" s="9">
        <f>'S3 Maquette'!I263*1.5</f>
        <v>0</v>
      </c>
      <c r="AD247" s="9">
        <f>'S4 Maquette'!I263*1.5</f>
        <v>0</v>
      </c>
    </row>
    <row r="248" spans="27:30" x14ac:dyDescent="0.2">
      <c r="AA248" s="9">
        <f>'S1 Maquette'!I263*1.5</f>
        <v>0</v>
      </c>
      <c r="AB248" s="9">
        <f>'S2 Maquette'!I263*1.5</f>
        <v>0</v>
      </c>
      <c r="AC248" s="9">
        <f>'S3 Maquette'!I264*1.5</f>
        <v>0</v>
      </c>
      <c r="AD248" s="9">
        <f>'S4 Maquette'!I264*1.5</f>
        <v>0</v>
      </c>
    </row>
    <row r="249" spans="27:30" x14ac:dyDescent="0.2">
      <c r="AA249" s="9">
        <f>'S1 Maquette'!I264*1.5</f>
        <v>0</v>
      </c>
      <c r="AB249" s="9">
        <f>'S2 Maquette'!I264*1.5</f>
        <v>0</v>
      </c>
      <c r="AC249" s="9">
        <f>'S3 Maquette'!I265*1.5</f>
        <v>0</v>
      </c>
      <c r="AD249" s="9">
        <f>'S4 Maquette'!I265*1.5</f>
        <v>0</v>
      </c>
    </row>
    <row r="250" spans="27:30" x14ac:dyDescent="0.2">
      <c r="AA250" s="9">
        <f>'S1 Maquette'!I265*1.5</f>
        <v>0</v>
      </c>
      <c r="AB250" s="9">
        <f>'S2 Maquette'!I265*1.5</f>
        <v>0</v>
      </c>
      <c r="AC250" s="9">
        <f>'S3 Maquette'!I266*1.5</f>
        <v>0</v>
      </c>
      <c r="AD250" s="9">
        <f>'S4 Maquette'!I266*1.5</f>
        <v>0</v>
      </c>
    </row>
    <row r="251" spans="27:30" x14ac:dyDescent="0.2">
      <c r="AA251" s="9">
        <f>'S1 Maquette'!I266*1.5</f>
        <v>0</v>
      </c>
      <c r="AB251" s="9">
        <f>'S2 Maquette'!I266*1.5</f>
        <v>0</v>
      </c>
      <c r="AC251" s="9">
        <f>'S3 Maquette'!I267*1.5</f>
        <v>0</v>
      </c>
      <c r="AD251" s="9">
        <f>'S4 Maquette'!I267*1.5</f>
        <v>0</v>
      </c>
    </row>
    <row r="252" spans="27:30" x14ac:dyDescent="0.2">
      <c r="AA252" s="9">
        <f>'S1 Maquette'!I267*1.5</f>
        <v>0</v>
      </c>
      <c r="AB252" s="9">
        <f>'S2 Maquette'!I267*1.5</f>
        <v>0</v>
      </c>
      <c r="AC252" s="9">
        <f>'S3 Maquette'!I268*1.5</f>
        <v>0</v>
      </c>
      <c r="AD252" s="9">
        <f>'S4 Maquette'!I268*1.5</f>
        <v>0</v>
      </c>
    </row>
    <row r="253" spans="27:30" x14ac:dyDescent="0.2">
      <c r="AA253" s="9">
        <f>'S1 Maquette'!I268*1.5</f>
        <v>0</v>
      </c>
      <c r="AB253" s="9">
        <f>'S2 Maquette'!I268*1.5</f>
        <v>0</v>
      </c>
      <c r="AC253" s="9">
        <f>'S3 Maquette'!I269*1.5</f>
        <v>0</v>
      </c>
      <c r="AD253" s="9">
        <f>'S4 Maquette'!I269*1.5</f>
        <v>0</v>
      </c>
    </row>
    <row r="254" spans="27:30" x14ac:dyDescent="0.2">
      <c r="AA254" s="9">
        <f>'S1 Maquette'!I269*1.5</f>
        <v>0</v>
      </c>
      <c r="AB254" s="9">
        <f>'S2 Maquette'!I269*1.5</f>
        <v>0</v>
      </c>
      <c r="AC254" s="9">
        <f>'S3 Maquette'!I270*1.5</f>
        <v>0</v>
      </c>
      <c r="AD254" s="9">
        <f>'S4 Maquette'!I270*1.5</f>
        <v>0</v>
      </c>
    </row>
    <row r="255" spans="27:30" x14ac:dyDescent="0.2">
      <c r="AA255" s="9">
        <f>'S1 Maquette'!I270*1.5</f>
        <v>0</v>
      </c>
      <c r="AB255" s="9">
        <f>'S2 Maquette'!I270*1.5</f>
        <v>0</v>
      </c>
      <c r="AC255" s="9">
        <f>'S3 Maquette'!I271*1.5</f>
        <v>0</v>
      </c>
      <c r="AD255" s="9">
        <f>'S4 Maquette'!I271*1.5</f>
        <v>0</v>
      </c>
    </row>
    <row r="256" spans="27:30" x14ac:dyDescent="0.2">
      <c r="AA256" s="9">
        <f>'S1 Maquette'!I271*1.5</f>
        <v>0</v>
      </c>
      <c r="AB256" s="9">
        <f>'S2 Maquette'!I271*1.5</f>
        <v>0</v>
      </c>
      <c r="AC256" s="9">
        <f>'S3 Maquette'!I272*1.5</f>
        <v>0</v>
      </c>
      <c r="AD256" s="9">
        <f>'S4 Maquette'!I272*1.5</f>
        <v>0</v>
      </c>
    </row>
    <row r="257" spans="27:30" x14ac:dyDescent="0.2">
      <c r="AA257" s="9">
        <f>'S1 Maquette'!I272*1.5</f>
        <v>0</v>
      </c>
      <c r="AB257" s="9">
        <f>'S2 Maquette'!I272*1.5</f>
        <v>0</v>
      </c>
      <c r="AC257" s="9">
        <f>'S3 Maquette'!I273*1.5</f>
        <v>0</v>
      </c>
      <c r="AD257" s="9">
        <f>'S4 Maquette'!I273*1.5</f>
        <v>0</v>
      </c>
    </row>
    <row r="258" spans="27:30" x14ac:dyDescent="0.2">
      <c r="AA258" s="9">
        <f>'S1 Maquette'!I273*1.5</f>
        <v>0</v>
      </c>
      <c r="AB258" s="9">
        <f>'S2 Maquette'!I273*1.5</f>
        <v>0</v>
      </c>
      <c r="AC258" s="9">
        <f>'S3 Maquette'!I274*1.5</f>
        <v>0</v>
      </c>
      <c r="AD258" s="9">
        <f>'S4 Maquette'!I274*1.5</f>
        <v>0</v>
      </c>
    </row>
    <row r="259" spans="27:30" x14ac:dyDescent="0.2">
      <c r="AA259" s="9">
        <f>'S1 Maquette'!I274*1.5</f>
        <v>0</v>
      </c>
      <c r="AB259" s="9">
        <f>'S2 Maquette'!I274*1.5</f>
        <v>0</v>
      </c>
      <c r="AC259" s="9">
        <f>'S3 Maquette'!I275*1.5</f>
        <v>0</v>
      </c>
      <c r="AD259" s="9">
        <f>'S4 Maquette'!I275*1.5</f>
        <v>0</v>
      </c>
    </row>
    <row r="260" spans="27:30" x14ac:dyDescent="0.2">
      <c r="AA260" s="9">
        <f>'S1 Maquette'!I275*1.5</f>
        <v>0</v>
      </c>
      <c r="AB260" s="9">
        <f>'S2 Maquette'!I275*1.5</f>
        <v>0</v>
      </c>
      <c r="AC260" s="9">
        <f>'S3 Maquette'!I276*1.5</f>
        <v>0</v>
      </c>
      <c r="AD260" s="9">
        <f>'S4 Maquette'!I276*1.5</f>
        <v>0</v>
      </c>
    </row>
    <row r="261" spans="27:30" x14ac:dyDescent="0.2">
      <c r="AA261" s="9">
        <f>'S1 Maquette'!I276*1.5</f>
        <v>0</v>
      </c>
      <c r="AB261" s="9">
        <f>'S2 Maquette'!I276*1.5</f>
        <v>0</v>
      </c>
      <c r="AC261" s="9">
        <f>'S3 Maquette'!I277*1.5</f>
        <v>0</v>
      </c>
      <c r="AD261" s="9">
        <f>'S4 Maquette'!I277*1.5</f>
        <v>0</v>
      </c>
    </row>
    <row r="262" spans="27:30" x14ac:dyDescent="0.2">
      <c r="AA262" s="9">
        <f>'S1 Maquette'!I277*1.5</f>
        <v>0</v>
      </c>
      <c r="AB262" s="9">
        <f>'S2 Maquette'!I277*1.5</f>
        <v>0</v>
      </c>
      <c r="AC262" s="9">
        <f>'S3 Maquette'!I278*1.5</f>
        <v>0</v>
      </c>
      <c r="AD262" s="9">
        <f>'S4 Maquette'!I278*1.5</f>
        <v>0</v>
      </c>
    </row>
    <row r="263" spans="27:30" x14ac:dyDescent="0.2">
      <c r="AA263" s="9">
        <f>'S1 Maquette'!I278*1.5</f>
        <v>0</v>
      </c>
      <c r="AB263" s="9">
        <f>'S2 Maquette'!I278*1.5</f>
        <v>0</v>
      </c>
      <c r="AC263" s="9">
        <f>'S3 Maquette'!I279*1.5</f>
        <v>0</v>
      </c>
      <c r="AD263" s="9">
        <f>'S4 Maquette'!I279*1.5</f>
        <v>0</v>
      </c>
    </row>
    <row r="264" spans="27:30" x14ac:dyDescent="0.2">
      <c r="AA264" s="9">
        <f>'S1 Maquette'!I279*1.5</f>
        <v>0</v>
      </c>
      <c r="AB264" s="9">
        <f>'S2 Maquette'!I279*1.5</f>
        <v>0</v>
      </c>
      <c r="AC264" s="9">
        <f>'S3 Maquette'!I280*1.5</f>
        <v>0</v>
      </c>
      <c r="AD264" s="9">
        <f>'S4 Maquette'!I280*1.5</f>
        <v>0</v>
      </c>
    </row>
    <row r="265" spans="27:30" x14ac:dyDescent="0.2">
      <c r="AA265" s="9">
        <f>'S1 Maquette'!I280*1.5</f>
        <v>0</v>
      </c>
      <c r="AB265" s="9">
        <f>'S2 Maquette'!I280*1.5</f>
        <v>0</v>
      </c>
      <c r="AC265" s="9">
        <f>'S3 Maquette'!I281*1.5</f>
        <v>0</v>
      </c>
      <c r="AD265" s="9">
        <f>'S4 Maquette'!I281*1.5</f>
        <v>0</v>
      </c>
    </row>
    <row r="266" spans="27:30" x14ac:dyDescent="0.2">
      <c r="AA266" s="9">
        <f>'S1 Maquette'!I281*1.5</f>
        <v>0</v>
      </c>
      <c r="AB266" s="9">
        <f>'S2 Maquette'!I281*1.5</f>
        <v>0</v>
      </c>
      <c r="AC266" s="9">
        <f>'S3 Maquette'!I282*1.5</f>
        <v>0</v>
      </c>
      <c r="AD266" s="9">
        <f>'S4 Maquette'!I282*1.5</f>
        <v>0</v>
      </c>
    </row>
    <row r="267" spans="27:30" x14ac:dyDescent="0.2">
      <c r="AA267" s="9">
        <f>'S1 Maquette'!I282*1.5</f>
        <v>0</v>
      </c>
      <c r="AB267" s="9">
        <f>'S2 Maquette'!I282*1.5</f>
        <v>0</v>
      </c>
      <c r="AC267" s="9">
        <f>'S3 Maquette'!I283*1.5</f>
        <v>0</v>
      </c>
      <c r="AD267" s="9">
        <f>'S4 Maquette'!I283*1.5</f>
        <v>0</v>
      </c>
    </row>
    <row r="268" spans="27:30" x14ac:dyDescent="0.2">
      <c r="AA268" s="9">
        <f>'S1 Maquette'!I283*1.5</f>
        <v>0</v>
      </c>
      <c r="AB268" s="9">
        <f>'S2 Maquette'!I283*1.5</f>
        <v>0</v>
      </c>
      <c r="AC268" s="9">
        <f>'S3 Maquette'!I284*1.5</f>
        <v>0</v>
      </c>
      <c r="AD268" s="9">
        <f>'S4 Maquette'!I284*1.5</f>
        <v>0</v>
      </c>
    </row>
    <row r="269" spans="27:30" x14ac:dyDescent="0.2">
      <c r="AA269" s="9">
        <f>'S1 Maquette'!I284*1.5</f>
        <v>0</v>
      </c>
      <c r="AB269" s="9">
        <f>'S2 Maquette'!I284*1.5</f>
        <v>0</v>
      </c>
      <c r="AC269" s="9">
        <f>'S3 Maquette'!I285*1.5</f>
        <v>0</v>
      </c>
      <c r="AD269" s="9">
        <f>'S4 Maquette'!I285*1.5</f>
        <v>0</v>
      </c>
    </row>
    <row r="270" spans="27:30" x14ac:dyDescent="0.2">
      <c r="AA270" s="9">
        <f>'S1 Maquette'!I285*1.5</f>
        <v>0</v>
      </c>
      <c r="AB270" s="9">
        <f>'S2 Maquette'!I285*1.5</f>
        <v>0</v>
      </c>
      <c r="AC270" s="9">
        <f>'S3 Maquette'!I286*1.5</f>
        <v>0</v>
      </c>
      <c r="AD270" s="9">
        <f>'S4 Maquette'!I286*1.5</f>
        <v>0</v>
      </c>
    </row>
    <row r="271" spans="27:30" x14ac:dyDescent="0.2">
      <c r="AA271" s="9">
        <f>'S1 Maquette'!I286*1.5</f>
        <v>0</v>
      </c>
      <c r="AB271" s="9">
        <f>'S2 Maquette'!I286*1.5</f>
        <v>0</v>
      </c>
      <c r="AC271" s="9">
        <f>'S3 Maquette'!I287*1.5</f>
        <v>0</v>
      </c>
      <c r="AD271" s="9">
        <f>'S4 Maquette'!I287*1.5</f>
        <v>0</v>
      </c>
    </row>
    <row r="272" spans="27:30" x14ac:dyDescent="0.2">
      <c r="AA272" s="9">
        <f>'S1 Maquette'!I287*1.5</f>
        <v>0</v>
      </c>
      <c r="AB272" s="9">
        <f>'S2 Maquette'!I287*1.5</f>
        <v>0</v>
      </c>
      <c r="AC272" s="9">
        <f>'S3 Maquette'!I288*1.5</f>
        <v>0</v>
      </c>
      <c r="AD272" s="9">
        <f>'S4 Maquette'!I288*1.5</f>
        <v>0</v>
      </c>
    </row>
    <row r="273" spans="27:30" x14ac:dyDescent="0.2">
      <c r="AA273" s="9">
        <f>'S1 Maquette'!I288*1.5</f>
        <v>0</v>
      </c>
      <c r="AB273" s="9">
        <f>'S2 Maquette'!I288*1.5</f>
        <v>0</v>
      </c>
      <c r="AC273" s="9">
        <f>'S3 Maquette'!I289*1.5</f>
        <v>0</v>
      </c>
      <c r="AD273" s="9">
        <f>'S4 Maquette'!I289*1.5</f>
        <v>0</v>
      </c>
    </row>
    <row r="274" spans="27:30" x14ac:dyDescent="0.2">
      <c r="AA274" s="9">
        <f>'S1 Maquette'!I289*1.5</f>
        <v>0</v>
      </c>
      <c r="AB274" s="9">
        <f>'S2 Maquette'!I289*1.5</f>
        <v>0</v>
      </c>
      <c r="AC274" s="9">
        <f>'S3 Maquette'!I290*1.5</f>
        <v>0</v>
      </c>
      <c r="AD274" s="9">
        <f>'S4 Maquette'!I290*1.5</f>
        <v>0</v>
      </c>
    </row>
    <row r="275" spans="27:30" x14ac:dyDescent="0.2">
      <c r="AA275" s="9">
        <f>'S1 Maquette'!I290*1.5</f>
        <v>0</v>
      </c>
      <c r="AB275" s="9">
        <f>'S2 Maquette'!I290*1.5</f>
        <v>0</v>
      </c>
      <c r="AC275" s="9">
        <f>'S3 Maquette'!I291*1.5</f>
        <v>0</v>
      </c>
      <c r="AD275" s="9">
        <f>'S4 Maquette'!I291*1.5</f>
        <v>0</v>
      </c>
    </row>
    <row r="276" spans="27:30" x14ac:dyDescent="0.2">
      <c r="AA276" s="9">
        <f>'S1 Maquette'!I291*1.5</f>
        <v>0</v>
      </c>
      <c r="AB276" s="9">
        <f>'S2 Maquette'!I291*1.5</f>
        <v>0</v>
      </c>
      <c r="AC276" s="9">
        <f>'S3 Maquette'!I292*1.5</f>
        <v>0</v>
      </c>
      <c r="AD276" s="9">
        <f>'S4 Maquette'!I292*1.5</f>
        <v>0</v>
      </c>
    </row>
    <row r="277" spans="27:30" x14ac:dyDescent="0.2">
      <c r="AA277" s="9">
        <f>'S1 Maquette'!I292*1.5</f>
        <v>0</v>
      </c>
      <c r="AB277" s="9">
        <f>'S2 Maquette'!I292*1.5</f>
        <v>0</v>
      </c>
      <c r="AC277" s="9">
        <f>'S3 Maquette'!I293*1.5</f>
        <v>0</v>
      </c>
      <c r="AD277" s="9">
        <f>'S4 Maquette'!I293*1.5</f>
        <v>0</v>
      </c>
    </row>
    <row r="278" spans="27:30" x14ac:dyDescent="0.2">
      <c r="AA278" s="9">
        <f>'S1 Maquette'!I293*1.5</f>
        <v>0</v>
      </c>
      <c r="AB278" s="9">
        <f>'S2 Maquette'!I293*1.5</f>
        <v>0</v>
      </c>
      <c r="AC278" s="9">
        <f>'S3 Maquette'!I294*1.5</f>
        <v>0</v>
      </c>
      <c r="AD278" s="9">
        <f>'S4 Maquette'!I294*1.5</f>
        <v>0</v>
      </c>
    </row>
    <row r="279" spans="27:30" x14ac:dyDescent="0.2">
      <c r="AA279" s="9">
        <f>'S1 Maquette'!I294*1.5</f>
        <v>0</v>
      </c>
      <c r="AB279" s="9">
        <f>'S2 Maquette'!I294*1.5</f>
        <v>0</v>
      </c>
      <c r="AC279" s="9">
        <f>'S3 Maquette'!I295*1.5</f>
        <v>0</v>
      </c>
      <c r="AD279" s="9">
        <f>'S4 Maquette'!I295*1.5</f>
        <v>0</v>
      </c>
    </row>
    <row r="280" spans="27:30" x14ac:dyDescent="0.2">
      <c r="AA280" s="9">
        <f>'S1 Maquette'!I295*1.5</f>
        <v>0</v>
      </c>
      <c r="AB280" s="9">
        <f>'S2 Maquette'!I295*1.5</f>
        <v>0</v>
      </c>
      <c r="AC280" s="9">
        <f>'S3 Maquette'!I296*1.5</f>
        <v>0</v>
      </c>
      <c r="AD280" s="9">
        <f>'S4 Maquette'!I296*1.5</f>
        <v>0</v>
      </c>
    </row>
    <row r="281" spans="27:30" x14ac:dyDescent="0.2">
      <c r="AA281" s="9">
        <f>'S1 Maquette'!I296*1.5</f>
        <v>0</v>
      </c>
      <c r="AB281" s="9">
        <f>'S2 Maquette'!I296*1.5</f>
        <v>0</v>
      </c>
      <c r="AC281" s="9">
        <f>'S3 Maquette'!I297*1.5</f>
        <v>0</v>
      </c>
      <c r="AD281" s="9">
        <f>'S4 Maquette'!I297*1.5</f>
        <v>0</v>
      </c>
    </row>
    <row r="282" spans="27:30" x14ac:dyDescent="0.2">
      <c r="AA282" s="9">
        <f>'S1 Maquette'!I297*1.5</f>
        <v>0</v>
      </c>
      <c r="AB282" s="9">
        <f>'S2 Maquette'!I297*1.5</f>
        <v>0</v>
      </c>
      <c r="AC282" s="9">
        <f>'S3 Maquette'!I298*1.5</f>
        <v>0</v>
      </c>
      <c r="AD282" s="9">
        <f>'S4 Maquette'!I298*1.5</f>
        <v>0</v>
      </c>
    </row>
    <row r="283" spans="27:30" x14ac:dyDescent="0.2">
      <c r="AA283" s="9">
        <f>'S1 Maquette'!I298*1.5</f>
        <v>0</v>
      </c>
      <c r="AB283" s="9">
        <f>'S2 Maquette'!I298*1.5</f>
        <v>0</v>
      </c>
      <c r="AC283" s="9">
        <f>'S3 Maquette'!I299*1.5</f>
        <v>0</v>
      </c>
      <c r="AD283" s="9">
        <f>'S4 Maquette'!I299*1.5</f>
        <v>0</v>
      </c>
    </row>
    <row r="284" spans="27:30" x14ac:dyDescent="0.2">
      <c r="AA284" s="9">
        <f>'S1 Maquette'!I299*1.5</f>
        <v>0</v>
      </c>
      <c r="AB284" s="9">
        <f>'S2 Maquette'!I299*1.5</f>
        <v>0</v>
      </c>
      <c r="AC284" s="9">
        <f>'S3 Maquette'!I300*1.5</f>
        <v>0</v>
      </c>
      <c r="AD284" s="9">
        <f>'S4 Maquette'!I300*1.5</f>
        <v>0</v>
      </c>
    </row>
    <row r="285" spans="27:30" x14ac:dyDescent="0.2">
      <c r="AA285" s="9">
        <f>'S1 Maquette'!I300*1.5</f>
        <v>0</v>
      </c>
      <c r="AB285" s="9">
        <f>'S2 Maquette'!I300*1.5</f>
        <v>0</v>
      </c>
      <c r="AC285" s="9">
        <f>'S3 Maquette'!I301*1.5</f>
        <v>0</v>
      </c>
      <c r="AD285" s="9">
        <f>'S4 Maquette'!I301*1.5</f>
        <v>0</v>
      </c>
    </row>
    <row r="286" spans="27:30" x14ac:dyDescent="0.2">
      <c r="AA286" s="9">
        <f>'S1 Maquette'!I301*1.5</f>
        <v>0</v>
      </c>
      <c r="AB286" s="9">
        <f>'S2 Maquette'!I301*1.5</f>
        <v>0</v>
      </c>
      <c r="AC286" s="9">
        <f>'S3 Maquette'!I302*1.5</f>
        <v>0</v>
      </c>
      <c r="AD286" s="9">
        <f>'S4 Maquette'!I302*1.5</f>
        <v>0</v>
      </c>
    </row>
    <row r="287" spans="27:30" x14ac:dyDescent="0.2">
      <c r="AA287" s="9">
        <f>'S1 Maquette'!I302*1.5</f>
        <v>0</v>
      </c>
      <c r="AB287" s="9">
        <f>'S2 Maquette'!I302*1.5</f>
        <v>0</v>
      </c>
      <c r="AC287" s="9">
        <f>'S3 Maquette'!I303*1.5</f>
        <v>0</v>
      </c>
      <c r="AD287" s="9">
        <f>'S4 Maquette'!I303*1.5</f>
        <v>0</v>
      </c>
    </row>
    <row r="288" spans="27:30" x14ac:dyDescent="0.2">
      <c r="AA288" s="9">
        <f>'S1 Maquette'!I303*1.5</f>
        <v>0</v>
      </c>
      <c r="AB288" s="9">
        <f>'S2 Maquette'!I303*1.5</f>
        <v>0</v>
      </c>
      <c r="AC288" s="9">
        <f>'S3 Maquette'!I304*1.5</f>
        <v>0</v>
      </c>
      <c r="AD288" s="9">
        <f>'S4 Maquette'!I304*1.5</f>
        <v>0</v>
      </c>
    </row>
    <row r="289" spans="27:30" x14ac:dyDescent="0.2">
      <c r="AA289" s="9">
        <f>'S1 Maquette'!I304*1.5</f>
        <v>0</v>
      </c>
      <c r="AB289" s="9">
        <f>'S2 Maquette'!I304*1.5</f>
        <v>0</v>
      </c>
      <c r="AC289" s="9">
        <f>'S3 Maquette'!I305*1.5</f>
        <v>0</v>
      </c>
      <c r="AD289" s="9">
        <f>'S4 Maquette'!I305*1.5</f>
        <v>0</v>
      </c>
    </row>
    <row r="290" spans="27:30" x14ac:dyDescent="0.2">
      <c r="AA290" s="9">
        <f>'S1 Maquette'!I305*1.5</f>
        <v>0</v>
      </c>
      <c r="AB290" s="9">
        <f>'S2 Maquette'!I305*1.5</f>
        <v>0</v>
      </c>
      <c r="AC290" s="9">
        <f>'S3 Maquette'!I306*1.5</f>
        <v>0</v>
      </c>
      <c r="AD290" s="9">
        <f>'S4 Maquette'!I306*1.5</f>
        <v>0</v>
      </c>
    </row>
    <row r="291" spans="27:30" x14ac:dyDescent="0.2">
      <c r="AA291" s="9">
        <f>'S1 Maquette'!I306*1.5</f>
        <v>0</v>
      </c>
      <c r="AB291" s="9">
        <f>'S2 Maquette'!I306*1.5</f>
        <v>0</v>
      </c>
      <c r="AC291" s="9">
        <f>'S3 Maquette'!I307*1.5</f>
        <v>0</v>
      </c>
      <c r="AD291" s="9">
        <f>'S4 Maquette'!I307*1.5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3" zoomScale="140" zoomScaleNormal="140" workbookViewId="0">
      <selection activeCell="A22" sqref="A22:D36"/>
    </sheetView>
  </sheetViews>
  <sheetFormatPr baseColWidth="10" defaultColWidth="11.33203125" defaultRowHeight="15" x14ac:dyDescent="0.2"/>
  <cols>
    <col min="1" max="1" width="42.33203125" customWidth="1"/>
    <col min="2" max="3" width="66.33203125" bestFit="1" customWidth="1"/>
    <col min="4" max="5" width="50" bestFit="1" customWidth="1"/>
  </cols>
  <sheetData>
    <row r="1" spans="1:160" ht="39.75" customHeight="1" x14ac:dyDescent="0.2">
      <c r="A1" s="131" t="s">
        <v>152</v>
      </c>
      <c r="B1" s="131"/>
      <c r="C1" s="131"/>
      <c r="D1" s="131"/>
      <c r="E1" s="13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5" customHeight="1" x14ac:dyDescent="0.2">
      <c r="A2" s="47" t="s">
        <v>153</v>
      </c>
      <c r="B2" s="45" t="s">
        <v>15</v>
      </c>
      <c r="C2" s="44"/>
      <c r="D2" s="46"/>
      <c r="E2" s="4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 x14ac:dyDescent="0.2">
      <c r="A3" s="31" t="s">
        <v>154</v>
      </c>
      <c r="B3" s="9" t="s">
        <v>77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 x14ac:dyDescent="0.2">
      <c r="A4" s="1" t="s">
        <v>155</v>
      </c>
      <c r="B4" s="9" t="s">
        <v>156</v>
      </c>
      <c r="C4" s="12"/>
      <c r="D4" s="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 x14ac:dyDescent="0.2">
      <c r="A5" s="1" t="s">
        <v>157</v>
      </c>
      <c r="B5" s="9"/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75" customHeight="1" x14ac:dyDescent="0.2">
      <c r="A6" s="1" t="s">
        <v>2</v>
      </c>
      <c r="B6" s="41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 x14ac:dyDescent="0.25">
      <c r="A8" s="129" t="s">
        <v>158</v>
      </c>
      <c r="B8" s="129"/>
      <c r="C8" s="129"/>
      <c r="D8" s="129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75" customHeight="1" x14ac:dyDescent="0.2">
      <c r="A9" s="16" t="s">
        <v>159</v>
      </c>
      <c r="B9" s="130" t="s">
        <v>160</v>
      </c>
      <c r="C9" s="130"/>
      <c r="D9" s="13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150" t="s">
        <v>161</v>
      </c>
      <c r="B13" s="150" t="s">
        <v>162</v>
      </c>
      <c r="C13" s="150" t="s">
        <v>163</v>
      </c>
      <c r="D13" s="150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">
      <c r="A14" s="151"/>
      <c r="B14" s="151"/>
      <c r="C14" s="151"/>
      <c r="D14" s="15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">
      <c r="A15" s="150">
        <f>Calcul!A10</f>
        <v>2037.5</v>
      </c>
      <c r="B15" s="150">
        <f ca="1">Calcul!A22</f>
        <v>978</v>
      </c>
      <c r="C15" s="150">
        <f>Calcul!G10</f>
        <v>4834</v>
      </c>
      <c r="D15" s="150">
        <f>Calcul!G22</f>
        <v>1890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5" customHeight="1" x14ac:dyDescent="0.2">
      <c r="A16" s="151"/>
      <c r="B16" s="151"/>
      <c r="C16" s="151"/>
      <c r="D16" s="15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2"/>
      <c r="B18" s="152" t="s">
        <v>582</v>
      </c>
      <c r="C18" s="15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25">
      <c r="A19" s="139" t="s">
        <v>165</v>
      </c>
      <c r="B19" s="139"/>
      <c r="C19" s="139"/>
      <c r="D19" s="13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133" t="s">
        <v>168</v>
      </c>
      <c r="B21" s="134"/>
      <c r="C21" s="134"/>
      <c r="D21" s="13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">
      <c r="A22" s="140" t="s">
        <v>585</v>
      </c>
      <c r="B22" s="136"/>
      <c r="C22" s="136"/>
      <c r="D22" s="136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136"/>
      <c r="B23" s="136"/>
      <c r="C23" s="136"/>
      <c r="D23" s="136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136"/>
      <c r="B24" s="136"/>
      <c r="C24" s="136"/>
      <c r="D24" s="13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133" t="s">
        <v>169</v>
      </c>
      <c r="B25" s="134"/>
      <c r="C25" s="134"/>
      <c r="D25" s="13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">
      <c r="A26" s="141" t="s">
        <v>578</v>
      </c>
      <c r="B26" s="142"/>
      <c r="C26" s="142"/>
      <c r="D26" s="14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144"/>
      <c r="B27" s="145"/>
      <c r="C27" s="145"/>
      <c r="D27" s="146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147"/>
      <c r="B28" s="148"/>
      <c r="C28" s="148"/>
      <c r="D28" s="14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133" t="s">
        <v>170</v>
      </c>
      <c r="B29" s="134"/>
      <c r="C29" s="134"/>
      <c r="D29" s="13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15" customHeight="1" x14ac:dyDescent="0.2">
      <c r="A30" s="140" t="s">
        <v>583</v>
      </c>
      <c r="B30" s="136"/>
      <c r="C30" s="136"/>
      <c r="D30" s="136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136"/>
      <c r="B31" s="136"/>
      <c r="C31" s="136"/>
      <c r="D31" s="13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">
      <c r="A32" s="136"/>
      <c r="B32" s="136"/>
      <c r="C32" s="136"/>
      <c r="D32" s="13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133" t="s">
        <v>171</v>
      </c>
      <c r="B33" s="134"/>
      <c r="C33" s="134"/>
      <c r="D33" s="13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138" t="s">
        <v>586</v>
      </c>
      <c r="B34" s="136"/>
      <c r="C34" s="136"/>
      <c r="D34" s="13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136"/>
      <c r="B35" s="136"/>
      <c r="C35" s="136"/>
      <c r="D35" s="136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136"/>
      <c r="B36" s="136"/>
      <c r="C36" s="136"/>
      <c r="D36" s="136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25">
      <c r="A37" s="139" t="s">
        <v>172</v>
      </c>
      <c r="B37" s="139"/>
      <c r="C37" s="139"/>
      <c r="D37" s="13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136" t="s">
        <v>173</v>
      </c>
      <c r="B38" s="136"/>
      <c r="C38" s="136"/>
      <c r="D38" s="136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136"/>
      <c r="B39" s="136"/>
      <c r="C39" s="136"/>
      <c r="D39" s="136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137" t="s">
        <v>174</v>
      </c>
      <c r="B40" s="137"/>
      <c r="C40" s="137"/>
      <c r="D40" s="137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132" t="s">
        <v>175</v>
      </c>
      <c r="B41" s="132"/>
      <c r="C41" s="132"/>
      <c r="D41" s="13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132" t="s">
        <v>176</v>
      </c>
      <c r="B42" s="132"/>
      <c r="C42" s="132"/>
      <c r="D42" s="13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B18:C18"/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</mergeCells>
  <dataValidations count="3"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16"/>
  <sheetViews>
    <sheetView topLeftCell="A10" zoomScale="80" zoomScaleNormal="80" workbookViewId="0">
      <selection activeCell="B37" sqref="B37"/>
    </sheetView>
  </sheetViews>
  <sheetFormatPr baseColWidth="10" defaultColWidth="11.33203125" defaultRowHeight="15" x14ac:dyDescent="0.2"/>
  <cols>
    <col min="1" max="1" width="18.33203125" style="13" customWidth="1"/>
    <col min="2" max="2" width="53.3320312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59"/>
      <c r="B1" s="159"/>
      <c r="C1" s="159"/>
      <c r="D1" s="159"/>
      <c r="E1" s="159"/>
      <c r="F1" s="159"/>
      <c r="G1" s="159"/>
      <c r="H1" s="159"/>
      <c r="I1" s="159"/>
      <c r="J1" s="159"/>
    </row>
    <row r="2" spans="1:10" x14ac:dyDescent="0.2">
      <c r="A2" s="159"/>
      <c r="B2" s="159"/>
      <c r="C2" s="159"/>
      <c r="D2" s="159"/>
      <c r="E2" s="159"/>
      <c r="F2" s="159"/>
      <c r="G2" s="159"/>
      <c r="H2" s="159"/>
      <c r="I2" s="159"/>
      <c r="J2" s="159"/>
    </row>
    <row r="3" spans="1:10" x14ac:dyDescent="0.2">
      <c r="A3" s="159"/>
      <c r="B3" s="159"/>
      <c r="C3" s="159"/>
      <c r="D3" s="159"/>
      <c r="E3" s="159"/>
      <c r="F3" s="159"/>
      <c r="G3" s="159"/>
      <c r="H3" s="159"/>
      <c r="I3" s="159"/>
      <c r="J3" s="159"/>
    </row>
    <row r="4" spans="1:10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</row>
    <row r="5" spans="1:10" x14ac:dyDescent="0.2">
      <c r="A5" s="159"/>
      <c r="B5" s="159"/>
      <c r="C5" s="159"/>
      <c r="D5" s="159"/>
      <c r="E5" s="159"/>
      <c r="F5" s="159"/>
      <c r="G5" s="159"/>
      <c r="H5" s="159"/>
      <c r="I5" s="159"/>
      <c r="J5" s="159"/>
    </row>
    <row r="6" spans="1:10" x14ac:dyDescent="0.2">
      <c r="A6" s="159"/>
      <c r="B6" s="160"/>
      <c r="C6" s="159"/>
      <c r="D6" s="159"/>
      <c r="E6" s="159"/>
      <c r="F6" s="159"/>
      <c r="G6" s="159"/>
      <c r="H6" s="159"/>
      <c r="I6" s="159"/>
      <c r="J6" s="159"/>
    </row>
    <row r="7" spans="1:10" ht="18" customHeight="1" x14ac:dyDescent="0.2">
      <c r="A7" s="161" t="s">
        <v>177</v>
      </c>
      <c r="B7" s="158" t="str">
        <f>'Fiche Générale'!B3</f>
        <v>Portail_LLAC</v>
      </c>
      <c r="C7" s="162" t="s">
        <v>178</v>
      </c>
      <c r="D7" s="163"/>
      <c r="E7" s="168" t="str">
        <f>'Fiche Générale'!B4</f>
        <v>Langues Etrangères Appliquées</v>
      </c>
      <c r="F7" s="169"/>
      <c r="G7" s="161" t="s">
        <v>179</v>
      </c>
      <c r="H7" s="158">
        <f>'Fiche Générale'!B5</f>
        <v>0</v>
      </c>
      <c r="I7" s="158"/>
      <c r="J7" s="158"/>
    </row>
    <row r="8" spans="1:10" ht="18" customHeight="1" x14ac:dyDescent="0.2">
      <c r="A8" s="161"/>
      <c r="B8" s="158"/>
      <c r="C8" s="164"/>
      <c r="D8" s="165"/>
      <c r="E8" s="170"/>
      <c r="F8" s="171"/>
      <c r="G8" s="161"/>
      <c r="H8" s="158"/>
      <c r="I8" s="158"/>
      <c r="J8" s="158"/>
    </row>
    <row r="9" spans="1:10" ht="18" customHeight="1" x14ac:dyDescent="0.2">
      <c r="A9" s="161"/>
      <c r="B9" s="158"/>
      <c r="C9" s="166"/>
      <c r="D9" s="167"/>
      <c r="E9" s="172"/>
      <c r="F9" s="173"/>
      <c r="G9" s="161"/>
      <c r="H9" s="158"/>
      <c r="I9" s="158"/>
      <c r="J9" s="158"/>
    </row>
    <row r="10" spans="1:10" ht="18" customHeight="1" x14ac:dyDescent="0.2">
      <c r="A10" s="161"/>
      <c r="B10" s="158"/>
      <c r="C10" s="174" t="s">
        <v>180</v>
      </c>
      <c r="D10" s="174"/>
      <c r="E10" s="175" t="str">
        <f>'Fiche Générale'!B9</f>
        <v>LEA Anglais - Allemand</v>
      </c>
      <c r="F10" s="176"/>
      <c r="G10" s="176"/>
      <c r="H10" s="176"/>
      <c r="I10" s="176"/>
      <c r="J10" s="177"/>
    </row>
    <row r="11" spans="1:10" ht="18" customHeight="1" x14ac:dyDescent="0.2">
      <c r="A11" s="161"/>
      <c r="B11" s="158"/>
      <c r="C11" s="174"/>
      <c r="D11" s="174"/>
      <c r="E11" s="178"/>
      <c r="F11" s="179"/>
      <c r="G11" s="179"/>
      <c r="H11" s="179"/>
      <c r="I11" s="179"/>
      <c r="J11" s="180"/>
    </row>
    <row r="13" spans="1:10" x14ac:dyDescent="0.2">
      <c r="A13" s="153" t="s">
        <v>181</v>
      </c>
      <c r="B13" s="120" t="s">
        <v>182</v>
      </c>
      <c r="C13" s="153" t="s">
        <v>183</v>
      </c>
      <c r="D13" s="153"/>
      <c r="E13" s="153"/>
      <c r="F13" s="153"/>
      <c r="G13" s="153" t="s">
        <v>184</v>
      </c>
      <c r="H13" s="116">
        <f>Calcul!A7</f>
        <v>972.5</v>
      </c>
      <c r="I13" s="116"/>
    </row>
    <row r="14" spans="1:10" x14ac:dyDescent="0.2">
      <c r="A14" s="153"/>
      <c r="B14" s="123"/>
      <c r="C14" s="153"/>
      <c r="D14" s="153"/>
      <c r="E14" s="153"/>
      <c r="F14" s="153"/>
      <c r="G14" s="153"/>
      <c r="H14" s="116"/>
      <c r="I14" s="116"/>
    </row>
    <row r="15" spans="1:10" x14ac:dyDescent="0.2">
      <c r="A15" s="153" t="s">
        <v>185</v>
      </c>
      <c r="B15" s="116" t="s">
        <v>143</v>
      </c>
      <c r="C15" s="154" t="s">
        <v>186</v>
      </c>
      <c r="D15" s="155"/>
      <c r="E15" s="153"/>
      <c r="F15" s="153"/>
      <c r="G15" s="153" t="s">
        <v>187</v>
      </c>
      <c r="H15" s="116">
        <f>Calcul!A20</f>
        <v>462</v>
      </c>
      <c r="I15" s="116"/>
    </row>
    <row r="16" spans="1:10" x14ac:dyDescent="0.2">
      <c r="A16" s="153"/>
      <c r="B16" s="116"/>
      <c r="C16" s="156"/>
      <c r="D16" s="157"/>
      <c r="E16" s="153"/>
      <c r="F16" s="153"/>
      <c r="G16" s="153"/>
      <c r="H16" s="116"/>
      <c r="I16" s="116"/>
    </row>
    <row r="17" spans="1:15" x14ac:dyDescent="0.2">
      <c r="I17" s="14"/>
      <c r="J17" s="14"/>
      <c r="K17" s="14"/>
      <c r="L17" s="14"/>
      <c r="M17" s="14"/>
      <c r="N17" s="14"/>
    </row>
    <row r="18" spans="1:15" ht="49.5" customHeight="1" x14ac:dyDescent="0.2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 x14ac:dyDescent="0.2">
      <c r="A19" s="52">
        <v>0</v>
      </c>
      <c r="B19" s="50" t="s">
        <v>195</v>
      </c>
      <c r="C19" s="52" t="s">
        <v>11</v>
      </c>
      <c r="D19" s="52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4"/>
    </row>
    <row r="20" spans="1:15" ht="43.5" customHeight="1" x14ac:dyDescent="0.2">
      <c r="A20" s="52" t="s">
        <v>196</v>
      </c>
      <c r="B20" s="50" t="s">
        <v>197</v>
      </c>
      <c r="C20" s="52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4"/>
    </row>
    <row r="21" spans="1:15" ht="43.5" customHeight="1" x14ac:dyDescent="0.2">
      <c r="A21" s="52" t="s">
        <v>198</v>
      </c>
      <c r="B21" s="50" t="s">
        <v>199</v>
      </c>
      <c r="C21" s="52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4"/>
    </row>
    <row r="22" spans="1:15" ht="43.5" customHeight="1" x14ac:dyDescent="0.2">
      <c r="A22" s="52" t="s">
        <v>200</v>
      </c>
      <c r="B22" s="51" t="s">
        <v>201</v>
      </c>
      <c r="C22" s="52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4" t="s">
        <v>202</v>
      </c>
    </row>
    <row r="23" spans="1:15" ht="43.5" customHeight="1" x14ac:dyDescent="0.2">
      <c r="A23" s="53"/>
      <c r="B23" s="51" t="s">
        <v>203</v>
      </c>
      <c r="C23" s="52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4" t="s">
        <v>202</v>
      </c>
    </row>
    <row r="24" spans="1:15" ht="43.5" customHeight="1" x14ac:dyDescent="0.2">
      <c r="A24" s="52" t="s">
        <v>204</v>
      </c>
      <c r="B24" s="51" t="s">
        <v>205</v>
      </c>
      <c r="C24" s="52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4" t="s">
        <v>202</v>
      </c>
    </row>
    <row r="25" spans="1:15" ht="43.5" customHeight="1" x14ac:dyDescent="0.2">
      <c r="A25" s="52" t="s">
        <v>206</v>
      </c>
      <c r="B25" s="51" t="s">
        <v>207</v>
      </c>
      <c r="C25" s="52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4" t="s">
        <v>202</v>
      </c>
    </row>
    <row r="26" spans="1:15" ht="43.5" customHeight="1" x14ac:dyDescent="0.2">
      <c r="A26" s="52" t="s">
        <v>208</v>
      </c>
      <c r="B26" s="51" t="s">
        <v>209</v>
      </c>
      <c r="C26" s="52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4" t="s">
        <v>202</v>
      </c>
    </row>
    <row r="27" spans="1:15" ht="43.5" customHeight="1" x14ac:dyDescent="0.2">
      <c r="A27" s="22">
        <v>1</v>
      </c>
      <c r="B27" s="24" t="s">
        <v>210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/>
    </row>
    <row r="28" spans="1:15" ht="43.5" customHeight="1" x14ac:dyDescent="0.2">
      <c r="A28" s="22"/>
      <c r="B28" s="24" t="s">
        <v>211</v>
      </c>
      <c r="C28" s="19" t="s">
        <v>19</v>
      </c>
      <c r="D28" s="19"/>
      <c r="E28" s="19"/>
      <c r="F28" s="19"/>
      <c r="G28" s="19"/>
      <c r="H28" s="19"/>
      <c r="I28" s="19">
        <v>11</v>
      </c>
      <c r="J28" s="19"/>
      <c r="K28" s="19"/>
      <c r="L28" s="19"/>
      <c r="M28" s="19"/>
      <c r="N28" s="5"/>
      <c r="O28" s="5"/>
    </row>
    <row r="29" spans="1:15" ht="43.5" customHeight="1" x14ac:dyDescent="0.2">
      <c r="A29" s="22"/>
      <c r="B29" s="24" t="s">
        <v>212</v>
      </c>
      <c r="C29" s="19" t="s">
        <v>19</v>
      </c>
      <c r="D29" s="19"/>
      <c r="E29" s="19"/>
      <c r="F29" s="19"/>
      <c r="G29" s="19"/>
      <c r="H29" s="19"/>
      <c r="I29" s="19"/>
      <c r="J29" s="19">
        <v>22</v>
      </c>
      <c r="K29" s="19"/>
      <c r="L29" s="19"/>
      <c r="M29" s="19"/>
      <c r="N29" s="5"/>
      <c r="O29" s="5"/>
    </row>
    <row r="30" spans="1:15" ht="43.5" customHeight="1" x14ac:dyDescent="0.2">
      <c r="A30" s="22"/>
      <c r="B30" s="24" t="s">
        <v>213</v>
      </c>
      <c r="C30" s="19" t="s">
        <v>19</v>
      </c>
      <c r="D30" s="19"/>
      <c r="E30" s="19"/>
      <c r="F30" s="19"/>
      <c r="G30" s="19"/>
      <c r="H30" s="19"/>
      <c r="I30" s="19"/>
      <c r="J30" s="19">
        <v>11</v>
      </c>
      <c r="K30" s="19">
        <v>11</v>
      </c>
      <c r="L30" s="19"/>
      <c r="M30" s="19"/>
      <c r="N30" s="5"/>
      <c r="O30" s="5"/>
    </row>
    <row r="31" spans="1:15" ht="43.5" customHeight="1" x14ac:dyDescent="0.2">
      <c r="A31" s="22">
        <v>2</v>
      </c>
      <c r="B31" s="24" t="s">
        <v>214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 t="s">
        <v>12</v>
      </c>
      <c r="N31" s="5"/>
      <c r="O31" s="5" t="s">
        <v>215</v>
      </c>
    </row>
    <row r="32" spans="1:15" ht="43.5" customHeight="1" x14ac:dyDescent="0.2">
      <c r="A32" s="22"/>
      <c r="B32" s="24" t="s">
        <v>216</v>
      </c>
      <c r="C32" s="19" t="s">
        <v>19</v>
      </c>
      <c r="D32" s="19"/>
      <c r="E32" s="19"/>
      <c r="F32" s="19"/>
      <c r="G32" s="19"/>
      <c r="H32" s="19"/>
      <c r="I32" s="19">
        <v>11</v>
      </c>
      <c r="J32" s="19"/>
      <c r="K32" s="19"/>
      <c r="L32" s="19"/>
      <c r="M32" s="19" t="s">
        <v>12</v>
      </c>
      <c r="N32" s="5"/>
      <c r="O32" s="5" t="s">
        <v>215</v>
      </c>
    </row>
    <row r="33" spans="1:15" ht="43.5" customHeight="1" x14ac:dyDescent="0.2">
      <c r="A33" s="22"/>
      <c r="B33" s="24" t="s">
        <v>217</v>
      </c>
      <c r="C33" s="19" t="s">
        <v>19</v>
      </c>
      <c r="D33" s="19"/>
      <c r="E33" s="19"/>
      <c r="F33" s="19"/>
      <c r="G33" s="19"/>
      <c r="H33" s="19"/>
      <c r="I33" s="19"/>
      <c r="J33" s="19">
        <v>33</v>
      </c>
      <c r="K33" s="19"/>
      <c r="L33" s="19"/>
      <c r="M33" s="19" t="s">
        <v>12</v>
      </c>
      <c r="N33" s="5"/>
      <c r="O33" s="5" t="s">
        <v>215</v>
      </c>
    </row>
    <row r="34" spans="1:15" ht="43.5" customHeight="1" x14ac:dyDescent="0.2">
      <c r="A34" s="22"/>
      <c r="B34" s="24" t="s">
        <v>218</v>
      </c>
      <c r="C34" s="19" t="s">
        <v>19</v>
      </c>
      <c r="D34" s="19"/>
      <c r="E34" s="19"/>
      <c r="F34" s="19"/>
      <c r="G34" s="19"/>
      <c r="H34" s="19"/>
      <c r="I34" s="19"/>
      <c r="J34" s="19">
        <v>33</v>
      </c>
      <c r="K34" s="19"/>
      <c r="L34" s="19"/>
      <c r="M34" s="19" t="s">
        <v>12</v>
      </c>
      <c r="N34" s="5"/>
      <c r="O34" s="5" t="s">
        <v>215</v>
      </c>
    </row>
    <row r="35" spans="1:15" ht="43.5" customHeight="1" x14ac:dyDescent="0.2">
      <c r="A35" s="22">
        <v>3</v>
      </c>
      <c r="B35" s="24" t="s">
        <v>219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5" customHeight="1" x14ac:dyDescent="0.2">
      <c r="A36" s="22"/>
      <c r="B36" s="5" t="s">
        <v>220</v>
      </c>
      <c r="C36" s="19" t="s">
        <v>19</v>
      </c>
      <c r="D36" s="19"/>
      <c r="E36" s="19"/>
      <c r="F36" s="19"/>
      <c r="G36" s="19"/>
      <c r="H36" s="19"/>
      <c r="I36" s="19">
        <v>11</v>
      </c>
      <c r="J36" s="19"/>
      <c r="K36" s="19"/>
      <c r="L36" s="19"/>
      <c r="M36" s="19"/>
      <c r="N36" s="5"/>
      <c r="O36" s="5"/>
    </row>
    <row r="37" spans="1:15" ht="43.5" customHeight="1" x14ac:dyDescent="0.2">
      <c r="A37" s="22"/>
      <c r="B37" s="24" t="s">
        <v>221</v>
      </c>
      <c r="C37" s="19" t="s">
        <v>19</v>
      </c>
      <c r="D37" s="19"/>
      <c r="E37" s="19"/>
      <c r="F37" s="19"/>
      <c r="G37" s="19"/>
      <c r="H37" s="19"/>
      <c r="I37" s="19">
        <v>11</v>
      </c>
      <c r="J37" s="19"/>
      <c r="K37" s="19"/>
      <c r="L37" s="19"/>
      <c r="M37" s="19"/>
      <c r="N37" s="5"/>
      <c r="O37" s="5"/>
    </row>
    <row r="38" spans="1:15" ht="43.5" customHeight="1" x14ac:dyDescent="0.2">
      <c r="A38" s="22"/>
      <c r="B38" s="24" t="s">
        <v>222</v>
      </c>
      <c r="C38" s="19" t="s">
        <v>19</v>
      </c>
      <c r="D38" s="19"/>
      <c r="E38" s="19"/>
      <c r="F38" s="19"/>
      <c r="G38" s="19"/>
      <c r="H38" s="19"/>
      <c r="I38" s="19"/>
      <c r="J38" s="19">
        <v>11</v>
      </c>
      <c r="K38" s="19"/>
      <c r="L38" s="19"/>
      <c r="M38" s="19"/>
      <c r="N38" s="5"/>
      <c r="O38" s="5"/>
    </row>
    <row r="39" spans="1:15" ht="43.5" customHeight="1" x14ac:dyDescent="0.2">
      <c r="A39" s="78">
        <v>4</v>
      </c>
      <c r="B39" s="79" t="s">
        <v>223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5" customHeight="1" x14ac:dyDescent="0.25">
      <c r="A40" s="80"/>
      <c r="B40" s="79" t="s">
        <v>224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5" customHeight="1" x14ac:dyDescent="0.2">
      <c r="A41" s="78" t="s">
        <v>225</v>
      </c>
      <c r="B41" s="79" t="s">
        <v>226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5" customHeight="1" x14ac:dyDescent="0.2">
      <c r="A42" s="78"/>
      <c r="B42" s="79" t="s">
        <v>227</v>
      </c>
      <c r="C42" s="19" t="s">
        <v>19</v>
      </c>
      <c r="D42" s="19"/>
      <c r="E42" s="19"/>
      <c r="F42" s="19"/>
      <c r="G42" s="19"/>
      <c r="H42" s="19"/>
      <c r="I42" s="19"/>
      <c r="J42" s="19">
        <v>44</v>
      </c>
      <c r="K42" s="19"/>
      <c r="L42" s="19"/>
      <c r="M42" s="19"/>
      <c r="N42" s="6"/>
      <c r="O42" s="6"/>
    </row>
    <row r="43" spans="1:15" ht="43.5" customHeight="1" x14ac:dyDescent="0.2">
      <c r="A43" s="78" t="s">
        <v>228</v>
      </c>
      <c r="B43" s="79" t="s">
        <v>229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5" customHeight="1" x14ac:dyDescent="0.2">
      <c r="A44" s="78"/>
      <c r="B44" s="79" t="s">
        <v>230</v>
      </c>
      <c r="C44" s="19" t="s">
        <v>19</v>
      </c>
      <c r="D44" s="19"/>
      <c r="E44" s="19"/>
      <c r="F44" s="19"/>
      <c r="G44" s="19"/>
      <c r="H44" s="19"/>
      <c r="I44" s="19">
        <v>11</v>
      </c>
      <c r="J44" s="19"/>
      <c r="K44" s="19"/>
      <c r="L44" s="19"/>
      <c r="M44" s="19"/>
      <c r="N44" s="6"/>
      <c r="O44" s="6"/>
    </row>
    <row r="45" spans="1:15" ht="43.5" customHeight="1" x14ac:dyDescent="0.2">
      <c r="A45" s="78"/>
      <c r="B45" s="79" t="s">
        <v>231</v>
      </c>
      <c r="C45" s="19" t="s">
        <v>19</v>
      </c>
      <c r="D45" s="19"/>
      <c r="E45" s="19"/>
      <c r="F45" s="19"/>
      <c r="G45" s="19"/>
      <c r="H45" s="19"/>
      <c r="I45" s="11"/>
      <c r="J45" s="77">
        <v>22</v>
      </c>
      <c r="K45" s="19"/>
      <c r="L45" s="19"/>
      <c r="M45" s="19"/>
      <c r="N45" s="6"/>
      <c r="O45" s="6"/>
    </row>
    <row r="46" spans="1:15" ht="43.5" customHeight="1" x14ac:dyDescent="0.2">
      <c r="A46" s="78" t="s">
        <v>232</v>
      </c>
      <c r="B46" s="79" t="s">
        <v>233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5" customHeight="1" x14ac:dyDescent="0.2">
      <c r="A47" s="78"/>
      <c r="B47" s="79" t="s">
        <v>234</v>
      </c>
      <c r="C47" s="19" t="s">
        <v>19</v>
      </c>
      <c r="D47" s="19"/>
      <c r="E47" s="19"/>
      <c r="F47" s="19"/>
      <c r="G47" s="19"/>
      <c r="H47" s="19"/>
      <c r="I47" s="19">
        <v>11</v>
      </c>
      <c r="J47" s="19"/>
      <c r="K47" s="19"/>
      <c r="L47" s="19"/>
      <c r="M47" s="19"/>
      <c r="N47" s="6"/>
      <c r="O47" s="6"/>
    </row>
    <row r="48" spans="1:15" ht="43.5" customHeight="1" x14ac:dyDescent="0.2">
      <c r="A48" s="78"/>
      <c r="B48" s="79" t="s">
        <v>235</v>
      </c>
      <c r="C48" s="19" t="s">
        <v>19</v>
      </c>
      <c r="D48" s="20"/>
      <c r="E48" s="20"/>
      <c r="F48" s="20"/>
      <c r="G48" s="20"/>
      <c r="H48" s="20"/>
      <c r="I48" s="20"/>
      <c r="J48" s="20">
        <v>22</v>
      </c>
      <c r="K48" s="20"/>
      <c r="L48" s="20"/>
      <c r="M48" s="20"/>
      <c r="N48" s="7"/>
      <c r="O48" s="7"/>
    </row>
    <row r="49" spans="1:15" ht="43.5" customHeight="1" x14ac:dyDescent="0.2">
      <c r="A49" s="78" t="s">
        <v>236</v>
      </c>
      <c r="B49" s="79" t="s">
        <v>237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 t="s">
        <v>238</v>
      </c>
      <c r="O49" s="6"/>
    </row>
    <row r="50" spans="1:15" ht="43.5" customHeight="1" x14ac:dyDescent="0.2">
      <c r="A50" s="78"/>
      <c r="B50" s="79" t="s">
        <v>239</v>
      </c>
      <c r="C50" s="19" t="s">
        <v>19</v>
      </c>
      <c r="D50" s="19"/>
      <c r="E50" s="19"/>
      <c r="F50" s="19"/>
      <c r="G50" s="19"/>
      <c r="H50" s="19"/>
      <c r="I50" s="19"/>
      <c r="J50" s="19">
        <v>22</v>
      </c>
      <c r="K50" s="19"/>
      <c r="L50" s="19"/>
      <c r="M50" s="19" t="s">
        <v>20</v>
      </c>
      <c r="N50" s="6" t="s">
        <v>240</v>
      </c>
      <c r="O50" s="6"/>
    </row>
    <row r="51" spans="1:15" ht="43.5" customHeight="1" x14ac:dyDescent="0.2">
      <c r="A51" s="78"/>
      <c r="B51" s="79" t="s">
        <v>241</v>
      </c>
      <c r="C51" s="19" t="s">
        <v>19</v>
      </c>
      <c r="D51" s="19"/>
      <c r="E51" s="19"/>
      <c r="F51" s="19"/>
      <c r="G51" s="19"/>
      <c r="H51" s="19"/>
      <c r="I51" s="19"/>
      <c r="J51" s="19">
        <v>11</v>
      </c>
      <c r="K51" s="19">
        <v>11</v>
      </c>
      <c r="L51" s="19"/>
      <c r="M51" s="19" t="s">
        <v>20</v>
      </c>
      <c r="N51" s="6" t="s">
        <v>242</v>
      </c>
      <c r="O51" s="6"/>
    </row>
    <row r="52" spans="1:15" ht="43.5" customHeight="1" x14ac:dyDescent="0.2">
      <c r="A52" s="78" t="s">
        <v>243</v>
      </c>
      <c r="B52" s="79" t="s">
        <v>244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5" customHeight="1" x14ac:dyDescent="0.2">
      <c r="A53" s="78"/>
      <c r="B53" s="79" t="s">
        <v>245</v>
      </c>
      <c r="C53" s="19" t="s">
        <v>19</v>
      </c>
      <c r="D53" s="19"/>
      <c r="E53" s="19"/>
      <c r="F53" s="19"/>
      <c r="G53" s="19"/>
      <c r="H53" s="19"/>
      <c r="I53" s="19">
        <v>11</v>
      </c>
      <c r="J53" s="19"/>
      <c r="K53" s="19"/>
      <c r="L53" s="19"/>
      <c r="M53" s="19"/>
      <c r="N53" s="6"/>
      <c r="O53" s="6"/>
    </row>
    <row r="54" spans="1:15" ht="43.5" customHeight="1" x14ac:dyDescent="0.2">
      <c r="A54" s="78"/>
      <c r="B54" s="79" t="s">
        <v>246</v>
      </c>
      <c r="C54" s="19" t="s">
        <v>19</v>
      </c>
      <c r="D54" s="19"/>
      <c r="E54" s="19"/>
      <c r="F54" s="19"/>
      <c r="G54" s="19"/>
      <c r="H54" s="19"/>
      <c r="I54" s="19"/>
      <c r="J54" s="19">
        <v>22</v>
      </c>
      <c r="K54" s="19"/>
      <c r="L54" s="19"/>
      <c r="M54" s="19"/>
      <c r="N54" s="6"/>
      <c r="O54" s="6"/>
    </row>
    <row r="55" spans="1:15" ht="43.5" customHeight="1" x14ac:dyDescent="0.2">
      <c r="A55" s="78" t="s">
        <v>247</v>
      </c>
      <c r="B55" s="79" t="s">
        <v>248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5" customHeight="1" x14ac:dyDescent="0.25">
      <c r="A56" s="80"/>
      <c r="B56" s="81" t="s">
        <v>249</v>
      </c>
      <c r="C56" s="19" t="s">
        <v>19</v>
      </c>
      <c r="D56" s="19"/>
      <c r="E56" s="19"/>
      <c r="F56" s="19"/>
      <c r="G56" s="19"/>
      <c r="H56" s="19"/>
      <c r="I56" s="19"/>
      <c r="J56" s="19">
        <v>11</v>
      </c>
      <c r="K56" s="19"/>
      <c r="L56" s="19"/>
      <c r="M56" s="19"/>
      <c r="N56" s="6"/>
      <c r="O56" s="6"/>
    </row>
    <row r="57" spans="1:15" ht="43.5" customHeight="1" x14ac:dyDescent="0.2">
      <c r="A57" s="78"/>
      <c r="B57" s="79" t="s">
        <v>250</v>
      </c>
      <c r="C57" s="19" t="s">
        <v>19</v>
      </c>
      <c r="D57" s="19"/>
      <c r="E57" s="19"/>
      <c r="F57" s="19"/>
      <c r="G57" s="19"/>
      <c r="H57" s="19"/>
      <c r="I57" s="19">
        <v>11</v>
      </c>
      <c r="J57" s="19">
        <v>11</v>
      </c>
      <c r="K57" s="19"/>
      <c r="L57" s="19"/>
      <c r="M57" s="19"/>
      <c r="N57" s="6"/>
      <c r="O57" s="6"/>
    </row>
    <row r="58" spans="1:15" ht="43.5" customHeight="1" x14ac:dyDescent="0.2">
      <c r="A58" s="78" t="s">
        <v>251</v>
      </c>
      <c r="B58" s="79" t="s">
        <v>252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5" customHeight="1" x14ac:dyDescent="0.2">
      <c r="A59" s="78"/>
      <c r="B59" s="79" t="s">
        <v>253</v>
      </c>
      <c r="C59" s="19" t="s">
        <v>19</v>
      </c>
      <c r="D59" s="19"/>
      <c r="E59" s="19"/>
      <c r="F59" s="19"/>
      <c r="G59" s="19"/>
      <c r="H59" s="19"/>
      <c r="I59" s="19">
        <v>11</v>
      </c>
      <c r="J59" s="19">
        <v>22</v>
      </c>
      <c r="K59" s="19"/>
      <c r="L59" s="19"/>
      <c r="M59" s="19"/>
      <c r="N59" s="6"/>
      <c r="O59" s="6"/>
    </row>
    <row r="60" spans="1:15" ht="43.5" customHeight="1" x14ac:dyDescent="0.2">
      <c r="A60" s="78" t="s">
        <v>254</v>
      </c>
      <c r="B60" s="79" t="s">
        <v>255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5" customHeight="1" x14ac:dyDescent="0.2">
      <c r="A61" s="78"/>
      <c r="B61" s="84" t="s">
        <v>256</v>
      </c>
      <c r="C61" s="19" t="s">
        <v>19</v>
      </c>
      <c r="D61" s="19"/>
      <c r="E61" s="19"/>
      <c r="F61" s="19"/>
      <c r="G61" s="19"/>
      <c r="H61" s="19"/>
      <c r="I61" s="19">
        <v>11</v>
      </c>
      <c r="J61" s="19">
        <v>22</v>
      </c>
      <c r="K61" s="19"/>
      <c r="L61" s="19"/>
      <c r="M61" s="19"/>
      <c r="N61" s="6"/>
      <c r="O61" s="6"/>
    </row>
    <row r="62" spans="1:15" ht="43.5" customHeight="1" x14ac:dyDescent="0.2">
      <c r="A62" s="78"/>
      <c r="B62" s="7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5" customHeight="1" x14ac:dyDescent="0.2">
      <c r="A63" s="78" t="s">
        <v>257</v>
      </c>
      <c r="B63" s="79" t="s">
        <v>214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258</v>
      </c>
      <c r="O63" s="6"/>
    </row>
    <row r="64" spans="1:15" ht="43.5" customHeight="1" x14ac:dyDescent="0.2">
      <c r="A64" s="78"/>
      <c r="B64" s="79" t="s">
        <v>216</v>
      </c>
      <c r="C64" s="19" t="s">
        <v>19</v>
      </c>
      <c r="D64" s="19"/>
      <c r="E64" s="19"/>
      <c r="F64" s="19"/>
      <c r="G64" s="19"/>
      <c r="H64" s="19"/>
      <c r="I64" s="19">
        <v>11</v>
      </c>
      <c r="J64" s="19"/>
      <c r="K64" s="19"/>
      <c r="L64" s="19"/>
      <c r="M64" s="19" t="s">
        <v>20</v>
      </c>
      <c r="N64" s="6" t="s">
        <v>258</v>
      </c>
      <c r="O64" s="6"/>
    </row>
    <row r="65" spans="1:15" ht="43.5" customHeight="1" x14ac:dyDescent="0.2">
      <c r="A65" s="78"/>
      <c r="B65" s="79" t="s">
        <v>217</v>
      </c>
      <c r="C65" s="19" t="s">
        <v>19</v>
      </c>
      <c r="D65" s="19"/>
      <c r="E65" s="19"/>
      <c r="F65" s="19"/>
      <c r="G65" s="19"/>
      <c r="H65" s="19"/>
      <c r="I65" s="19"/>
      <c r="J65" s="19">
        <v>33</v>
      </c>
      <c r="K65" s="19"/>
      <c r="L65" s="19"/>
      <c r="M65" s="19" t="s">
        <v>20</v>
      </c>
      <c r="N65" s="6" t="s">
        <v>258</v>
      </c>
      <c r="O65" s="6"/>
    </row>
    <row r="66" spans="1:15" s="75" customFormat="1" ht="43.5" customHeight="1" x14ac:dyDescent="0.2">
      <c r="A66" s="78"/>
      <c r="B66" s="79" t="s">
        <v>218</v>
      </c>
      <c r="C66" s="19" t="s">
        <v>19</v>
      </c>
      <c r="D66" s="19"/>
      <c r="E66" s="19"/>
      <c r="F66" s="19"/>
      <c r="G66" s="19"/>
      <c r="H66" s="19"/>
      <c r="I66" s="19"/>
      <c r="J66" s="19">
        <v>33</v>
      </c>
      <c r="K66" s="19"/>
      <c r="L66" s="19"/>
      <c r="M66" s="19" t="s">
        <v>20</v>
      </c>
      <c r="N66" s="6" t="s">
        <v>258</v>
      </c>
      <c r="O66" s="6"/>
    </row>
    <row r="67" spans="1:15" ht="43.5" customHeight="1" x14ac:dyDescent="0.2">
      <c r="A67" s="78" t="s">
        <v>259</v>
      </c>
      <c r="B67" s="79" t="s">
        <v>260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258</v>
      </c>
      <c r="O67" s="6"/>
    </row>
    <row r="68" spans="1:15" ht="43.5" customHeight="1" x14ac:dyDescent="0.2">
      <c r="A68" s="78"/>
      <c r="B68" s="79" t="s">
        <v>261</v>
      </c>
      <c r="C68" s="19" t="s">
        <v>19</v>
      </c>
      <c r="D68" s="19"/>
      <c r="E68" s="19"/>
      <c r="F68" s="19"/>
      <c r="G68" s="19"/>
      <c r="H68" s="19"/>
      <c r="I68" s="19"/>
      <c r="J68" s="19">
        <v>22</v>
      </c>
      <c r="K68" s="19"/>
      <c r="L68" s="19"/>
      <c r="M68" s="19" t="s">
        <v>20</v>
      </c>
      <c r="N68" s="6" t="s">
        <v>258</v>
      </c>
      <c r="O68" s="6"/>
    </row>
    <row r="69" spans="1:15" ht="43.5" customHeight="1" x14ac:dyDescent="0.2">
      <c r="A69" s="78"/>
      <c r="B69" s="79" t="s">
        <v>262</v>
      </c>
      <c r="C69" s="19" t="s">
        <v>19</v>
      </c>
      <c r="D69" s="19"/>
      <c r="E69" s="19"/>
      <c r="F69" s="19"/>
      <c r="G69" s="19"/>
      <c r="H69" s="19"/>
      <c r="I69" s="19">
        <v>11</v>
      </c>
      <c r="J69" s="19"/>
      <c r="K69" s="19"/>
      <c r="L69" s="19"/>
      <c r="M69" s="19" t="s">
        <v>20</v>
      </c>
      <c r="N69" s="6" t="s">
        <v>258</v>
      </c>
      <c r="O69" s="6"/>
    </row>
    <row r="70" spans="1:15" ht="43.5" customHeight="1" x14ac:dyDescent="0.2">
      <c r="A70" s="78"/>
      <c r="B70" s="79" t="s">
        <v>263</v>
      </c>
      <c r="C70" s="19" t="s">
        <v>19</v>
      </c>
      <c r="D70" s="19"/>
      <c r="E70" s="19"/>
      <c r="F70" s="19"/>
      <c r="G70" s="19"/>
      <c r="H70" s="19"/>
      <c r="I70" s="19"/>
      <c r="J70" s="19">
        <v>38.5</v>
      </c>
      <c r="K70" s="19"/>
      <c r="L70" s="19"/>
      <c r="M70" s="19" t="s">
        <v>20</v>
      </c>
      <c r="N70" s="6" t="s">
        <v>258</v>
      </c>
      <c r="O70" s="6"/>
    </row>
    <row r="71" spans="1:15" ht="43.5" customHeight="1" x14ac:dyDescent="0.25">
      <c r="A71" s="80" t="s">
        <v>264</v>
      </c>
      <c r="B71" s="81" t="s">
        <v>265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258</v>
      </c>
      <c r="O71" s="6"/>
    </row>
    <row r="72" spans="1:15" ht="43.5" customHeight="1" x14ac:dyDescent="0.2">
      <c r="A72" s="78"/>
      <c r="B72" s="79" t="s">
        <v>266</v>
      </c>
      <c r="C72" s="19" t="s">
        <v>19</v>
      </c>
      <c r="D72" s="19"/>
      <c r="E72" s="19"/>
      <c r="F72" s="19"/>
      <c r="G72" s="19"/>
      <c r="H72" s="19"/>
      <c r="I72" s="19">
        <v>11</v>
      </c>
      <c r="J72" s="19">
        <v>11</v>
      </c>
      <c r="K72" s="19"/>
      <c r="L72" s="19"/>
      <c r="M72" s="19" t="s">
        <v>20</v>
      </c>
      <c r="N72" s="6" t="s">
        <v>258</v>
      </c>
      <c r="O72" s="6"/>
    </row>
    <row r="73" spans="1:15" ht="43.5" customHeight="1" x14ac:dyDescent="0.2">
      <c r="A73" s="78"/>
      <c r="B73" s="79" t="s">
        <v>267</v>
      </c>
      <c r="C73" s="19" t="s">
        <v>19</v>
      </c>
      <c r="D73" s="19"/>
      <c r="E73" s="19"/>
      <c r="F73" s="19"/>
      <c r="G73" s="19"/>
      <c r="H73" s="19"/>
      <c r="I73" s="19"/>
      <c r="J73" s="19">
        <v>11</v>
      </c>
      <c r="K73" s="19"/>
      <c r="L73" s="19"/>
      <c r="M73" s="19" t="s">
        <v>20</v>
      </c>
      <c r="N73" s="6" t="s">
        <v>258</v>
      </c>
      <c r="O73" s="6"/>
    </row>
    <row r="74" spans="1:15" ht="43.5" customHeight="1" x14ac:dyDescent="0.2">
      <c r="A74" s="78"/>
      <c r="B74" s="79" t="s">
        <v>268</v>
      </c>
      <c r="C74" s="19" t="s">
        <v>19</v>
      </c>
      <c r="D74" s="19"/>
      <c r="E74" s="19"/>
      <c r="F74" s="19"/>
      <c r="G74" s="19"/>
      <c r="H74" s="19"/>
      <c r="I74" s="19"/>
      <c r="J74" s="19">
        <v>38.5</v>
      </c>
      <c r="K74" s="19"/>
      <c r="L74" s="19"/>
      <c r="M74" s="19" t="s">
        <v>20</v>
      </c>
      <c r="N74" s="6" t="s">
        <v>258</v>
      </c>
      <c r="O74" s="6"/>
    </row>
    <row r="75" spans="1:15" ht="43.5" customHeight="1" x14ac:dyDescent="0.2">
      <c r="A75" s="78" t="s">
        <v>269</v>
      </c>
      <c r="B75" s="79" t="s">
        <v>270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258</v>
      </c>
      <c r="O75" s="6"/>
    </row>
    <row r="76" spans="1:15" ht="43.5" customHeight="1" x14ac:dyDescent="0.2">
      <c r="A76" s="78"/>
      <c r="B76" s="79" t="s">
        <v>271</v>
      </c>
      <c r="C76" s="19" t="s">
        <v>19</v>
      </c>
      <c r="D76" s="19"/>
      <c r="E76" s="19"/>
      <c r="F76" s="19"/>
      <c r="G76" s="19"/>
      <c r="H76" s="19"/>
      <c r="I76" s="19">
        <v>11</v>
      </c>
      <c r="J76" s="19">
        <v>11</v>
      </c>
      <c r="K76" s="19"/>
      <c r="L76" s="19"/>
      <c r="M76" s="19" t="s">
        <v>20</v>
      </c>
      <c r="N76" s="6" t="s">
        <v>258</v>
      </c>
      <c r="O76" s="6"/>
    </row>
    <row r="77" spans="1:15" ht="43.5" customHeight="1" x14ac:dyDescent="0.2">
      <c r="A77" s="78"/>
      <c r="B77" s="79" t="s">
        <v>272</v>
      </c>
      <c r="C77" s="19" t="s">
        <v>19</v>
      </c>
      <c r="D77" s="19"/>
      <c r="E77" s="19"/>
      <c r="F77" s="19"/>
      <c r="G77" s="19"/>
      <c r="H77" s="19"/>
      <c r="I77" s="19"/>
      <c r="J77" s="19">
        <v>11</v>
      </c>
      <c r="K77" s="19"/>
      <c r="L77" s="19"/>
      <c r="M77" s="19" t="s">
        <v>20</v>
      </c>
      <c r="N77" s="6" t="s">
        <v>258</v>
      </c>
      <c r="O77" s="6"/>
    </row>
    <row r="78" spans="1:15" ht="43.5" customHeight="1" x14ac:dyDescent="0.2">
      <c r="A78" s="78"/>
      <c r="B78" s="79" t="s">
        <v>273</v>
      </c>
      <c r="C78" s="19" t="s">
        <v>19</v>
      </c>
      <c r="D78" s="19"/>
      <c r="E78" s="19"/>
      <c r="F78" s="19"/>
      <c r="G78" s="19"/>
      <c r="H78" s="19"/>
      <c r="I78" s="19"/>
      <c r="J78" s="19">
        <v>38.5</v>
      </c>
      <c r="K78" s="19"/>
      <c r="L78" s="19"/>
      <c r="M78" s="19" t="s">
        <v>20</v>
      </c>
      <c r="N78" s="6" t="s">
        <v>258</v>
      </c>
      <c r="O78" s="6"/>
    </row>
    <row r="79" spans="1:15" ht="43.5" customHeight="1" x14ac:dyDescent="0.2">
      <c r="A79" s="78" t="s">
        <v>274</v>
      </c>
      <c r="B79" s="79" t="s">
        <v>275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258</v>
      </c>
      <c r="O79" s="6"/>
    </row>
    <row r="80" spans="1:15" ht="43.5" customHeight="1" x14ac:dyDescent="0.2">
      <c r="A80" s="78"/>
      <c r="B80" s="79" t="s">
        <v>276</v>
      </c>
      <c r="C80" s="19" t="s">
        <v>19</v>
      </c>
      <c r="D80" s="19"/>
      <c r="E80" s="19"/>
      <c r="F80" s="19"/>
      <c r="G80" s="19"/>
      <c r="H80" s="19"/>
      <c r="I80" s="19">
        <v>11</v>
      </c>
      <c r="J80" s="19"/>
      <c r="K80" s="19"/>
      <c r="L80" s="19"/>
      <c r="M80" s="19" t="s">
        <v>20</v>
      </c>
      <c r="N80" s="6" t="s">
        <v>258</v>
      </c>
      <c r="O80" s="6"/>
    </row>
    <row r="81" spans="1:15" ht="43.5" customHeight="1" x14ac:dyDescent="0.2">
      <c r="A81" s="78"/>
      <c r="B81" s="79" t="s">
        <v>277</v>
      </c>
      <c r="C81" s="19" t="s">
        <v>19</v>
      </c>
      <c r="D81" s="19"/>
      <c r="E81" s="19"/>
      <c r="F81" s="19"/>
      <c r="G81" s="19"/>
      <c r="H81" s="19"/>
      <c r="I81" s="19"/>
      <c r="J81" s="19">
        <v>11</v>
      </c>
      <c r="K81" s="19"/>
      <c r="L81" s="19"/>
      <c r="M81" s="19" t="s">
        <v>20</v>
      </c>
      <c r="N81" s="6" t="s">
        <v>258</v>
      </c>
      <c r="O81" s="6"/>
    </row>
    <row r="82" spans="1:15" ht="43.5" customHeight="1" x14ac:dyDescent="0.2">
      <c r="A82" s="78"/>
      <c r="B82" s="79" t="s">
        <v>278</v>
      </c>
      <c r="C82" s="19" t="s">
        <v>19</v>
      </c>
      <c r="D82" s="19"/>
      <c r="E82" s="19"/>
      <c r="F82" s="19"/>
      <c r="G82" s="19"/>
      <c r="H82" s="19"/>
      <c r="I82" s="19"/>
      <c r="J82" s="19">
        <v>11</v>
      </c>
      <c r="K82" s="19"/>
      <c r="L82" s="19"/>
      <c r="M82" s="19" t="s">
        <v>20</v>
      </c>
      <c r="N82" s="6" t="s">
        <v>258</v>
      </c>
      <c r="O82" s="6"/>
    </row>
    <row r="83" spans="1:15" ht="43.5" customHeight="1" x14ac:dyDescent="0.2">
      <c r="A83" s="78" t="s">
        <v>279</v>
      </c>
      <c r="B83" s="79" t="s">
        <v>280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258</v>
      </c>
      <c r="O83" s="6"/>
    </row>
    <row r="84" spans="1:15" ht="43.5" customHeight="1" x14ac:dyDescent="0.2">
      <c r="A84" s="78"/>
      <c r="B84" s="79" t="s">
        <v>281</v>
      </c>
      <c r="C84" s="19" t="s">
        <v>19</v>
      </c>
      <c r="D84" s="19"/>
      <c r="E84" s="19"/>
      <c r="F84" s="19"/>
      <c r="G84" s="19"/>
      <c r="H84" s="19"/>
      <c r="I84" s="19">
        <v>11</v>
      </c>
      <c r="J84" s="19">
        <v>33</v>
      </c>
      <c r="K84" s="19"/>
      <c r="L84" s="19"/>
      <c r="M84" s="19" t="s">
        <v>20</v>
      </c>
      <c r="N84" s="6" t="s">
        <v>258</v>
      </c>
      <c r="O84" s="6"/>
    </row>
    <row r="85" spans="1:15" ht="43.5" customHeight="1" x14ac:dyDescent="0.2">
      <c r="A85" s="78"/>
      <c r="B85" s="79" t="s">
        <v>282</v>
      </c>
      <c r="C85" s="19" t="s">
        <v>19</v>
      </c>
      <c r="D85" s="19"/>
      <c r="E85" s="19"/>
      <c r="F85" s="19"/>
      <c r="G85" s="19"/>
      <c r="H85" s="19"/>
      <c r="I85" s="19">
        <v>11</v>
      </c>
      <c r="J85" s="19"/>
      <c r="K85" s="19"/>
      <c r="L85" s="19"/>
      <c r="M85" s="19" t="s">
        <v>20</v>
      </c>
      <c r="N85" s="6" t="s">
        <v>258</v>
      </c>
      <c r="O85" s="6"/>
    </row>
    <row r="86" spans="1:15" ht="43.5" customHeight="1" x14ac:dyDescent="0.25">
      <c r="A86" s="80"/>
      <c r="B86" s="81" t="s">
        <v>283</v>
      </c>
      <c r="C86" s="19" t="s">
        <v>19</v>
      </c>
      <c r="D86" s="19"/>
      <c r="E86" s="19"/>
      <c r="F86" s="19"/>
      <c r="G86" s="19"/>
      <c r="H86" s="19"/>
      <c r="I86" s="19"/>
      <c r="J86" s="19">
        <v>11</v>
      </c>
      <c r="K86" s="19"/>
      <c r="L86" s="19"/>
      <c r="M86" s="19" t="s">
        <v>20</v>
      </c>
      <c r="N86" s="6" t="s">
        <v>258</v>
      </c>
      <c r="O86" s="6"/>
    </row>
    <row r="87" spans="1:15" ht="43.5" customHeight="1" x14ac:dyDescent="0.2">
      <c r="A87" s="78" t="s">
        <v>284</v>
      </c>
      <c r="B87" s="79" t="s">
        <v>285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286</v>
      </c>
      <c r="O87" s="6"/>
    </row>
    <row r="88" spans="1:15" ht="43.5" customHeight="1" x14ac:dyDescent="0.25">
      <c r="A88" s="80"/>
      <c r="B88" s="79" t="s">
        <v>285</v>
      </c>
      <c r="C88" s="19" t="s">
        <v>19</v>
      </c>
      <c r="D88" s="19"/>
      <c r="E88" s="19"/>
      <c r="F88" s="19"/>
      <c r="G88" s="19"/>
      <c r="H88" s="19"/>
      <c r="I88" s="19">
        <v>15</v>
      </c>
      <c r="J88" s="19">
        <v>15</v>
      </c>
      <c r="K88" s="19"/>
      <c r="L88" s="19"/>
      <c r="M88" s="19" t="s">
        <v>20</v>
      </c>
      <c r="N88" s="6" t="s">
        <v>286</v>
      </c>
      <c r="O88" s="6"/>
    </row>
    <row r="89" spans="1:15" ht="43.5" customHeight="1" x14ac:dyDescent="0.2">
      <c r="A89" s="22" t="s">
        <v>287</v>
      </c>
      <c r="B89" s="24" t="s">
        <v>288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5" customHeight="1" x14ac:dyDescent="0.2">
      <c r="A94" s="22"/>
      <c r="B94" s="86"/>
      <c r="C94" s="87"/>
      <c r="D94" s="87"/>
      <c r="E94" s="87"/>
      <c r="F94" s="87"/>
      <c r="G94" s="87"/>
      <c r="H94" s="87"/>
      <c r="I94" s="87"/>
      <c r="J94" s="87"/>
      <c r="K94" s="19"/>
      <c r="L94" s="19"/>
      <c r="M94" s="19"/>
      <c r="N94" s="6"/>
      <c r="O94" s="5"/>
    </row>
    <row r="95" spans="1:15" ht="43.5" customHeight="1" x14ac:dyDescent="0.2">
      <c r="A95" s="22"/>
      <c r="B95" s="88"/>
      <c r="C95" s="89"/>
      <c r="D95" s="89"/>
      <c r="E95" s="89"/>
      <c r="F95" s="89"/>
      <c r="G95" s="89"/>
      <c r="H95" s="89"/>
      <c r="I95" s="89"/>
      <c r="J95" s="89"/>
      <c r="K95" s="19"/>
      <c r="L95" s="19"/>
      <c r="M95" s="19"/>
      <c r="N95" s="6"/>
      <c r="O95" s="5"/>
    </row>
    <row r="96" spans="1:15" ht="43.5" customHeight="1" x14ac:dyDescent="0.2">
      <c r="A96" s="22"/>
      <c r="B96" s="88"/>
      <c r="C96" s="89"/>
      <c r="D96" s="89"/>
      <c r="E96" s="89"/>
      <c r="F96" s="89"/>
      <c r="G96" s="89"/>
      <c r="H96" s="89"/>
      <c r="I96" s="89"/>
      <c r="J96" s="89"/>
      <c r="K96" s="19"/>
      <c r="L96" s="19"/>
      <c r="M96" s="19"/>
      <c r="N96" s="6"/>
      <c r="O96" s="5"/>
    </row>
    <row r="97" spans="1:15" ht="43.5" customHeight="1" x14ac:dyDescent="0.2">
      <c r="A97" s="22"/>
      <c r="B97" s="88"/>
      <c r="C97" s="89"/>
      <c r="D97" s="89"/>
      <c r="E97" s="89"/>
      <c r="F97" s="89"/>
      <c r="G97" s="89"/>
      <c r="H97" s="89"/>
      <c r="I97" s="89"/>
      <c r="J97" s="89"/>
      <c r="K97" s="19"/>
      <c r="L97" s="19"/>
      <c r="M97" s="19"/>
      <c r="N97" s="6"/>
      <c r="O97" s="5"/>
    </row>
    <row r="98" spans="1:15" ht="43.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5" customHeight="1" x14ac:dyDescent="0.2">
      <c r="A104" s="22"/>
      <c r="B104" s="85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5" customHeight="1" x14ac:dyDescent="0.2">
      <c r="A120" s="22"/>
      <c r="B120" s="85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5" customHeight="1" x14ac:dyDescent="0.2">
      <c r="A136" s="22"/>
      <c r="B136" s="85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5" customHeight="1" x14ac:dyDescent="0.2">
      <c r="A152" s="22"/>
      <c r="B152" s="85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5" customHeight="1" x14ac:dyDescent="0.2">
      <c r="A168" s="22"/>
      <c r="B168" s="85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5" customHeight="1" x14ac:dyDescent="0.2">
      <c r="A190" s="22"/>
      <c r="B190" s="85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5" customHeight="1" x14ac:dyDescent="0.2">
      <c r="A197" s="22"/>
      <c r="B197" s="85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5" customHeight="1" x14ac:dyDescent="0.2">
      <c r="A198" s="22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5" customHeight="1" x14ac:dyDescent="0.2">
      <c r="A199" s="22"/>
      <c r="B199" s="24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5" customHeight="1" x14ac:dyDescent="0.2">
      <c r="A200" s="22"/>
      <c r="B200" s="24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5" customHeight="1" x14ac:dyDescent="0.25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5" customHeight="1" x14ac:dyDescent="0.2">
      <c r="A202" s="22"/>
      <c r="B202" s="24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5" customHeight="1" x14ac:dyDescent="0.2">
      <c r="A203" s="22"/>
      <c r="B203" s="24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5" customHeight="1" x14ac:dyDescent="0.2">
      <c r="A204" s="22"/>
      <c r="B204" s="24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5" customHeight="1" x14ac:dyDescent="0.2">
      <c r="A205" s="22"/>
      <c r="B205" s="24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5" customHeight="1" x14ac:dyDescent="0.2">
      <c r="A206" s="22"/>
      <c r="B206" s="24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5" customHeight="1" x14ac:dyDescent="0.2">
      <c r="A207" s="22"/>
      <c r="B207" s="24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5" customHeight="1" x14ac:dyDescent="0.2">
      <c r="A208" s="22"/>
      <c r="B208" s="24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5" customHeight="1" x14ac:dyDescent="0.2">
      <c r="A209" s="22"/>
      <c r="B209" s="24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5" customHeight="1" x14ac:dyDescent="0.2">
      <c r="A210" s="22"/>
      <c r="B210" s="24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5" customHeight="1" x14ac:dyDescent="0.2">
      <c r="A211" s="22"/>
      <c r="B211" s="24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5" customHeight="1" x14ac:dyDescent="0.2">
      <c r="A212" s="22"/>
      <c r="B212" s="24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5" customHeight="1" x14ac:dyDescent="0.2">
      <c r="A213" s="22"/>
      <c r="B213" s="24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5" customHeight="1" x14ac:dyDescent="0.2">
      <c r="A214" s="22"/>
      <c r="B214" s="24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5" customHeight="1" x14ac:dyDescent="0.2">
      <c r="A215" s="22"/>
      <c r="B215" s="24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5" customHeight="1" x14ac:dyDescent="0.2">
      <c r="A216" s="22"/>
      <c r="B216" s="24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5" customHeight="1" x14ac:dyDescent="0.25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5" customHeight="1" x14ac:dyDescent="0.2">
      <c r="A218" s="22"/>
      <c r="B218" s="24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5" customHeight="1" x14ac:dyDescent="0.2">
      <c r="A219" s="22"/>
      <c r="B219" s="24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5" customHeight="1" x14ac:dyDescent="0.2">
      <c r="A220" s="22"/>
      <c r="B220" s="24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5" customHeight="1" x14ac:dyDescent="0.2">
      <c r="A221" s="22"/>
      <c r="B221" s="24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5" customHeight="1" x14ac:dyDescent="0.2">
      <c r="A222" s="22"/>
      <c r="B222" s="24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5" customHeight="1" x14ac:dyDescent="0.2">
      <c r="A223" s="22"/>
      <c r="B223" s="24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5" customHeight="1" x14ac:dyDescent="0.2">
      <c r="A224" s="22"/>
      <c r="B224" s="24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5" customHeight="1" x14ac:dyDescent="0.2">
      <c r="A225" s="22"/>
      <c r="B225" s="24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5" customHeight="1" x14ac:dyDescent="0.2">
      <c r="A226" s="22"/>
      <c r="B226" s="24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5" customHeight="1" x14ac:dyDescent="0.2">
      <c r="A227" s="22"/>
      <c r="B227" s="24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5"/>
    </row>
    <row r="228" spans="1:15" ht="43.5" customHeight="1" x14ac:dyDescent="0.2">
      <c r="A228" s="22"/>
      <c r="B228" s="24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5"/>
      <c r="O228" s="5"/>
    </row>
    <row r="229" spans="1:15" ht="43.5" customHeight="1" x14ac:dyDescent="0.2">
      <c r="A229" s="22"/>
      <c r="B229" s="24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5"/>
      <c r="O229" s="5"/>
    </row>
    <row r="230" spans="1:15" ht="43.5" customHeight="1" x14ac:dyDescent="0.2">
      <c r="A230" s="22"/>
      <c r="B230" s="24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5"/>
      <c r="O230" s="5"/>
    </row>
    <row r="231" spans="1:15" ht="43.5" customHeight="1" x14ac:dyDescent="0.2">
      <c r="A231" s="22"/>
      <c r="B231" s="24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5"/>
      <c r="O231" s="5"/>
    </row>
    <row r="232" spans="1:15" ht="43.5" customHeight="1" x14ac:dyDescent="0.2">
      <c r="A232" s="22"/>
      <c r="B232" s="24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5"/>
      <c r="O232" s="5"/>
    </row>
    <row r="233" spans="1:15" ht="43.5" customHeight="1" x14ac:dyDescent="0.25">
      <c r="A233" s="23"/>
      <c r="B233" s="24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5" customHeight="1" x14ac:dyDescent="0.2">
      <c r="A234" s="22"/>
      <c r="B234" s="24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5" customHeight="1" x14ac:dyDescent="0.2">
      <c r="A235" s="22"/>
      <c r="B235" s="24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5" customHeight="1" x14ac:dyDescent="0.2">
      <c r="A236" s="22"/>
      <c r="B236" s="24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5" customHeight="1" x14ac:dyDescent="0.2">
      <c r="A237" s="22"/>
      <c r="B237" s="24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5" customHeight="1" x14ac:dyDescent="0.2">
      <c r="A238" s="22"/>
      <c r="B238" s="24"/>
      <c r="C238" s="19"/>
      <c r="D238" s="19"/>
      <c r="E238" s="19"/>
      <c r="F238" s="19"/>
      <c r="G238" s="19"/>
      <c r="H238" s="19"/>
      <c r="I238" s="11"/>
      <c r="J238" s="77"/>
      <c r="K238" s="19"/>
      <c r="L238" s="19"/>
      <c r="M238" s="19"/>
      <c r="N238" s="6"/>
      <c r="O238" s="6"/>
    </row>
    <row r="239" spans="1:15" ht="43.5" customHeight="1" x14ac:dyDescent="0.2">
      <c r="A239" s="22"/>
      <c r="B239" s="24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5" customHeight="1" x14ac:dyDescent="0.2">
      <c r="A240" s="22"/>
      <c r="B240" s="24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5" customHeight="1" x14ac:dyDescent="0.2">
      <c r="A241" s="22"/>
      <c r="B241" s="24"/>
      <c r="C241" s="19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7"/>
      <c r="O241" s="7"/>
    </row>
    <row r="242" spans="1:15" ht="43.5" customHeight="1" x14ac:dyDescent="0.2">
      <c r="A242" s="22"/>
      <c r="B242" s="24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5" customHeight="1" x14ac:dyDescent="0.2">
      <c r="A243" s="22"/>
      <c r="B243" s="24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5" customHeight="1" x14ac:dyDescent="0.2">
      <c r="A244" s="22"/>
      <c r="B244" s="24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5" customHeight="1" x14ac:dyDescent="0.2">
      <c r="A245" s="22"/>
      <c r="B245" s="24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5" customHeight="1" x14ac:dyDescent="0.2">
      <c r="A246" s="22"/>
      <c r="B246" s="24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5" customHeight="1" x14ac:dyDescent="0.2">
      <c r="A247" s="22"/>
      <c r="B247" s="24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5" customHeight="1" x14ac:dyDescent="0.2">
      <c r="A248" s="22"/>
      <c r="B248" s="24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5" customHeight="1" x14ac:dyDescent="0.25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5" customHeight="1" x14ac:dyDescent="0.2">
      <c r="A250" s="22"/>
      <c r="B250" s="24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5" customHeight="1" x14ac:dyDescent="0.2">
      <c r="A251" s="22"/>
      <c r="B251" s="24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5" customHeight="1" x14ac:dyDescent="0.2">
      <c r="A252" s="22"/>
      <c r="B252" s="24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5" customHeight="1" x14ac:dyDescent="0.2">
      <c r="A253" s="22"/>
      <c r="B253" s="24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5" customHeight="1" x14ac:dyDescent="0.2">
      <c r="A254" s="22"/>
      <c r="B254" s="24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5" customHeight="1" x14ac:dyDescent="0.2">
      <c r="A255" s="22"/>
      <c r="B255" s="24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5" customHeight="1" x14ac:dyDescent="0.2">
      <c r="A256" s="22"/>
      <c r="B256" s="24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5" customHeight="1" x14ac:dyDescent="0.2">
      <c r="A257" s="22"/>
      <c r="B257" s="24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5" customHeight="1" x14ac:dyDescent="0.2">
      <c r="A258" s="22"/>
      <c r="B258" s="24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5" customHeight="1" x14ac:dyDescent="0.2">
      <c r="A259" s="22"/>
      <c r="B259" s="24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5" customHeight="1" x14ac:dyDescent="0.2">
      <c r="A260" s="22"/>
      <c r="B260" s="24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5" customHeight="1" x14ac:dyDescent="0.2">
      <c r="A261" s="22"/>
      <c r="B261" s="24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5" customHeight="1" x14ac:dyDescent="0.2">
      <c r="A262" s="22"/>
      <c r="B262" s="24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5" customHeight="1" x14ac:dyDescent="0.2">
      <c r="A263" s="22"/>
      <c r="B263" s="24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5" customHeight="1" x14ac:dyDescent="0.2">
      <c r="A264" s="22"/>
      <c r="B264" s="24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5" customHeight="1" x14ac:dyDescent="0.25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5" customHeight="1" x14ac:dyDescent="0.2">
      <c r="A266" s="22"/>
      <c r="B266" s="24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5" customHeight="1" x14ac:dyDescent="0.2">
      <c r="A267" s="22"/>
      <c r="B267" s="24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5" customHeight="1" x14ac:dyDescent="0.2">
      <c r="A268" s="22"/>
      <c r="B268" s="24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5" customHeight="1" x14ac:dyDescent="0.2">
      <c r="A269" s="22"/>
      <c r="B269" s="24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5" customHeight="1" x14ac:dyDescent="0.2">
      <c r="A270" s="22"/>
      <c r="B270" s="24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5" customHeight="1" x14ac:dyDescent="0.2">
      <c r="A271" s="22"/>
      <c r="B271" s="24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5" customHeight="1" x14ac:dyDescent="0.2">
      <c r="A272" s="22"/>
      <c r="B272" s="24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5" customHeight="1" x14ac:dyDescent="0.2">
      <c r="A273" s="22"/>
      <c r="B273" s="24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5" customHeight="1" x14ac:dyDescent="0.2">
      <c r="A274" s="22"/>
      <c r="B274" s="24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5" customHeight="1" x14ac:dyDescent="0.2">
      <c r="A275" s="22"/>
      <c r="B275" s="24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5" customHeight="1" x14ac:dyDescent="0.2">
      <c r="A276" s="22"/>
      <c r="B276" s="24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5" customHeight="1" x14ac:dyDescent="0.2">
      <c r="A277" s="22"/>
      <c r="B277" s="24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5" customHeight="1" x14ac:dyDescent="0.2">
      <c r="A278" s="22"/>
      <c r="B278" s="24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5" customHeight="1" x14ac:dyDescent="0.2">
      <c r="A279" s="22"/>
      <c r="B279" s="24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5" customHeight="1" x14ac:dyDescent="0.2">
      <c r="A280" s="22"/>
      <c r="B280" s="24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5" customHeight="1" x14ac:dyDescent="0.25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5" customHeight="1" x14ac:dyDescent="0.25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5" customHeight="1" x14ac:dyDescent="0.25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5" customHeight="1" x14ac:dyDescent="0.25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5" customHeight="1" x14ac:dyDescent="0.25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5" customHeight="1" x14ac:dyDescent="0.25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5" customHeight="1" x14ac:dyDescent="0.25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5" customHeight="1" x14ac:dyDescent="0.25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5" customHeight="1" x14ac:dyDescent="0.25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5" customHeight="1" x14ac:dyDescent="0.25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5" customHeight="1" x14ac:dyDescent="0.25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5" customHeight="1" x14ac:dyDescent="0.25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5" customHeight="1" x14ac:dyDescent="0.25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5" customHeight="1" x14ac:dyDescent="0.25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5" customHeight="1" x14ac:dyDescent="0.25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75" customHeight="1" x14ac:dyDescent="0.25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5" customHeight="1" x14ac:dyDescent="0.25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5" customHeight="1" x14ac:dyDescent="0.25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5" customHeight="1" x14ac:dyDescent="0.25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5" customHeight="1" x14ac:dyDescent="0.25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  <row r="301" spans="1:15" ht="19" x14ac:dyDescent="0.25">
      <c r="A301" s="23"/>
      <c r="B301" s="25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6"/>
      <c r="O301" s="6"/>
    </row>
    <row r="302" spans="1:15" ht="19" x14ac:dyDescent="0.25">
      <c r="A302" s="23"/>
      <c r="B302" s="25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6"/>
      <c r="O302" s="6"/>
    </row>
    <row r="303" spans="1:15" ht="19" x14ac:dyDescent="0.25">
      <c r="A303" s="23"/>
      <c r="B303" s="25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6"/>
      <c r="O303" s="6"/>
    </row>
    <row r="304" spans="1:15" ht="19" x14ac:dyDescent="0.25">
      <c r="A304" s="23"/>
      <c r="B304" s="25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6"/>
      <c r="O304" s="6"/>
    </row>
    <row r="305" spans="1:15" ht="19" x14ac:dyDescent="0.25">
      <c r="A305" s="23"/>
      <c r="B305" s="25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6"/>
      <c r="O305" s="6"/>
    </row>
    <row r="306" spans="1:15" ht="19" x14ac:dyDescent="0.25">
      <c r="A306" s="23"/>
      <c r="B306" s="25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6"/>
      <c r="O306" s="6"/>
    </row>
    <row r="307" spans="1:15" ht="19" x14ac:dyDescent="0.25">
      <c r="A307" s="23"/>
      <c r="B307" s="25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6"/>
      <c r="O307" s="6"/>
    </row>
    <row r="308" spans="1:15" ht="19" x14ac:dyDescent="0.25">
      <c r="A308" s="23"/>
      <c r="B308" s="25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6"/>
      <c r="O308" s="6"/>
    </row>
    <row r="309" spans="1:15" ht="19" x14ac:dyDescent="0.25">
      <c r="A309" s="23"/>
      <c r="B309" s="25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6"/>
      <c r="O309" s="6"/>
    </row>
    <row r="310" spans="1:15" ht="19" x14ac:dyDescent="0.25">
      <c r="A310" s="23"/>
      <c r="B310" s="25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6"/>
      <c r="O310" s="6"/>
    </row>
    <row r="311" spans="1:15" ht="19" x14ac:dyDescent="0.25">
      <c r="A311" s="23"/>
      <c r="B311" s="25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6"/>
      <c r="O311" s="6"/>
    </row>
    <row r="312" spans="1:15" ht="19" x14ac:dyDescent="0.25">
      <c r="A312" s="23"/>
      <c r="B312" s="25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6"/>
      <c r="O312" s="6"/>
    </row>
    <row r="313" spans="1:15" ht="19" x14ac:dyDescent="0.25">
      <c r="A313" s="23"/>
      <c r="B313" s="25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6"/>
      <c r="O313" s="6"/>
    </row>
    <row r="314" spans="1:15" ht="19" x14ac:dyDescent="0.25">
      <c r="A314" s="23"/>
      <c r="B314" s="25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6"/>
      <c r="O314" s="6"/>
    </row>
    <row r="315" spans="1:15" ht="19" x14ac:dyDescent="0.25">
      <c r="A315" s="23"/>
      <c r="B315" s="25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6"/>
      <c r="O315" s="6"/>
    </row>
    <row r="316" spans="1:15" ht="19" x14ac:dyDescent="0.25">
      <c r="A316" s="23"/>
      <c r="B316" s="25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6"/>
      <c r="O316" s="6"/>
    </row>
  </sheetData>
  <sheetProtection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">
    <cfRule type="expression" dxfId="3308" priority="24">
      <formula>$C1="Option"</formula>
    </cfRule>
  </conditionalFormatting>
  <conditionalFormatting sqref="A12:A1001">
    <cfRule type="expression" dxfId="3307" priority="1">
      <formula>$C12="Option"</formula>
    </cfRule>
  </conditionalFormatting>
  <conditionalFormatting sqref="A19:B26">
    <cfRule type="expression" dxfId="3306" priority="20">
      <formula>$F19="Création"</formula>
    </cfRule>
    <cfRule type="expression" dxfId="3305" priority="19">
      <formula>$F19="Modification"</formula>
    </cfRule>
    <cfRule type="expression" dxfId="3304" priority="18">
      <formula>$F19="Fermeture"</formula>
    </cfRule>
  </conditionalFormatting>
  <conditionalFormatting sqref="A61:B61">
    <cfRule type="expression" dxfId="3303" priority="16">
      <formula>$F61="Création"</formula>
    </cfRule>
    <cfRule type="expression" dxfId="3302" priority="15">
      <formula>$F61="Modification"</formula>
    </cfRule>
    <cfRule type="expression" dxfId="3301" priority="14">
      <formula>$F61="Fermeture"</formula>
    </cfRule>
  </conditionalFormatting>
  <conditionalFormatting sqref="A89:B89">
    <cfRule type="expression" dxfId="3300" priority="2">
      <formula>$F89="Fermeture"</formula>
    </cfRule>
    <cfRule type="expression" dxfId="3299" priority="3">
      <formula>$F89="Modification"</formula>
    </cfRule>
    <cfRule type="expression" dxfId="3298" priority="4">
      <formula>$F89="Création"</formula>
    </cfRule>
  </conditionalFormatting>
  <conditionalFormatting sqref="A1:O7 C8:O9 C10 E10 K10:O11 A12:O12 A13:H13 J13:O16 A14:F14 A15:H15 A16:F16 A17:O18 C19:O26 A27:O60 C61:O61 A62:O88 A90:O98 K94:O101 A94:A105 B99:O101 A102:O999">
    <cfRule type="expression" dxfId="3297" priority="33">
      <formula>$F1="Création"</formula>
    </cfRule>
    <cfRule type="expression" dxfId="3296" priority="32">
      <formula>$F1="Modification"</formula>
    </cfRule>
  </conditionalFormatting>
  <conditionalFormatting sqref="A1:O7 C8:O9 K10:O11 A12:O12 J13:O16 A17:O18 C19:O26 A27:O60 C61:O61 A62:O88 E10 A90:O98 K94:O101 B99:O101 A102:O999 A13:H13 A15:H15 A14:F14 A16:F16 A94:A105 C10">
    <cfRule type="expression" dxfId="3295" priority="31">
      <formula>$F1="Fermeture"</formula>
    </cfRule>
  </conditionalFormatting>
  <conditionalFormatting sqref="C89:D89">
    <cfRule type="expression" dxfId="3294" priority="8">
      <formula>$F89="Création"</formula>
    </cfRule>
    <cfRule type="expression" dxfId="3293" priority="7">
      <formula>$F89="Modification"</formula>
    </cfRule>
    <cfRule type="expression" dxfId="3292" priority="6">
      <formula>$F89="Fermeture"</formula>
    </cfRule>
  </conditionalFormatting>
  <conditionalFormatting sqref="D12:E1001">
    <cfRule type="expression" dxfId="3291" priority="5">
      <formula>$C12="Option"</formula>
    </cfRule>
  </conditionalFormatting>
  <conditionalFormatting sqref="E89:O89">
    <cfRule type="expression" dxfId="3290" priority="12">
      <formula>$F89="Modification"</formula>
    </cfRule>
    <cfRule type="expression" dxfId="3289" priority="11">
      <formula>$F89="Fermeture"</formula>
    </cfRule>
    <cfRule type="expression" dxfId="3288" priority="13">
      <formula>$F89="Création"</formula>
    </cfRule>
  </conditionalFormatting>
  <conditionalFormatting sqref="G12:N1001">
    <cfRule type="expression" dxfId="3287" priority="9">
      <formula>$C12="Option"</formula>
    </cfRule>
  </conditionalFormatting>
  <conditionalFormatting sqref="N1:N88">
    <cfRule type="expression" dxfId="3286" priority="26">
      <formula>$M1="Porteuse"</formula>
    </cfRule>
  </conditionalFormatting>
  <conditionalFormatting sqref="N89:N999">
    <cfRule type="expression" dxfId="3285" priority="10">
      <formula>$M89="Porteuse"</formula>
    </cfRule>
  </conditionalFormatting>
  <dataValidations count="6">
    <dataValidation type="list" allowBlank="1" showInputMessage="1" showErrorMessage="1" sqref="F102:F300 F19:F97" xr:uid="{30697DA2-C6C6-4315-945B-9E629C0E14C5}">
      <formula1>List_Statut</formula1>
    </dataValidation>
    <dataValidation type="list" allowBlank="1" showInputMessage="1" showErrorMessage="1" sqref="C102:C300 C19:C97" xr:uid="{409539C7-ECB2-4ACC-860B-53A7F308A523}">
      <formula1>"UE, ECUE, BLOC, OPTION, Parcours Pédagogique"</formula1>
    </dataValidation>
    <dataValidation type="list" allowBlank="1" showInputMessage="1" showErrorMessage="1" sqref="H102:H300 H19:H97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02:E300 E19:E97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opLeftCell="Q1" zoomScaleNormal="100" workbookViewId="0">
      <pane ySplit="18" topLeftCell="A30" activePane="bottomLeft" state="frozen"/>
      <selection activeCell="D25" sqref="D25"/>
      <selection pane="bottomLeft" activeCell="S38" sqref="S38"/>
    </sheetView>
  </sheetViews>
  <sheetFormatPr baseColWidth="10" defaultColWidth="11.33203125" defaultRowHeight="15" x14ac:dyDescent="0.2"/>
  <cols>
    <col min="1" max="1" width="39" style="13" customWidth="1"/>
    <col min="2" max="2" width="50.6640625" style="13" customWidth="1"/>
    <col min="3" max="3" width="15.33203125" style="17" customWidth="1"/>
    <col min="4" max="4" width="20.83203125" style="13" customWidth="1"/>
    <col min="5" max="5" width="15.3320312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33203125" style="13" customWidth="1"/>
    <col min="15" max="15" width="20.33203125" style="13" customWidth="1"/>
    <col min="16" max="16" width="20.83203125" style="13" bestFit="1" customWidth="1"/>
    <col min="17" max="17" width="20.3320312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33203125" style="29"/>
  </cols>
  <sheetData>
    <row r="1" spans="1:20" x14ac:dyDescent="0.2">
      <c r="A1" s="159"/>
      <c r="B1" s="159"/>
      <c r="C1" s="159"/>
      <c r="D1" s="159"/>
      <c r="E1" s="159"/>
      <c r="F1" s="159"/>
      <c r="G1" s="159"/>
      <c r="H1" s="159"/>
      <c r="I1" s="159"/>
      <c r="J1" s="32"/>
      <c r="T1" s="29"/>
    </row>
    <row r="2" spans="1:20" x14ac:dyDescent="0.2">
      <c r="A2" s="159"/>
      <c r="B2" s="159"/>
      <c r="C2" s="159"/>
      <c r="D2" s="159"/>
      <c r="E2" s="159"/>
      <c r="F2" s="159"/>
      <c r="G2" s="159"/>
      <c r="H2" s="159"/>
      <c r="I2" s="159"/>
      <c r="J2" s="32"/>
      <c r="T2" s="29"/>
    </row>
    <row r="3" spans="1:20" x14ac:dyDescent="0.2">
      <c r="A3" s="159"/>
      <c r="B3" s="159"/>
      <c r="C3" s="159"/>
      <c r="D3" s="159"/>
      <c r="E3" s="159"/>
      <c r="F3" s="159"/>
      <c r="G3" s="159"/>
      <c r="H3" s="159"/>
      <c r="I3" s="159"/>
      <c r="J3" s="32"/>
      <c r="T3" s="29"/>
    </row>
    <row r="4" spans="1:20" x14ac:dyDescent="0.2">
      <c r="A4" s="159"/>
      <c r="B4" s="159"/>
      <c r="C4" s="159"/>
      <c r="D4" s="159"/>
      <c r="E4" s="159"/>
      <c r="F4" s="159"/>
      <c r="G4" s="159"/>
      <c r="H4" s="159"/>
      <c r="I4" s="159"/>
      <c r="J4" s="32"/>
      <c r="T4" s="29"/>
    </row>
    <row r="5" spans="1:20" x14ac:dyDescent="0.2">
      <c r="A5" s="159"/>
      <c r="B5" s="159"/>
      <c r="C5" s="159"/>
      <c r="D5" s="159"/>
      <c r="E5" s="159"/>
      <c r="F5" s="159"/>
      <c r="G5" s="159"/>
      <c r="H5" s="159"/>
      <c r="I5" s="159"/>
      <c r="J5" s="32"/>
      <c r="T5" s="29"/>
    </row>
    <row r="6" spans="1:20" x14ac:dyDescent="0.2">
      <c r="A6" s="159"/>
      <c r="B6" s="159"/>
      <c r="C6" s="159"/>
      <c r="D6" s="159"/>
      <c r="E6" s="159"/>
      <c r="F6" s="159"/>
      <c r="G6" s="159"/>
      <c r="H6" s="159"/>
      <c r="I6" s="159"/>
      <c r="J6" s="32"/>
      <c r="T6" s="29"/>
    </row>
    <row r="7" spans="1:20" ht="14.5" customHeight="1" x14ac:dyDescent="0.2">
      <c r="A7" s="161" t="s">
        <v>289</v>
      </c>
      <c r="B7" s="158" t="str">
        <f>'Fiche Générale'!B3</f>
        <v>Portail_LLAC</v>
      </c>
      <c r="C7" s="192" t="s">
        <v>290</v>
      </c>
      <c r="D7" s="161"/>
      <c r="E7" s="190" t="str">
        <f>'Fiche Générale'!B4</f>
        <v>Langues Etrangères Appliquées</v>
      </c>
      <c r="F7" s="158"/>
      <c r="G7" s="161" t="s">
        <v>291</v>
      </c>
      <c r="H7" s="191">
        <f>'Fiche Générale'!B5</f>
        <v>0</v>
      </c>
      <c r="I7" s="191"/>
      <c r="J7" s="33"/>
      <c r="K7" s="18"/>
      <c r="T7" s="29"/>
    </row>
    <row r="8" spans="1:20" ht="14.5" customHeight="1" x14ac:dyDescent="0.2">
      <c r="A8" s="161"/>
      <c r="B8" s="158"/>
      <c r="C8" s="192"/>
      <c r="D8" s="161"/>
      <c r="E8" s="190"/>
      <c r="F8" s="158"/>
      <c r="G8" s="161"/>
      <c r="H8" s="191"/>
      <c r="I8" s="191"/>
      <c r="J8" s="33"/>
      <c r="K8" s="18"/>
      <c r="T8" s="29"/>
    </row>
    <row r="9" spans="1:20" ht="14.5" customHeight="1" x14ac:dyDescent="0.2">
      <c r="A9" s="161"/>
      <c r="B9" s="158"/>
      <c r="C9" s="192"/>
      <c r="D9" s="161"/>
      <c r="E9" s="190"/>
      <c r="F9" s="158"/>
      <c r="G9" s="161"/>
      <c r="H9" s="191"/>
      <c r="I9" s="191"/>
      <c r="J9" s="33"/>
      <c r="K9" s="18"/>
      <c r="T9" s="29"/>
    </row>
    <row r="10" spans="1:20" ht="14.5" customHeight="1" x14ac:dyDescent="0.2">
      <c r="A10" s="161"/>
      <c r="B10" s="158"/>
      <c r="C10" s="174" t="s">
        <v>180</v>
      </c>
      <c r="D10" s="174"/>
      <c r="E10" s="193" t="str">
        <f>'Fiche Générale'!B9</f>
        <v>LEA Anglais - Allemand</v>
      </c>
      <c r="F10" s="193"/>
      <c r="G10" s="193"/>
      <c r="H10" s="193"/>
      <c r="I10" s="193"/>
      <c r="J10" s="33"/>
      <c r="K10" s="18"/>
      <c r="T10" s="29"/>
    </row>
    <row r="11" spans="1:20" ht="14.5" customHeight="1" x14ac:dyDescent="0.2">
      <c r="A11" s="161"/>
      <c r="B11" s="158"/>
      <c r="C11" s="174"/>
      <c r="D11" s="174"/>
      <c r="E11" s="193"/>
      <c r="F11" s="193"/>
      <c r="G11" s="193"/>
      <c r="H11" s="193"/>
      <c r="I11" s="193"/>
      <c r="J11" s="33"/>
      <c r="K11" s="18"/>
      <c r="T11" s="29"/>
    </row>
    <row r="12" spans="1:20" x14ac:dyDescent="0.2">
      <c r="C12" s="13"/>
      <c r="I12" s="36"/>
      <c r="J12" s="36"/>
      <c r="M12" s="154" t="s">
        <v>292</v>
      </c>
      <c r="N12" s="155"/>
      <c r="O12" s="203"/>
      <c r="P12" s="154" t="s">
        <v>293</v>
      </c>
      <c r="Q12" s="155"/>
      <c r="R12" s="155"/>
      <c r="S12" s="203"/>
      <c r="T12" s="29"/>
    </row>
    <row r="13" spans="1:20" x14ac:dyDescent="0.2">
      <c r="A13" s="200" t="s">
        <v>181</v>
      </c>
      <c r="B13" s="118" t="str">
        <f>'S1 Maquette'!B13</f>
        <v>1ère année de Portail</v>
      </c>
      <c r="C13" s="120"/>
      <c r="D13" s="200" t="s">
        <v>294</v>
      </c>
      <c r="E13" s="194">
        <f>'S1 Maquette'!E13</f>
        <v>0</v>
      </c>
      <c r="F13" s="195"/>
      <c r="G13" s="196"/>
      <c r="I13" s="36"/>
      <c r="J13" s="36"/>
      <c r="M13" s="156"/>
      <c r="N13" s="157"/>
      <c r="O13" s="204"/>
      <c r="P13" s="156"/>
      <c r="Q13" s="157"/>
      <c r="R13" s="157"/>
      <c r="S13" s="204"/>
      <c r="T13" s="29"/>
    </row>
    <row r="14" spans="1:20" x14ac:dyDescent="0.2">
      <c r="A14" s="202"/>
      <c r="B14" s="121"/>
      <c r="C14" s="123"/>
      <c r="D14" s="202"/>
      <c r="E14" s="197"/>
      <c r="F14" s="198"/>
      <c r="G14" s="199"/>
      <c r="I14" s="36"/>
      <c r="J14" s="36"/>
      <c r="M14" s="200" t="s">
        <v>295</v>
      </c>
      <c r="N14" s="154" t="s">
        <v>296</v>
      </c>
      <c r="O14" s="203"/>
      <c r="P14" s="160"/>
      <c r="Q14" s="207"/>
      <c r="R14" s="207"/>
      <c r="S14" s="200"/>
      <c r="T14" s="29"/>
    </row>
    <row r="15" spans="1:20" x14ac:dyDescent="0.2">
      <c r="A15" s="200" t="s">
        <v>297</v>
      </c>
      <c r="B15" s="118" t="str">
        <f>'S1 Maquette'!B15</f>
        <v>Semestre 1</v>
      </c>
      <c r="C15" s="120"/>
      <c r="D15" s="200" t="s">
        <v>298</v>
      </c>
      <c r="E15" s="194">
        <f>'S1 Maquette'!E15:F16</f>
        <v>0</v>
      </c>
      <c r="F15" s="195"/>
      <c r="G15" s="196"/>
      <c r="I15" s="36"/>
      <c r="J15" s="36"/>
      <c r="M15" s="201"/>
      <c r="N15" s="210"/>
      <c r="O15" s="211"/>
      <c r="P15" s="205"/>
      <c r="Q15" s="208"/>
      <c r="R15" s="208"/>
      <c r="S15" s="201"/>
      <c r="T15" s="29"/>
    </row>
    <row r="16" spans="1:20" x14ac:dyDescent="0.2">
      <c r="A16" s="202"/>
      <c r="B16" s="121"/>
      <c r="C16" s="123"/>
      <c r="D16" s="202"/>
      <c r="E16" s="197"/>
      <c r="F16" s="198"/>
      <c r="G16" s="199"/>
      <c r="I16" s="36"/>
      <c r="J16" s="36"/>
      <c r="M16" s="201"/>
      <c r="N16" s="210"/>
      <c r="O16" s="211"/>
      <c r="P16" s="205"/>
      <c r="Q16" s="208"/>
      <c r="R16" s="208"/>
      <c r="S16" s="201"/>
      <c r="T16" s="29"/>
    </row>
    <row r="17" spans="1:23" x14ac:dyDescent="0.2">
      <c r="L17" s="14"/>
      <c r="M17" s="202"/>
      <c r="N17" s="156"/>
      <c r="O17" s="204"/>
      <c r="P17" s="206"/>
      <c r="Q17" s="209"/>
      <c r="R17" s="209"/>
      <c r="S17" s="202"/>
      <c r="T17" s="29"/>
    </row>
    <row r="18" spans="1:23" ht="59.5" customHeight="1" x14ac:dyDescent="0.2">
      <c r="A18" s="3" t="s">
        <v>299</v>
      </c>
      <c r="B18" s="35" t="s">
        <v>300</v>
      </c>
      <c r="C18" s="3" t="s">
        <v>5</v>
      </c>
      <c r="D18" s="3" t="s">
        <v>301</v>
      </c>
      <c r="E18" s="3" t="s">
        <v>302</v>
      </c>
      <c r="F18" s="3" t="s">
        <v>303</v>
      </c>
      <c r="G18" s="3" t="s">
        <v>304</v>
      </c>
      <c r="H18" s="3" t="s">
        <v>305</v>
      </c>
      <c r="I18" s="3" t="s">
        <v>306</v>
      </c>
      <c r="J18" s="3" t="s">
        <v>307</v>
      </c>
      <c r="K18" s="3" t="s">
        <v>308</v>
      </c>
      <c r="L18" s="3" t="s">
        <v>309</v>
      </c>
      <c r="M18" s="3" t="s">
        <v>310</v>
      </c>
      <c r="N18" s="3" t="s">
        <v>300</v>
      </c>
      <c r="O18" s="3" t="s">
        <v>311</v>
      </c>
      <c r="P18" s="3" t="s">
        <v>312</v>
      </c>
      <c r="Q18" s="3" t="s">
        <v>300</v>
      </c>
      <c r="R18" s="3" t="s">
        <v>311</v>
      </c>
      <c r="S18" s="4" t="s">
        <v>313</v>
      </c>
      <c r="T18" s="4" t="s">
        <v>314</v>
      </c>
      <c r="W18"/>
    </row>
    <row r="19" spans="1:23" ht="30.75" customHeight="1" x14ac:dyDescent="0.2">
      <c r="A19" s="8" t="str">
        <f>'S1 Maquette'!B19</f>
        <v xml:space="preserve">Compétences transversales S1 </v>
      </c>
      <c r="B19" s="39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8" t="str">
        <f>'S1 Maquette'!B20</f>
        <v>Compétences écrites 1</v>
      </c>
      <c r="B20" s="39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8" t="str">
        <f>'S1 Maquette'!B21</f>
        <v>Compétences informationnelles</v>
      </c>
      <c r="B21" s="39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8" t="str">
        <f>'S1 Maquette'!B22</f>
        <v>Langue Vivante-1</v>
      </c>
      <c r="B22" s="39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'S1 Maquette'!B23</f>
        <v>Min 1 Max 1</v>
      </c>
      <c r="B23" s="39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 x14ac:dyDescent="0.2">
      <c r="A24" s="8" t="str">
        <f>'S1 Maquette'!B24</f>
        <v>Anglais 1</v>
      </c>
      <c r="B24" s="39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 x14ac:dyDescent="0.2">
      <c r="A25" s="8" t="str">
        <f>'S1 Maquette'!B25</f>
        <v>Espagnol</v>
      </c>
      <c r="B25" s="39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 x14ac:dyDescent="0.2">
      <c r="A26" s="8" t="str">
        <f>'S1 Maquette'!B26</f>
        <v>Italien</v>
      </c>
      <c r="B26" s="39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 x14ac:dyDescent="0.2">
      <c r="A27" s="42" t="str">
        <f>'S1 Maquette'!B27</f>
        <v>Langue A : Anglais Non Débutant 1</v>
      </c>
      <c r="B27" s="42" t="str">
        <f>'S1 Maquette'!C27</f>
        <v>UE</v>
      </c>
      <c r="C27" s="40">
        <f>'S1 Maquette'!F27</f>
        <v>0</v>
      </c>
      <c r="D27" s="19">
        <v>1</v>
      </c>
      <c r="E27" s="19" t="s">
        <v>315</v>
      </c>
      <c r="F27" s="38" t="s">
        <v>315</v>
      </c>
      <c r="G27" s="38" t="s">
        <v>315</v>
      </c>
      <c r="H27" s="38" t="s">
        <v>315</v>
      </c>
      <c r="I27" s="38" t="s">
        <v>315</v>
      </c>
      <c r="J27" s="38"/>
      <c r="K27" s="110" t="s">
        <v>8</v>
      </c>
      <c r="L27" s="110"/>
      <c r="M27" s="110">
        <v>5</v>
      </c>
      <c r="N27" s="110"/>
      <c r="O27" s="110"/>
      <c r="P27" s="110" t="s">
        <v>316</v>
      </c>
      <c r="Q27" s="110"/>
      <c r="R27" s="110"/>
      <c r="S27" s="111" t="s">
        <v>317</v>
      </c>
      <c r="T27" s="43"/>
      <c r="W27"/>
    </row>
    <row r="28" spans="1:23" ht="43" customHeight="1" x14ac:dyDescent="0.2">
      <c r="A28" s="42" t="str">
        <f>'S1 Maquette'!B28</f>
        <v>Culture 1 ANGLAIS</v>
      </c>
      <c r="B28" s="42" t="str">
        <f>'S1 Maquette'!C28</f>
        <v>ECUE</v>
      </c>
      <c r="C28" s="40">
        <f>'S1 Maquette'!F28</f>
        <v>0</v>
      </c>
      <c r="D28" s="19">
        <v>1</v>
      </c>
      <c r="E28" s="19" t="s">
        <v>315</v>
      </c>
      <c r="F28" s="38" t="s">
        <v>315</v>
      </c>
      <c r="G28" s="38" t="s">
        <v>315</v>
      </c>
      <c r="H28" s="38" t="s">
        <v>315</v>
      </c>
      <c r="I28" s="38" t="s">
        <v>315</v>
      </c>
      <c r="J28" s="38"/>
      <c r="K28" s="38" t="s">
        <v>8</v>
      </c>
      <c r="L28" s="38"/>
      <c r="M28" s="38">
        <v>2</v>
      </c>
      <c r="N28" s="38"/>
      <c r="O28" s="38"/>
      <c r="P28" s="114" t="s">
        <v>316</v>
      </c>
      <c r="Q28" s="38"/>
      <c r="R28" s="38"/>
      <c r="S28" s="113" t="s">
        <v>589</v>
      </c>
      <c r="T28" s="43"/>
      <c r="W28"/>
    </row>
    <row r="29" spans="1:23" ht="30.75" customHeight="1" x14ac:dyDescent="0.2">
      <c r="A29" s="42" t="str">
        <f>'S1 Maquette'!B29</f>
        <v>Grammaire et traduction 1 ANGLAIS</v>
      </c>
      <c r="B29" s="42" t="str">
        <f>'S1 Maquette'!C29</f>
        <v>ECUE</v>
      </c>
      <c r="C29" s="40">
        <f>'S1 Maquette'!F29</f>
        <v>0</v>
      </c>
      <c r="D29" s="19">
        <v>1</v>
      </c>
      <c r="E29" s="19" t="s">
        <v>315</v>
      </c>
      <c r="F29" s="38" t="s">
        <v>315</v>
      </c>
      <c r="G29" s="38" t="s">
        <v>315</v>
      </c>
      <c r="H29" s="38" t="s">
        <v>315</v>
      </c>
      <c r="I29" s="38" t="s">
        <v>315</v>
      </c>
      <c r="J29" s="38"/>
      <c r="K29" s="38" t="s">
        <v>8</v>
      </c>
      <c r="L29" s="38"/>
      <c r="M29" s="38">
        <v>2</v>
      </c>
      <c r="N29" s="38"/>
      <c r="O29" s="38"/>
      <c r="P29" s="114" t="s">
        <v>316</v>
      </c>
      <c r="Q29" s="38"/>
      <c r="R29" s="38"/>
      <c r="S29" s="113" t="s">
        <v>589</v>
      </c>
      <c r="T29" s="43"/>
      <c r="W29"/>
    </row>
    <row r="30" spans="1:23" ht="30.75" customHeight="1" x14ac:dyDescent="0.2">
      <c r="A30" s="42" t="str">
        <f>'S1 Maquette'!B30</f>
        <v>Expression écrite et orale 1 ANGLAIS</v>
      </c>
      <c r="B30" s="42" t="str">
        <f>'S1 Maquette'!C30</f>
        <v>ECUE</v>
      </c>
      <c r="C30" s="40">
        <f>'S1 Maquette'!F30</f>
        <v>0</v>
      </c>
      <c r="D30" s="19">
        <v>1</v>
      </c>
      <c r="E30" s="19" t="s">
        <v>315</v>
      </c>
      <c r="F30" s="38" t="s">
        <v>315</v>
      </c>
      <c r="G30" s="38" t="s">
        <v>315</v>
      </c>
      <c r="H30" s="38" t="s">
        <v>315</v>
      </c>
      <c r="I30" s="38" t="s">
        <v>315</v>
      </c>
      <c r="J30" s="38"/>
      <c r="K30" s="38" t="s">
        <v>8</v>
      </c>
      <c r="L30" s="38"/>
      <c r="M30" s="115" t="s">
        <v>587</v>
      </c>
      <c r="N30" s="38"/>
      <c r="O30" s="38"/>
      <c r="P30" s="114" t="s">
        <v>316</v>
      </c>
      <c r="Q30" s="38"/>
      <c r="R30" s="38"/>
      <c r="S30" s="113" t="s">
        <v>589</v>
      </c>
      <c r="T30" s="43"/>
      <c r="W30"/>
    </row>
    <row r="31" spans="1:23" ht="30.75" customHeight="1" x14ac:dyDescent="0.2">
      <c r="A31" s="42" t="str">
        <f>'S1 Maquette'!B31</f>
        <v>Langue B : Allemand Non Débutant 1</v>
      </c>
      <c r="B31" s="42" t="str">
        <f>'S1 Maquette'!C31</f>
        <v>UE</v>
      </c>
      <c r="C31" s="40">
        <f>'S1 Maquette'!F31</f>
        <v>0</v>
      </c>
      <c r="D31" s="19">
        <v>1</v>
      </c>
      <c r="E31" s="19" t="s">
        <v>315</v>
      </c>
      <c r="F31" s="38" t="s">
        <v>315</v>
      </c>
      <c r="G31" s="38" t="s">
        <v>315</v>
      </c>
      <c r="H31" s="38" t="s">
        <v>315</v>
      </c>
      <c r="I31" s="38" t="s">
        <v>315</v>
      </c>
      <c r="J31" s="38"/>
      <c r="K31" s="110" t="s">
        <v>8</v>
      </c>
      <c r="L31" s="110"/>
      <c r="M31" s="110">
        <v>5</v>
      </c>
      <c r="N31" s="110"/>
      <c r="O31" s="110"/>
      <c r="P31" s="110" t="s">
        <v>316</v>
      </c>
      <c r="Q31" s="110"/>
      <c r="R31" s="110"/>
      <c r="S31" s="111" t="s">
        <v>317</v>
      </c>
      <c r="T31" s="43"/>
      <c r="W31"/>
    </row>
    <row r="32" spans="1:23" ht="30.75" customHeight="1" x14ac:dyDescent="0.2">
      <c r="A32" s="42" t="str">
        <f>'S1 Maquette'!B32</f>
        <v>Culture 1 ALLEMAND</v>
      </c>
      <c r="B32" s="42" t="str">
        <f>'S1 Maquette'!C32</f>
        <v>ECUE</v>
      </c>
      <c r="C32" s="40">
        <f>'S1 Maquette'!F32</f>
        <v>0</v>
      </c>
      <c r="D32" s="19">
        <v>1</v>
      </c>
      <c r="E32" s="19" t="s">
        <v>315</v>
      </c>
      <c r="F32" s="38" t="s">
        <v>315</v>
      </c>
      <c r="G32" s="38" t="s">
        <v>315</v>
      </c>
      <c r="H32" s="38" t="s">
        <v>315</v>
      </c>
      <c r="I32" s="38" t="s">
        <v>315</v>
      </c>
      <c r="J32" s="38"/>
      <c r="K32" s="38" t="s">
        <v>8</v>
      </c>
      <c r="L32" s="38"/>
      <c r="M32" s="115" t="s">
        <v>587</v>
      </c>
      <c r="N32" s="38"/>
      <c r="O32" s="38"/>
      <c r="P32" s="114" t="s">
        <v>316</v>
      </c>
      <c r="Q32" s="38"/>
      <c r="R32" s="38"/>
      <c r="S32" s="113" t="s">
        <v>589</v>
      </c>
      <c r="T32" s="43"/>
      <c r="W32"/>
    </row>
    <row r="33" spans="1:23" ht="30.75" customHeight="1" x14ac:dyDescent="0.2">
      <c r="A33" s="42" t="str">
        <f>'S1 Maquette'!B33</f>
        <v>Grammaire et traduction 1 ALLEMAND</v>
      </c>
      <c r="B33" s="42" t="str">
        <f>'S1 Maquette'!C33</f>
        <v>ECUE</v>
      </c>
      <c r="C33" s="40">
        <f>'S1 Maquette'!F33</f>
        <v>0</v>
      </c>
      <c r="D33" s="19">
        <v>1</v>
      </c>
      <c r="E33" s="19" t="s">
        <v>315</v>
      </c>
      <c r="F33" s="38" t="s">
        <v>315</v>
      </c>
      <c r="G33" s="38" t="s">
        <v>315</v>
      </c>
      <c r="H33" s="38" t="s">
        <v>315</v>
      </c>
      <c r="I33" s="38" t="s">
        <v>315</v>
      </c>
      <c r="J33" s="38"/>
      <c r="K33" s="38" t="s">
        <v>8</v>
      </c>
      <c r="L33" s="38"/>
      <c r="M33" s="38">
        <v>2</v>
      </c>
      <c r="N33" s="38"/>
      <c r="O33" s="38"/>
      <c r="P33" s="114" t="s">
        <v>316</v>
      </c>
      <c r="Q33" s="38"/>
      <c r="R33" s="38"/>
      <c r="S33" s="113" t="s">
        <v>589</v>
      </c>
      <c r="T33" s="43"/>
      <c r="W33"/>
    </row>
    <row r="34" spans="1:23" ht="30.75" customHeight="1" x14ac:dyDescent="0.2">
      <c r="A34" s="42" t="str">
        <f>'S1 Maquette'!B34</f>
        <v>Expression écrite et orale 1 ALLEMAND</v>
      </c>
      <c r="B34" s="42" t="str">
        <f>'S1 Maquette'!C34</f>
        <v>ECUE</v>
      </c>
      <c r="C34" s="40">
        <f>'S1 Maquette'!F34</f>
        <v>0</v>
      </c>
      <c r="D34" s="19">
        <v>1</v>
      </c>
      <c r="E34" s="19" t="s">
        <v>315</v>
      </c>
      <c r="F34" s="38" t="s">
        <v>315</v>
      </c>
      <c r="G34" s="38" t="s">
        <v>315</v>
      </c>
      <c r="H34" s="38" t="s">
        <v>315</v>
      </c>
      <c r="I34" s="38" t="s">
        <v>315</v>
      </c>
      <c r="J34" s="38"/>
      <c r="K34" s="38" t="s">
        <v>8</v>
      </c>
      <c r="L34" s="38"/>
      <c r="M34" s="38">
        <v>2</v>
      </c>
      <c r="N34" s="38"/>
      <c r="O34" s="38"/>
      <c r="P34" s="114" t="s">
        <v>316</v>
      </c>
      <c r="Q34" s="38"/>
      <c r="R34" s="38"/>
      <c r="S34" s="113" t="s">
        <v>589</v>
      </c>
      <c r="T34" s="43"/>
      <c r="W34"/>
    </row>
    <row r="35" spans="1:23" ht="30.75" customHeight="1" x14ac:dyDescent="0.2">
      <c r="A35" s="42" t="str">
        <f>'S1 Maquette'!B35</f>
        <v>Matières d'application 1</v>
      </c>
      <c r="B35" s="42" t="str">
        <f>'S1 Maquette'!C35</f>
        <v>UE</v>
      </c>
      <c r="C35" s="40">
        <f>'S1 Maquette'!F35</f>
        <v>0</v>
      </c>
      <c r="D35" s="19">
        <v>1</v>
      </c>
      <c r="E35" s="19" t="s">
        <v>315</v>
      </c>
      <c r="F35" s="38" t="s">
        <v>315</v>
      </c>
      <c r="G35" s="38" t="s">
        <v>315</v>
      </c>
      <c r="H35" s="38" t="s">
        <v>315</v>
      </c>
      <c r="I35" s="38" t="s">
        <v>315</v>
      </c>
      <c r="J35" s="38"/>
      <c r="K35" s="110" t="s">
        <v>8</v>
      </c>
      <c r="L35" s="110"/>
      <c r="M35" s="110">
        <v>6</v>
      </c>
      <c r="N35" s="110"/>
      <c r="O35" s="110"/>
      <c r="P35" s="110" t="s">
        <v>316</v>
      </c>
      <c r="Q35" s="110"/>
      <c r="R35" s="110"/>
      <c r="S35" s="111" t="s">
        <v>319</v>
      </c>
      <c r="T35" s="43"/>
      <c r="W35"/>
    </row>
    <row r="36" spans="1:23" ht="30.75" customHeight="1" x14ac:dyDescent="0.2">
      <c r="A36" s="42" t="str">
        <f>'S1 Maquette'!B36</f>
        <v>Introduction à l’analyse économique &amp; histoire de la pensée économique/Introduction to economic analysis and history of economic thought 1</v>
      </c>
      <c r="B36" s="42" t="str">
        <f>'S1 Maquette'!C36</f>
        <v>ECUE</v>
      </c>
      <c r="C36" s="40">
        <f>'S1 Maquette'!F36</f>
        <v>0</v>
      </c>
      <c r="D36" s="19">
        <v>1</v>
      </c>
      <c r="E36" s="19" t="s">
        <v>315</v>
      </c>
      <c r="F36" s="38" t="s">
        <v>315</v>
      </c>
      <c r="G36" s="38" t="s">
        <v>315</v>
      </c>
      <c r="H36" s="38" t="s">
        <v>315</v>
      </c>
      <c r="I36" s="38" t="s">
        <v>315</v>
      </c>
      <c r="J36" s="38"/>
      <c r="K36" s="38" t="s">
        <v>8</v>
      </c>
      <c r="L36" s="38"/>
      <c r="M36" s="38">
        <v>2</v>
      </c>
      <c r="N36" s="38"/>
      <c r="O36" s="38"/>
      <c r="P36" s="114" t="s">
        <v>316</v>
      </c>
      <c r="Q36" s="38"/>
      <c r="R36" s="38"/>
      <c r="S36" s="113" t="s">
        <v>589</v>
      </c>
      <c r="T36" s="43"/>
      <c r="W36"/>
    </row>
    <row r="37" spans="1:23" ht="30.75" customHeight="1" x14ac:dyDescent="0.2">
      <c r="A37" s="42" t="str">
        <f>'S1 Maquette'!B37</f>
        <v>Introduction à l'économie du tourisme 1</v>
      </c>
      <c r="B37" s="42" t="str">
        <f>'S1 Maquette'!C37</f>
        <v>ECUE</v>
      </c>
      <c r="C37" s="40">
        <f>'S1 Maquette'!F37</f>
        <v>0</v>
      </c>
      <c r="D37" s="19">
        <v>1</v>
      </c>
      <c r="E37" s="19" t="s">
        <v>315</v>
      </c>
      <c r="F37" s="38" t="s">
        <v>315</v>
      </c>
      <c r="G37" s="38" t="s">
        <v>315</v>
      </c>
      <c r="H37" s="38" t="s">
        <v>315</v>
      </c>
      <c r="I37" s="38" t="s">
        <v>315</v>
      </c>
      <c r="J37" s="38"/>
      <c r="K37" s="38" t="s">
        <v>8</v>
      </c>
      <c r="L37" s="38"/>
      <c r="M37" s="38">
        <v>2</v>
      </c>
      <c r="N37" s="38"/>
      <c r="O37" s="38"/>
      <c r="P37" s="114" t="s">
        <v>316</v>
      </c>
      <c r="Q37" s="38"/>
      <c r="R37" s="38"/>
      <c r="S37" s="113" t="s">
        <v>589</v>
      </c>
      <c r="T37" s="43"/>
      <c r="W37"/>
    </row>
    <row r="38" spans="1:23" ht="30.75" customHeight="1" x14ac:dyDescent="0.2">
      <c r="A38" s="42" t="str">
        <f>'S1 Maquette'!B38</f>
        <v>Communication professionnelle 1</v>
      </c>
      <c r="B38" s="42" t="str">
        <f>'S1 Maquette'!C38</f>
        <v>ECUE</v>
      </c>
      <c r="C38" s="40">
        <f>'S1 Maquette'!F38</f>
        <v>0</v>
      </c>
      <c r="D38" s="19">
        <v>1</v>
      </c>
      <c r="E38" s="19" t="s">
        <v>315</v>
      </c>
      <c r="F38" s="38" t="s">
        <v>315</v>
      </c>
      <c r="G38" s="38" t="s">
        <v>315</v>
      </c>
      <c r="H38" s="38" t="s">
        <v>315</v>
      </c>
      <c r="I38" s="38" t="s">
        <v>315</v>
      </c>
      <c r="J38" s="38"/>
      <c r="K38" s="38" t="s">
        <v>8</v>
      </c>
      <c r="L38" s="38"/>
      <c r="M38" s="38">
        <v>2</v>
      </c>
      <c r="N38" s="38"/>
      <c r="O38" s="38"/>
      <c r="P38" s="114" t="s">
        <v>316</v>
      </c>
      <c r="Q38" s="38"/>
      <c r="R38" s="38"/>
      <c r="S38" s="113" t="s">
        <v>589</v>
      </c>
      <c r="T38" s="43"/>
      <c r="W38"/>
    </row>
    <row r="39" spans="1:23" ht="30.75" customHeight="1" x14ac:dyDescent="0.2">
      <c r="A39" s="42" t="str">
        <f>'S1 Maquette'!B39</f>
        <v>Découverte ou langue C</v>
      </c>
      <c r="B39" s="42" t="str">
        <f>'S1 Maquette'!C39</f>
        <v>UE</v>
      </c>
      <c r="C39" s="40">
        <f>'S1 Maquette'!F39</f>
        <v>0</v>
      </c>
      <c r="D39" s="19">
        <v>1</v>
      </c>
      <c r="E39" s="19" t="s">
        <v>315</v>
      </c>
      <c r="F39" s="38" t="s">
        <v>315</v>
      </c>
      <c r="G39" s="38" t="s">
        <v>315</v>
      </c>
      <c r="H39" s="38" t="s">
        <v>315</v>
      </c>
      <c r="I39" s="38" t="s">
        <v>315</v>
      </c>
      <c r="J39" s="38"/>
      <c r="K39" s="110" t="s">
        <v>8</v>
      </c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 x14ac:dyDescent="0.2">
      <c r="A40" s="42" t="str">
        <f>'S1 Maquette'!B40</f>
        <v>1 UE au choix</v>
      </c>
      <c r="B40" s="42" t="str">
        <f>'S1 Maquette'!C40</f>
        <v>OPTION</v>
      </c>
      <c r="C40" s="40">
        <f>'S1 Maquette'!F40</f>
        <v>0</v>
      </c>
      <c r="D40" s="19">
        <v>1</v>
      </c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 x14ac:dyDescent="0.2">
      <c r="A41" s="42" t="str">
        <f>'S1 Maquette'!B41</f>
        <v>Découverte Allemand Non débutant 1</v>
      </c>
      <c r="B41" s="42" t="str">
        <f>'S1 Maquette'!C41</f>
        <v>UE</v>
      </c>
      <c r="C41" s="40">
        <f>'S1 Maquette'!F41</f>
        <v>0</v>
      </c>
      <c r="D41" s="19">
        <v>1</v>
      </c>
      <c r="E41" s="181" t="s">
        <v>588</v>
      </c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3"/>
      <c r="W41"/>
    </row>
    <row r="42" spans="1:23" ht="30.75" customHeight="1" x14ac:dyDescent="0.2">
      <c r="A42" s="42" t="str">
        <f>'S1 Maquette'!B42</f>
        <v>Travail autour d'une série 1 ALLEMAND</v>
      </c>
      <c r="B42" s="42" t="str">
        <f>'S1 Maquette'!C42</f>
        <v>ECUE</v>
      </c>
      <c r="C42" s="40">
        <f>'S1 Maquette'!F42</f>
        <v>0</v>
      </c>
      <c r="D42" s="19">
        <v>1</v>
      </c>
      <c r="E42" s="184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6"/>
      <c r="W42"/>
    </row>
    <row r="43" spans="1:23" ht="30.75" customHeight="1" x14ac:dyDescent="0.2">
      <c r="A43" s="42" t="str">
        <f>'S1 Maquette'!B43</f>
        <v>Découverte Arabe Débutant 1</v>
      </c>
      <c r="B43" s="42" t="str">
        <f>'S1 Maquette'!C43</f>
        <v>UE</v>
      </c>
      <c r="C43" s="40">
        <f>'S1 Maquette'!F43</f>
        <v>0</v>
      </c>
      <c r="D43" s="19">
        <v>1</v>
      </c>
      <c r="E43" s="184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6"/>
      <c r="W43"/>
    </row>
    <row r="44" spans="1:23" ht="30.75" customHeight="1" x14ac:dyDescent="0.2">
      <c r="A44" s="42" t="str">
        <f>'S1 Maquette'!B44</f>
        <v>Culture 1 ARABE</v>
      </c>
      <c r="B44" s="42" t="str">
        <f>'S1 Maquette'!C44</f>
        <v>ECUE</v>
      </c>
      <c r="C44" s="40">
        <f>'S1 Maquette'!F44</f>
        <v>0</v>
      </c>
      <c r="D44" s="19">
        <v>1</v>
      </c>
      <c r="E44" s="184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6"/>
      <c r="W44"/>
    </row>
    <row r="45" spans="1:23" ht="30.75" customHeight="1" x14ac:dyDescent="0.2">
      <c r="A45" s="42" t="str">
        <f>'S1 Maquette'!B45</f>
        <v>Langue 1 ARABE</v>
      </c>
      <c r="B45" s="42" t="str">
        <f>'S1 Maquette'!C45</f>
        <v>ECUE</v>
      </c>
      <c r="C45" s="40">
        <f>'S1 Maquette'!F45</f>
        <v>0</v>
      </c>
      <c r="D45" s="19">
        <v>1</v>
      </c>
      <c r="E45" s="184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6"/>
      <c r="W45"/>
    </row>
    <row r="46" spans="1:23" ht="30.75" customHeight="1" x14ac:dyDescent="0.2">
      <c r="A46" s="42" t="str">
        <f>'S1 Maquette'!B46</f>
        <v>Découverte Chinois Débutant 1</v>
      </c>
      <c r="B46" s="42" t="str">
        <f>'S1 Maquette'!C46</f>
        <v>UE</v>
      </c>
      <c r="C46" s="40">
        <f>'S1 Maquette'!F46</f>
        <v>0</v>
      </c>
      <c r="D46" s="19">
        <v>1</v>
      </c>
      <c r="E46" s="184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6"/>
      <c r="W46"/>
    </row>
    <row r="47" spans="1:23" ht="30.75" customHeight="1" x14ac:dyDescent="0.2">
      <c r="A47" s="42" t="str">
        <f>'S1 Maquette'!B47</f>
        <v>Culture 1 CHINOIS</v>
      </c>
      <c r="B47" s="42" t="str">
        <f>'S1 Maquette'!C47</f>
        <v>ECUE</v>
      </c>
      <c r="C47" s="40">
        <f>'S1 Maquette'!F47</f>
        <v>0</v>
      </c>
      <c r="D47" s="19">
        <v>1</v>
      </c>
      <c r="E47" s="184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6"/>
      <c r="W47"/>
    </row>
    <row r="48" spans="1:23" ht="30.75" customHeight="1" x14ac:dyDescent="0.2">
      <c r="A48" s="42" t="str">
        <f>'S1 Maquette'!B48</f>
        <v>Langue 1 CHINOIS</v>
      </c>
      <c r="B48" s="42" t="str">
        <f>'S1 Maquette'!C48</f>
        <v>ECUE</v>
      </c>
      <c r="C48" s="40">
        <f>'S1 Maquette'!F48</f>
        <v>0</v>
      </c>
      <c r="D48" s="19">
        <v>1</v>
      </c>
      <c r="E48" s="184"/>
      <c r="F48" s="185"/>
      <c r="G48" s="185"/>
      <c r="H48" s="185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6"/>
      <c r="W48"/>
    </row>
    <row r="49" spans="1:23" ht="30.75" customHeight="1" x14ac:dyDescent="0.2">
      <c r="A49" s="42" t="str">
        <f>'S1 Maquette'!B49</f>
        <v>Découverte Espagnol Non débutant 1</v>
      </c>
      <c r="B49" s="42" t="str">
        <f>'S1 Maquette'!C49</f>
        <v>UE</v>
      </c>
      <c r="C49" s="40">
        <f>'S1 Maquette'!F49</f>
        <v>0</v>
      </c>
      <c r="D49" s="38">
        <v>1</v>
      </c>
      <c r="E49" s="184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6"/>
      <c r="W49"/>
    </row>
    <row r="50" spans="1:23" ht="30.75" customHeight="1" x14ac:dyDescent="0.2">
      <c r="A50" s="42" t="str">
        <f>'S1 Maquette'!B50</f>
        <v>Langue 1 ESPAGNOL</v>
      </c>
      <c r="B50" s="42" t="str">
        <f>'S1 Maquette'!C50</f>
        <v>ECUE</v>
      </c>
      <c r="C50" s="40">
        <f>'S1 Maquette'!F50</f>
        <v>0</v>
      </c>
      <c r="D50" s="38">
        <v>1</v>
      </c>
      <c r="E50" s="184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6"/>
      <c r="W50"/>
    </row>
    <row r="51" spans="1:23" ht="30.75" customHeight="1" x14ac:dyDescent="0.2">
      <c r="A51" s="42" t="str">
        <f>'S1 Maquette'!B51</f>
        <v>Communication écrite et orale 1 ESPAGNOL</v>
      </c>
      <c r="B51" s="42" t="str">
        <f>'S1 Maquette'!C51</f>
        <v>ECUE</v>
      </c>
      <c r="C51" s="40">
        <f>'S1 Maquette'!F51</f>
        <v>0</v>
      </c>
      <c r="D51" s="38">
        <v>1</v>
      </c>
      <c r="E51" s="184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  <c r="T51" s="186"/>
      <c r="W51"/>
    </row>
    <row r="52" spans="1:23" ht="30.75" customHeight="1" x14ac:dyDescent="0.2">
      <c r="A52" s="42" t="str">
        <f>'S1 Maquette'!B52</f>
        <v>Découverte Italien Non débutant 1</v>
      </c>
      <c r="B52" s="42" t="str">
        <f>'S1 Maquette'!C52</f>
        <v>UE</v>
      </c>
      <c r="C52" s="40">
        <f>'S1 Maquette'!F52</f>
        <v>0</v>
      </c>
      <c r="D52" s="38">
        <v>1</v>
      </c>
      <c r="E52" s="184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6"/>
      <c r="W52"/>
    </row>
    <row r="53" spans="1:23" ht="30.75" customHeight="1" x14ac:dyDescent="0.2">
      <c r="A53" s="42" t="str">
        <f>'S1 Maquette'!B53</f>
        <v>Culture et expression 1 ITALIEN</v>
      </c>
      <c r="B53" s="42" t="str">
        <f>'S1 Maquette'!C53</f>
        <v>ECUE</v>
      </c>
      <c r="C53" s="40">
        <f>'S1 Maquette'!F53</f>
        <v>0</v>
      </c>
      <c r="D53" s="38">
        <v>1</v>
      </c>
      <c r="E53" s="184"/>
      <c r="F53" s="185"/>
      <c r="G53" s="185"/>
      <c r="H53" s="185"/>
      <c r="I53" s="185"/>
      <c r="J53" s="185"/>
      <c r="K53" s="185"/>
      <c r="L53" s="185"/>
      <c r="M53" s="185"/>
      <c r="N53" s="185"/>
      <c r="O53" s="185"/>
      <c r="P53" s="185"/>
      <c r="Q53" s="185"/>
      <c r="R53" s="185"/>
      <c r="S53" s="185"/>
      <c r="T53" s="186"/>
      <c r="W53"/>
    </row>
    <row r="54" spans="1:23" ht="30.75" customHeight="1" x14ac:dyDescent="0.2">
      <c r="A54" s="42" t="str">
        <f>'S1 Maquette'!B54</f>
        <v>Langue 1 ITALIEN</v>
      </c>
      <c r="B54" s="42" t="str">
        <f>'S1 Maquette'!C54</f>
        <v>ECUE</v>
      </c>
      <c r="C54" s="40">
        <f>'S1 Maquette'!F54</f>
        <v>0</v>
      </c>
      <c r="D54" s="38">
        <v>1</v>
      </c>
      <c r="E54" s="184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6"/>
      <c r="W54"/>
    </row>
    <row r="55" spans="1:23" ht="30.75" customHeight="1" x14ac:dyDescent="0.2">
      <c r="A55" s="42" t="str">
        <f>'S1 Maquette'!B55</f>
        <v>Découverte Portugais Débutant 1</v>
      </c>
      <c r="B55" s="42" t="str">
        <f>'S1 Maquette'!C55</f>
        <v>UE</v>
      </c>
      <c r="C55" s="40">
        <f>'S1 Maquette'!F55</f>
        <v>0</v>
      </c>
      <c r="D55" s="38">
        <v>1</v>
      </c>
      <c r="E55" s="184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6"/>
      <c r="W55"/>
    </row>
    <row r="56" spans="1:23" ht="30.75" customHeight="1" x14ac:dyDescent="0.2">
      <c r="A56" s="42" t="str">
        <f>'S1 Maquette'!B56</f>
        <v>Culture 1 PORTUGAIS</v>
      </c>
      <c r="B56" s="42" t="str">
        <f>'S1 Maquette'!C56</f>
        <v>ECUE</v>
      </c>
      <c r="C56" s="40">
        <f>'S1 Maquette'!F56</f>
        <v>0</v>
      </c>
      <c r="D56" s="38">
        <v>1</v>
      </c>
      <c r="E56" s="184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6"/>
      <c r="W56"/>
    </row>
    <row r="57" spans="1:23" ht="30.75" customHeight="1" x14ac:dyDescent="0.2">
      <c r="A57" s="42" t="str">
        <f>'S1 Maquette'!B57</f>
        <v>Langue 1 PORTUGAIS</v>
      </c>
      <c r="B57" s="42" t="str">
        <f>'S1 Maquette'!C57</f>
        <v>ECUE</v>
      </c>
      <c r="C57" s="40">
        <f>'S1 Maquette'!F57</f>
        <v>0</v>
      </c>
      <c r="D57" s="38">
        <v>1</v>
      </c>
      <c r="E57" s="184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6"/>
      <c r="W57"/>
    </row>
    <row r="58" spans="1:23" ht="30.75" customHeight="1" x14ac:dyDescent="0.2">
      <c r="A58" s="42" t="str">
        <f>'S1 Maquette'!B58</f>
        <v>Découverte Russe Débutant 1</v>
      </c>
      <c r="B58" s="42" t="str">
        <f>'S1 Maquette'!C58</f>
        <v>UE</v>
      </c>
      <c r="C58" s="40">
        <f>'S1 Maquette'!F58</f>
        <v>0</v>
      </c>
      <c r="D58" s="38">
        <v>1</v>
      </c>
      <c r="E58" s="184"/>
      <c r="F58" s="185"/>
      <c r="G58" s="185"/>
      <c r="H58" s="185"/>
      <c r="I58" s="185"/>
      <c r="J58" s="185"/>
      <c r="K58" s="185"/>
      <c r="L58" s="185"/>
      <c r="M58" s="185"/>
      <c r="N58" s="185"/>
      <c r="O58" s="185"/>
      <c r="P58" s="185"/>
      <c r="Q58" s="185"/>
      <c r="R58" s="185"/>
      <c r="S58" s="185"/>
      <c r="T58" s="186"/>
      <c r="W58"/>
    </row>
    <row r="59" spans="1:23" ht="30.75" customHeight="1" x14ac:dyDescent="0.2">
      <c r="A59" s="42" t="str">
        <f>'S1 Maquette'!B59</f>
        <v>Langue et culture 1 RUSSE</v>
      </c>
      <c r="B59" s="42" t="str">
        <f>'S1 Maquette'!C59</f>
        <v>ECUE</v>
      </c>
      <c r="C59" s="40">
        <f>'S1 Maquette'!F59</f>
        <v>0</v>
      </c>
      <c r="D59" s="38">
        <v>1</v>
      </c>
      <c r="E59" s="184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6"/>
      <c r="W59"/>
    </row>
    <row r="60" spans="1:23" ht="30.75" customHeight="1" x14ac:dyDescent="0.2">
      <c r="A60" s="42" t="str">
        <f>'S1 Maquette'!B60</f>
        <v>Découverte Matières d'application 1</v>
      </c>
      <c r="B60" s="42" t="str">
        <f>'S1 Maquette'!C60</f>
        <v>UE</v>
      </c>
      <c r="C60" s="40">
        <f>'S1 Maquette'!F60</f>
        <v>0</v>
      </c>
      <c r="D60" s="38">
        <v>1</v>
      </c>
      <c r="E60" s="184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6"/>
      <c r="W60"/>
    </row>
    <row r="61" spans="1:23" ht="30.75" customHeight="1" x14ac:dyDescent="0.2">
      <c r="A61" s="42" t="str">
        <f>'S1 Maquette'!B61</f>
        <v>Introduction au droit et organisation juridictionnelle/Introduction to law and the judiciary system 1</v>
      </c>
      <c r="B61" s="42" t="str">
        <f>'S1 Maquette'!C61</f>
        <v>ECUE</v>
      </c>
      <c r="C61" s="40">
        <f>'S1 Maquette'!F61</f>
        <v>0</v>
      </c>
      <c r="D61" s="38">
        <v>1</v>
      </c>
      <c r="E61" s="184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6"/>
      <c r="W61"/>
    </row>
    <row r="62" spans="1:23" ht="30.75" customHeight="1" x14ac:dyDescent="0.2">
      <c r="A62" s="42">
        <f>'S1 Maquette'!B62</f>
        <v>0</v>
      </c>
      <c r="B62" s="42">
        <f>'S1 Maquette'!C62</f>
        <v>0</v>
      </c>
      <c r="C62" s="40">
        <f>'S1 Maquette'!F62</f>
        <v>0</v>
      </c>
      <c r="D62" s="38"/>
      <c r="E62" s="184"/>
      <c r="F62" s="185"/>
      <c r="G62" s="185"/>
      <c r="H62" s="185"/>
      <c r="I62" s="185"/>
      <c r="J62" s="185"/>
      <c r="K62" s="185"/>
      <c r="L62" s="185"/>
      <c r="M62" s="185"/>
      <c r="N62" s="185"/>
      <c r="O62" s="185"/>
      <c r="P62" s="185"/>
      <c r="Q62" s="185"/>
      <c r="R62" s="185"/>
      <c r="S62" s="185"/>
      <c r="T62" s="186"/>
      <c r="W62"/>
    </row>
    <row r="63" spans="1:23" ht="30.75" customHeight="1" x14ac:dyDescent="0.2">
      <c r="A63" s="42" t="str">
        <f>'S1 Maquette'!B63</f>
        <v>Langue B : Allemand Non Débutant 1</v>
      </c>
      <c r="B63" s="42" t="str">
        <f>'S1 Maquette'!C63</f>
        <v>UE</v>
      </c>
      <c r="C63" s="40">
        <f>'S1 Maquette'!F63</f>
        <v>0</v>
      </c>
      <c r="D63" s="38">
        <v>1</v>
      </c>
      <c r="E63" s="184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6"/>
      <c r="W63"/>
    </row>
    <row r="64" spans="1:23" ht="30.75" customHeight="1" x14ac:dyDescent="0.2">
      <c r="A64" s="42" t="str">
        <f>'S1 Maquette'!B64</f>
        <v>Culture 1 ALLEMAND</v>
      </c>
      <c r="B64" s="42" t="str">
        <f>'S1 Maquette'!C64</f>
        <v>ECUE</v>
      </c>
      <c r="C64" s="40">
        <f>'S1 Maquette'!F64</f>
        <v>0</v>
      </c>
      <c r="D64" s="38">
        <v>1</v>
      </c>
      <c r="E64" s="184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6"/>
      <c r="W64"/>
    </row>
    <row r="65" spans="1:23" ht="30.75" customHeight="1" x14ac:dyDescent="0.2">
      <c r="A65" s="42" t="str">
        <f>'S1 Maquette'!B65</f>
        <v>Grammaire et traduction 1 ALLEMAND</v>
      </c>
      <c r="B65" s="42" t="str">
        <f>'S1 Maquette'!C65</f>
        <v>ECUE</v>
      </c>
      <c r="C65" s="40">
        <f>'S1 Maquette'!F65</f>
        <v>0</v>
      </c>
      <c r="D65" s="38">
        <v>1</v>
      </c>
      <c r="E65" s="184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6"/>
      <c r="W65"/>
    </row>
    <row r="66" spans="1:23" ht="30.75" customHeight="1" x14ac:dyDescent="0.2">
      <c r="A66" s="42" t="str">
        <f>'S1 Maquette'!B66</f>
        <v>Expression écrite et orale 1 ALLEMAND</v>
      </c>
      <c r="B66" s="42" t="str">
        <f>'S1 Maquette'!C66</f>
        <v>ECUE</v>
      </c>
      <c r="C66" s="40">
        <f>'S1 Maquette'!F66</f>
        <v>0</v>
      </c>
      <c r="D66" s="38">
        <v>1</v>
      </c>
      <c r="E66" s="184"/>
      <c r="F66" s="185"/>
      <c r="G66" s="185"/>
      <c r="H66" s="185"/>
      <c r="I66" s="185"/>
      <c r="J66" s="185"/>
      <c r="K66" s="185"/>
      <c r="L66" s="185"/>
      <c r="M66" s="185"/>
      <c r="N66" s="185"/>
      <c r="O66" s="185"/>
      <c r="P66" s="185"/>
      <c r="Q66" s="185"/>
      <c r="R66" s="185"/>
      <c r="S66" s="185"/>
      <c r="T66" s="186"/>
      <c r="W66"/>
    </row>
    <row r="67" spans="1:23" ht="30.75" customHeight="1" x14ac:dyDescent="0.2">
      <c r="A67" s="42" t="str">
        <f>'S1 Maquette'!B67</f>
        <v>Langue B : Arabe Débutant 1</v>
      </c>
      <c r="B67" s="42" t="str">
        <f>'S1 Maquette'!C67</f>
        <v>UE</v>
      </c>
      <c r="C67" s="40">
        <f>'S1 Maquette'!F67</f>
        <v>0</v>
      </c>
      <c r="D67" s="38">
        <v>1</v>
      </c>
      <c r="E67" s="184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6"/>
      <c r="W67"/>
    </row>
    <row r="68" spans="1:23" ht="30.75" customHeight="1" x14ac:dyDescent="0.2">
      <c r="A68" s="42" t="str">
        <f>'S1 Maquette'!B68</f>
        <v>Grammaire 1 ARABE</v>
      </c>
      <c r="B68" s="42" t="str">
        <f>'S1 Maquette'!C68</f>
        <v>ECUE</v>
      </c>
      <c r="C68" s="40">
        <f>'S1 Maquette'!F68</f>
        <v>0</v>
      </c>
      <c r="D68" s="38">
        <v>1</v>
      </c>
      <c r="E68" s="184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5"/>
      <c r="R68" s="185"/>
      <c r="S68" s="185"/>
      <c r="T68" s="186"/>
      <c r="W68"/>
    </row>
    <row r="69" spans="1:23" ht="30.75" customHeight="1" x14ac:dyDescent="0.2">
      <c r="A69" s="42" t="str">
        <f>'S1 Maquette'!B69</f>
        <v>Langue et culture de spécialité 1 ARABE</v>
      </c>
      <c r="B69" s="42" t="str">
        <f>'S1 Maquette'!C69</f>
        <v>ECUE</v>
      </c>
      <c r="C69" s="40">
        <f>'S1 Maquette'!F69</f>
        <v>0</v>
      </c>
      <c r="D69" s="38">
        <v>1</v>
      </c>
      <c r="E69" s="184"/>
      <c r="F69" s="185"/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6"/>
      <c r="W69"/>
    </row>
    <row r="70" spans="1:23" ht="30.75" customHeight="1" x14ac:dyDescent="0.2">
      <c r="A70" s="42" t="str">
        <f>'S1 Maquette'!B70</f>
        <v>Système graphique et expression orale 1 ARABE</v>
      </c>
      <c r="B70" s="42" t="str">
        <f>'S1 Maquette'!C70</f>
        <v>ECUE</v>
      </c>
      <c r="C70" s="40">
        <f>'S1 Maquette'!F70</f>
        <v>0</v>
      </c>
      <c r="D70" s="38">
        <v>1</v>
      </c>
      <c r="E70" s="184"/>
      <c r="F70" s="185"/>
      <c r="G70" s="185"/>
      <c r="H70" s="185"/>
      <c r="I70" s="185"/>
      <c r="J70" s="185"/>
      <c r="K70" s="185"/>
      <c r="L70" s="185"/>
      <c r="M70" s="185"/>
      <c r="N70" s="185"/>
      <c r="O70" s="185"/>
      <c r="P70" s="185"/>
      <c r="Q70" s="185"/>
      <c r="R70" s="185"/>
      <c r="S70" s="185"/>
      <c r="T70" s="186"/>
      <c r="W70"/>
    </row>
    <row r="71" spans="1:23" ht="30.75" customHeight="1" x14ac:dyDescent="0.2">
      <c r="A71" s="42" t="str">
        <f>'S1 Maquette'!B71</f>
        <v>Langue B: Chinois Débutant 1</v>
      </c>
      <c r="B71" s="42" t="str">
        <f>'S1 Maquette'!C71</f>
        <v>UE</v>
      </c>
      <c r="C71" s="40">
        <f>'S1 Maquette'!F71</f>
        <v>0</v>
      </c>
      <c r="D71" s="38">
        <v>1</v>
      </c>
      <c r="E71" s="184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6"/>
      <c r="W71"/>
    </row>
    <row r="72" spans="1:23" ht="30.75" customHeight="1" x14ac:dyDescent="0.2">
      <c r="A72" s="42" t="str">
        <f>'S1 Maquette'!B72</f>
        <v>Grammaire 1 CHINOIS</v>
      </c>
      <c r="B72" s="42" t="str">
        <f>'S1 Maquette'!C72</f>
        <v>ECUE</v>
      </c>
      <c r="C72" s="40">
        <f>'S1 Maquette'!F72</f>
        <v>0</v>
      </c>
      <c r="D72" s="38">
        <v>1</v>
      </c>
      <c r="E72" s="184"/>
      <c r="F72" s="185"/>
      <c r="G72" s="185"/>
      <c r="H72" s="185"/>
      <c r="I72" s="185"/>
      <c r="J72" s="185"/>
      <c r="K72" s="185"/>
      <c r="L72" s="185"/>
      <c r="M72" s="185"/>
      <c r="N72" s="185"/>
      <c r="O72" s="185"/>
      <c r="P72" s="185"/>
      <c r="Q72" s="185"/>
      <c r="R72" s="185"/>
      <c r="S72" s="185"/>
      <c r="T72" s="186"/>
      <c r="W72"/>
    </row>
    <row r="73" spans="1:23" ht="30.75" customHeight="1" x14ac:dyDescent="0.2">
      <c r="A73" s="42" t="str">
        <f>'S1 Maquette'!B73</f>
        <v>Langue et culture de spécialité 1 CHINOIS</v>
      </c>
      <c r="B73" s="42" t="str">
        <f>'S1 Maquette'!C73</f>
        <v>ECUE</v>
      </c>
      <c r="C73" s="40">
        <f>'S1 Maquette'!F73</f>
        <v>0</v>
      </c>
      <c r="D73" s="38">
        <v>1</v>
      </c>
      <c r="E73" s="184"/>
      <c r="F73" s="185"/>
      <c r="G73" s="185"/>
      <c r="H73" s="185"/>
      <c r="I73" s="185"/>
      <c r="J73" s="185"/>
      <c r="K73" s="185"/>
      <c r="L73" s="185"/>
      <c r="M73" s="185"/>
      <c r="N73" s="185"/>
      <c r="O73" s="185"/>
      <c r="P73" s="185"/>
      <c r="Q73" s="185"/>
      <c r="R73" s="185"/>
      <c r="S73" s="185"/>
      <c r="T73" s="186"/>
      <c r="W73"/>
    </row>
    <row r="74" spans="1:23" ht="30.75" customHeight="1" x14ac:dyDescent="0.2">
      <c r="A74" s="42" t="str">
        <f>'S1 Maquette'!B74</f>
        <v>Système graphique et expression orale 1 CHINOIS</v>
      </c>
      <c r="B74" s="42" t="str">
        <f>'S1 Maquette'!C74</f>
        <v>ECUE</v>
      </c>
      <c r="C74" s="40">
        <f>'S1 Maquette'!F74</f>
        <v>0</v>
      </c>
      <c r="D74" s="38">
        <v>1</v>
      </c>
      <c r="E74" s="184"/>
      <c r="F74" s="185"/>
      <c r="G74" s="185"/>
      <c r="H74" s="185"/>
      <c r="I74" s="185"/>
      <c r="J74" s="185"/>
      <c r="K74" s="185"/>
      <c r="L74" s="185"/>
      <c r="M74" s="185"/>
      <c r="N74" s="185"/>
      <c r="O74" s="185"/>
      <c r="P74" s="185"/>
      <c r="Q74" s="185"/>
      <c r="R74" s="185"/>
      <c r="S74" s="185"/>
      <c r="T74" s="186"/>
      <c r="W74"/>
    </row>
    <row r="75" spans="1:23" ht="30.75" customHeight="1" x14ac:dyDescent="0.2">
      <c r="A75" s="42" t="str">
        <f>'S1 Maquette'!B75</f>
        <v>Langue B : Portugais Débutant 1</v>
      </c>
      <c r="B75" s="42" t="str">
        <f>'S1 Maquette'!C75</f>
        <v>UE</v>
      </c>
      <c r="C75" s="40">
        <f>'S1 Maquette'!F75</f>
        <v>0</v>
      </c>
      <c r="D75" s="38">
        <v>1</v>
      </c>
      <c r="E75" s="184"/>
      <c r="F75" s="185"/>
      <c r="G75" s="185"/>
      <c r="H75" s="185"/>
      <c r="I75" s="185"/>
      <c r="J75" s="185"/>
      <c r="K75" s="185"/>
      <c r="L75" s="185"/>
      <c r="M75" s="185"/>
      <c r="N75" s="185"/>
      <c r="O75" s="185"/>
      <c r="P75" s="185"/>
      <c r="Q75" s="185"/>
      <c r="R75" s="185"/>
      <c r="S75" s="185"/>
      <c r="T75" s="186"/>
      <c r="W75"/>
    </row>
    <row r="76" spans="1:23" ht="30.75" customHeight="1" x14ac:dyDescent="0.2">
      <c r="A76" s="42" t="str">
        <f>'S1 Maquette'!B76</f>
        <v>Grammaire 1 PORTUGAIS</v>
      </c>
      <c r="B76" s="42" t="str">
        <f>'S1 Maquette'!C76</f>
        <v>ECUE</v>
      </c>
      <c r="C76" s="40">
        <f>'S1 Maquette'!F76</f>
        <v>0</v>
      </c>
      <c r="D76" s="38">
        <v>1</v>
      </c>
      <c r="E76" s="184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6"/>
      <c r="W76"/>
    </row>
    <row r="77" spans="1:23" ht="30.75" customHeight="1" x14ac:dyDescent="0.2">
      <c r="A77" s="42" t="str">
        <f>'S1 Maquette'!B77</f>
        <v>Langue et culture de spécialité 1 PORTUGAIS</v>
      </c>
      <c r="B77" s="42" t="str">
        <f>'S1 Maquette'!C77</f>
        <v>ECUE</v>
      </c>
      <c r="C77" s="40">
        <f>'S1 Maquette'!F77</f>
        <v>0</v>
      </c>
      <c r="D77" s="38">
        <v>1</v>
      </c>
      <c r="E77" s="184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6"/>
      <c r="W77"/>
    </row>
    <row r="78" spans="1:23" ht="30.75" customHeight="1" x14ac:dyDescent="0.2">
      <c r="A78" s="42" t="str">
        <f>'S1 Maquette'!B78</f>
        <v>Expression écrite et orale 1 PORTUGAIS</v>
      </c>
      <c r="B78" s="42" t="str">
        <f>'S1 Maquette'!C78</f>
        <v>ECUE</v>
      </c>
      <c r="C78" s="40">
        <f>'S1 Maquette'!F78</f>
        <v>0</v>
      </c>
      <c r="D78" s="38">
        <v>1</v>
      </c>
      <c r="E78" s="184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6"/>
      <c r="W78"/>
    </row>
    <row r="79" spans="1:23" ht="30.75" customHeight="1" x14ac:dyDescent="0.2">
      <c r="A79" s="42" t="str">
        <f>'S1 Maquette'!B79</f>
        <v>Langue B : Russe avancé 1</v>
      </c>
      <c r="B79" s="42" t="str">
        <f>'S1 Maquette'!C79</f>
        <v>UE</v>
      </c>
      <c r="C79" s="40">
        <f>'S1 Maquette'!F79</f>
        <v>0</v>
      </c>
      <c r="D79" s="38">
        <v>1</v>
      </c>
      <c r="E79" s="184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6"/>
      <c r="W79"/>
    </row>
    <row r="80" spans="1:23" ht="30.75" customHeight="1" x14ac:dyDescent="0.2">
      <c r="A80" s="42" t="str">
        <f>'S1 Maquette'!B80</f>
        <v>Culture Russe avancé 1</v>
      </c>
      <c r="B80" s="42" t="str">
        <f>'S1 Maquette'!C80</f>
        <v>ECUE</v>
      </c>
      <c r="C80" s="40">
        <f>'S1 Maquette'!F80</f>
        <v>0</v>
      </c>
      <c r="D80" s="38">
        <v>1</v>
      </c>
      <c r="E80" s="184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6"/>
      <c r="W80"/>
    </row>
    <row r="81" spans="1:23" ht="30.75" customHeight="1" x14ac:dyDescent="0.2">
      <c r="A81" s="42" t="str">
        <f>'S1 Maquette'!B81</f>
        <v>Expression Russe avancé 1</v>
      </c>
      <c r="B81" s="42" t="str">
        <f>'S1 Maquette'!C81</f>
        <v>ECUE</v>
      </c>
      <c r="C81" s="40">
        <f>'S1 Maquette'!F81</f>
        <v>0</v>
      </c>
      <c r="D81" s="38">
        <v>1</v>
      </c>
      <c r="E81" s="184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6"/>
      <c r="W81"/>
    </row>
    <row r="82" spans="1:23" ht="30.75" customHeight="1" x14ac:dyDescent="0.2">
      <c r="A82" s="42" t="str">
        <f>'S1 Maquette'!B82</f>
        <v>Traduction Russe avancé 1</v>
      </c>
      <c r="B82" s="42" t="str">
        <f>'S1 Maquette'!C82</f>
        <v>ECUE</v>
      </c>
      <c r="C82" s="40">
        <f>'S1 Maquette'!F82</f>
        <v>0</v>
      </c>
      <c r="D82" s="38">
        <v>1</v>
      </c>
      <c r="E82" s="184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6"/>
      <c r="W82"/>
    </row>
    <row r="83" spans="1:23" ht="30.75" customHeight="1" x14ac:dyDescent="0.2">
      <c r="A83" s="42" t="str">
        <f>'S1 Maquette'!B83</f>
        <v>Langue B : Russe débutant 1</v>
      </c>
      <c r="B83" s="42" t="str">
        <f>'S1 Maquette'!C83</f>
        <v>UE</v>
      </c>
      <c r="C83" s="40">
        <f>'S1 Maquette'!F83</f>
        <v>0</v>
      </c>
      <c r="D83" s="38">
        <v>1</v>
      </c>
      <c r="E83" s="184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6"/>
      <c r="W83"/>
    </row>
    <row r="84" spans="1:23" ht="30.75" customHeight="1" x14ac:dyDescent="0.2">
      <c r="A84" s="42" t="str">
        <f>'S1 Maquette'!B84</f>
        <v>Langue et grammaire Russe débutant 1</v>
      </c>
      <c r="B84" s="42" t="str">
        <f>'S1 Maquette'!C84</f>
        <v>ECUE</v>
      </c>
      <c r="C84" s="40">
        <f>'S1 Maquette'!F84</f>
        <v>0</v>
      </c>
      <c r="D84" s="38">
        <v>1</v>
      </c>
      <c r="E84" s="184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6"/>
      <c r="W84"/>
    </row>
    <row r="85" spans="1:23" ht="30.75" customHeight="1" x14ac:dyDescent="0.2">
      <c r="A85" s="42" t="str">
        <f>'S1 Maquette'!B85</f>
        <v>Culture Russe débutant 1</v>
      </c>
      <c r="B85" s="42" t="str">
        <f>'S1 Maquette'!C85</f>
        <v>ECUE</v>
      </c>
      <c r="C85" s="40">
        <f>'S1 Maquette'!F85</f>
        <v>0</v>
      </c>
      <c r="D85" s="38">
        <v>1</v>
      </c>
      <c r="E85" s="184"/>
      <c r="F85" s="185"/>
      <c r="G85" s="185"/>
      <c r="H85" s="185"/>
      <c r="I85" s="185"/>
      <c r="J85" s="185"/>
      <c r="K85" s="185"/>
      <c r="L85" s="185"/>
      <c r="M85" s="185"/>
      <c r="N85" s="185"/>
      <c r="O85" s="185"/>
      <c r="P85" s="185"/>
      <c r="Q85" s="185"/>
      <c r="R85" s="185"/>
      <c r="S85" s="185"/>
      <c r="T85" s="186"/>
      <c r="W85"/>
    </row>
    <row r="86" spans="1:23" ht="30.75" customHeight="1" x14ac:dyDescent="0.2">
      <c r="A86" s="42" t="str">
        <f>'S1 Maquette'!B86</f>
        <v>Expression Russe débutant 1</v>
      </c>
      <c r="B86" s="42" t="str">
        <f>'S1 Maquette'!C86</f>
        <v>ECUE</v>
      </c>
      <c r="C86" s="40">
        <f>'S1 Maquette'!F86</f>
        <v>0</v>
      </c>
      <c r="D86" s="38">
        <v>1</v>
      </c>
      <c r="E86" s="184"/>
      <c r="F86" s="185"/>
      <c r="G86" s="185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6"/>
      <c r="W86"/>
    </row>
    <row r="87" spans="1:23" ht="30.75" customHeight="1" x14ac:dyDescent="0.2">
      <c r="A87" s="42" t="str">
        <f>'S1 Maquette'!B87</f>
        <v>Découverte de la langue et de l'histoire niçoises</v>
      </c>
      <c r="B87" s="42" t="str">
        <f>'S1 Maquette'!C87</f>
        <v>UE</v>
      </c>
      <c r="C87" s="40">
        <f>'S1 Maquette'!F87</f>
        <v>0</v>
      </c>
      <c r="D87" s="38">
        <v>1</v>
      </c>
      <c r="E87" s="184"/>
      <c r="F87" s="185"/>
      <c r="G87" s="185"/>
      <c r="H87" s="185"/>
      <c r="I87" s="185"/>
      <c r="J87" s="185"/>
      <c r="K87" s="185"/>
      <c r="L87" s="185"/>
      <c r="M87" s="185"/>
      <c r="N87" s="185"/>
      <c r="O87" s="185"/>
      <c r="P87" s="185"/>
      <c r="Q87" s="185"/>
      <c r="R87" s="185"/>
      <c r="S87" s="185"/>
      <c r="T87" s="186"/>
      <c r="W87"/>
    </row>
    <row r="88" spans="1:23" ht="30.75" customHeight="1" x14ac:dyDescent="0.2">
      <c r="A88" s="42" t="str">
        <f>'S1 Maquette'!B88</f>
        <v>Découverte de la langue et de l'histoire niçoises</v>
      </c>
      <c r="B88" s="42" t="str">
        <f>'S1 Maquette'!C88</f>
        <v>ECUE</v>
      </c>
      <c r="C88" s="40">
        <f>'S1 Maquette'!F88</f>
        <v>0</v>
      </c>
      <c r="D88" s="38">
        <v>1</v>
      </c>
      <c r="E88" s="187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9"/>
      <c r="W88"/>
    </row>
    <row r="89" spans="1:23" ht="30.75" customHeight="1" x14ac:dyDescent="0.2">
      <c r="A89" s="42" t="str">
        <f>'S1 Maquette'!B89</f>
        <v>Au choix parmi UE 4 du portail LLAC</v>
      </c>
      <c r="B89" s="42" t="str">
        <f>'S1 Maquette'!C89</f>
        <v>UE</v>
      </c>
      <c r="C89" s="40">
        <f>'S1 Maquette'!F89</f>
        <v>0</v>
      </c>
      <c r="D89" s="100">
        <v>1</v>
      </c>
      <c r="E89" s="100" t="s">
        <v>315</v>
      </c>
      <c r="F89" s="38" t="s">
        <v>315</v>
      </c>
      <c r="G89" s="100" t="s">
        <v>315</v>
      </c>
      <c r="H89" s="38" t="s">
        <v>315</v>
      </c>
      <c r="I89" s="100" t="s">
        <v>315</v>
      </c>
      <c r="J89" s="100"/>
      <c r="K89" s="101"/>
      <c r="L89" s="101"/>
      <c r="M89" s="102"/>
      <c r="N89" s="102"/>
      <c r="O89" s="102"/>
      <c r="P89" s="102"/>
      <c r="Q89" s="102"/>
      <c r="R89" s="102"/>
      <c r="S89" s="102"/>
      <c r="T89" s="103"/>
      <c r="W89"/>
    </row>
    <row r="90" spans="1:23" ht="30.75" customHeight="1" x14ac:dyDescent="0.2">
      <c r="A90" s="42">
        <f>'S1 Maquette'!B90</f>
        <v>0</v>
      </c>
      <c r="B90" s="42">
        <f>'S1 Maquette'!C90</f>
        <v>0</v>
      </c>
      <c r="C90" s="40">
        <f>'S1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 x14ac:dyDescent="0.2">
      <c r="A91" s="42">
        <f>'S1 Maquette'!B91</f>
        <v>0</v>
      </c>
      <c r="B91" s="42">
        <f>'S1 Maquette'!C91</f>
        <v>0</v>
      </c>
      <c r="C91" s="40">
        <f>'S1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 x14ac:dyDescent="0.2">
      <c r="A92" s="42">
        <f>'S1 Maquette'!B92</f>
        <v>0</v>
      </c>
      <c r="B92" s="42">
        <f>'S1 Maquette'!C92</f>
        <v>0</v>
      </c>
      <c r="C92" s="40">
        <f>'S1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 x14ac:dyDescent="0.2">
      <c r="A93" s="42">
        <f>'S1 Maquette'!B93</f>
        <v>0</v>
      </c>
      <c r="B93" s="42">
        <f>'S1 Maquette'!C93</f>
        <v>0</v>
      </c>
      <c r="C93" s="40">
        <f>'S1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 x14ac:dyDescent="0.2">
      <c r="A94" s="42">
        <f>'S1 Maquette'!B94</f>
        <v>0</v>
      </c>
      <c r="B94" s="42">
        <f>'S1 Maquette'!C94</f>
        <v>0</v>
      </c>
      <c r="C94" s="40">
        <f>'S1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 x14ac:dyDescent="0.2">
      <c r="A95" s="42">
        <f>'S1 Maquette'!B95</f>
        <v>0</v>
      </c>
      <c r="B95" s="42">
        <f>'S1 Maquette'!C95</f>
        <v>0</v>
      </c>
      <c r="C95" s="40">
        <f>'S1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 x14ac:dyDescent="0.2">
      <c r="A96" s="42">
        <f>'S1 Maquette'!B96</f>
        <v>0</v>
      </c>
      <c r="B96" s="42">
        <f>'S1 Maquette'!C96</f>
        <v>0</v>
      </c>
      <c r="C96" s="40">
        <f>'S1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 x14ac:dyDescent="0.2">
      <c r="A97" s="42">
        <f>'S1 Maquette'!B97</f>
        <v>0</v>
      </c>
      <c r="B97" s="42">
        <f>'S1 Maquette'!C97</f>
        <v>0</v>
      </c>
      <c r="C97" s="40">
        <f>'S1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 x14ac:dyDescent="0.2">
      <c r="A98" s="42">
        <f>'S1 Maquette'!B98</f>
        <v>0</v>
      </c>
      <c r="B98" s="42">
        <f>'S1 Maquette'!C98</f>
        <v>0</v>
      </c>
      <c r="C98" s="40">
        <f>'S1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 x14ac:dyDescent="0.2">
      <c r="A99" s="42">
        <f>'S1 Maquette'!B99</f>
        <v>0</v>
      </c>
      <c r="B99" s="42">
        <f>'S1 Maquette'!C99</f>
        <v>0</v>
      </c>
      <c r="C99" s="40">
        <f>'S1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 x14ac:dyDescent="0.2">
      <c r="A100" s="42">
        <f>'S1 Maquette'!B100</f>
        <v>0</v>
      </c>
      <c r="B100" s="42">
        <f>'S1 Maquette'!C100</f>
        <v>0</v>
      </c>
      <c r="C100" s="40">
        <f>'S1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 x14ac:dyDescent="0.2">
      <c r="A101" s="42">
        <f>'S1 Maquette'!B101</f>
        <v>0</v>
      </c>
      <c r="B101" s="42">
        <f>'S1 Maquette'!C101</f>
        <v>0</v>
      </c>
      <c r="C101" s="40">
        <f>'S1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 x14ac:dyDescent="0.2">
      <c r="A102" s="42">
        <f>'S1 Maquette'!B102</f>
        <v>0</v>
      </c>
      <c r="B102" s="42">
        <f>'S1 Maquette'!C102</f>
        <v>0</v>
      </c>
      <c r="C102" s="40">
        <f>'S1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 x14ac:dyDescent="0.2">
      <c r="A103" s="42">
        <f>'S1 Maquette'!B103</f>
        <v>0</v>
      </c>
      <c r="B103" s="42">
        <f>'S1 Maquette'!C103</f>
        <v>0</v>
      </c>
      <c r="C103" s="40">
        <f>'S1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 x14ac:dyDescent="0.2">
      <c r="A104" s="42">
        <f>'S1 Maquette'!B104</f>
        <v>0</v>
      </c>
      <c r="B104" s="42">
        <f>'S1 Maquette'!C104</f>
        <v>0</v>
      </c>
      <c r="C104" s="40">
        <f>'S1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 x14ac:dyDescent="0.2">
      <c r="A105" s="42">
        <f>'S1 Maquette'!B105</f>
        <v>0</v>
      </c>
      <c r="B105" s="42">
        <f>'S1 Maquette'!C105</f>
        <v>0</v>
      </c>
      <c r="C105" s="40">
        <f>'S1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 x14ac:dyDescent="0.2">
      <c r="A106" s="42">
        <f>'S1 Maquette'!B106</f>
        <v>0</v>
      </c>
      <c r="B106" s="42">
        <f>'S1 Maquette'!C106</f>
        <v>0</v>
      </c>
      <c r="C106" s="40">
        <f>'S1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 x14ac:dyDescent="0.2">
      <c r="A107" s="42">
        <f>'S1 Maquette'!B107</f>
        <v>0</v>
      </c>
      <c r="B107" s="42">
        <f>'S1 Maquette'!C107</f>
        <v>0</v>
      </c>
      <c r="C107" s="40">
        <f>'S1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 x14ac:dyDescent="0.2">
      <c r="A108" s="42">
        <f>'S1 Maquette'!B108</f>
        <v>0</v>
      </c>
      <c r="B108" s="42">
        <f>'S1 Maquette'!C108</f>
        <v>0</v>
      </c>
      <c r="C108" s="40">
        <f>'S1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 x14ac:dyDescent="0.2">
      <c r="A109" s="42">
        <f>'S1 Maquette'!B109</f>
        <v>0</v>
      </c>
      <c r="B109" s="42">
        <f>'S1 Maquette'!C109</f>
        <v>0</v>
      </c>
      <c r="C109" s="40">
        <f>'S1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 x14ac:dyDescent="0.2">
      <c r="A110" s="42">
        <f>'S1 Maquette'!B110</f>
        <v>0</v>
      </c>
      <c r="B110" s="42">
        <f>'S1 Maquette'!C110</f>
        <v>0</v>
      </c>
      <c r="C110" s="40">
        <f>'S1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 x14ac:dyDescent="0.2">
      <c r="A111" s="42">
        <f>'S1 Maquette'!B111</f>
        <v>0</v>
      </c>
      <c r="B111" s="42">
        <f>'S1 Maquette'!C111</f>
        <v>0</v>
      </c>
      <c r="C111" s="40">
        <f>'S1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 x14ac:dyDescent="0.2">
      <c r="A112" s="42">
        <f>'S1 Maquette'!B112</f>
        <v>0</v>
      </c>
      <c r="B112" s="42">
        <f>'S1 Maquette'!C112</f>
        <v>0</v>
      </c>
      <c r="C112" s="40">
        <f>'S1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 x14ac:dyDescent="0.2">
      <c r="A113" s="42">
        <f>'S1 Maquette'!B113</f>
        <v>0</v>
      </c>
      <c r="B113" s="42">
        <f>'S1 Maquette'!C113</f>
        <v>0</v>
      </c>
      <c r="C113" s="40">
        <f>'S1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 x14ac:dyDescent="0.2">
      <c r="A114" s="42">
        <f>'S1 Maquette'!B114</f>
        <v>0</v>
      </c>
      <c r="B114" s="42">
        <f>'S1 Maquette'!C114</f>
        <v>0</v>
      </c>
      <c r="C114" s="40">
        <f>'S1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 x14ac:dyDescent="0.2">
      <c r="A115" s="42">
        <f>'S1 Maquette'!B115</f>
        <v>0</v>
      </c>
      <c r="B115" s="42">
        <f>'S1 Maquette'!C115</f>
        <v>0</v>
      </c>
      <c r="C115" s="40">
        <f>'S1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 x14ac:dyDescent="0.2">
      <c r="A116" s="42">
        <f>'S1 Maquette'!B116</f>
        <v>0</v>
      </c>
      <c r="B116" s="42">
        <f>'S1 Maquette'!C116</f>
        <v>0</v>
      </c>
      <c r="C116" s="40">
        <f>'S1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 x14ac:dyDescent="0.2">
      <c r="A117" s="42">
        <f>'S1 Maquette'!B117</f>
        <v>0</v>
      </c>
      <c r="B117" s="42">
        <f>'S1 Maquette'!C117</f>
        <v>0</v>
      </c>
      <c r="C117" s="40">
        <f>'S1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 x14ac:dyDescent="0.2">
      <c r="A118" s="42">
        <f>'S1 Maquette'!B118</f>
        <v>0</v>
      </c>
      <c r="B118" s="42">
        <f>'S1 Maquette'!C118</f>
        <v>0</v>
      </c>
      <c r="C118" s="40">
        <f>'S1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 x14ac:dyDescent="0.2">
      <c r="A119" s="42">
        <f>'S1 Maquette'!B119</f>
        <v>0</v>
      </c>
      <c r="B119" s="42">
        <f>'S1 Maquette'!C119</f>
        <v>0</v>
      </c>
      <c r="C119" s="40">
        <f>'S1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 x14ac:dyDescent="0.2">
      <c r="A120" s="42">
        <f>'S1 Maquette'!B120</f>
        <v>0</v>
      </c>
      <c r="B120" s="42">
        <f>'S1 Maquette'!C120</f>
        <v>0</v>
      </c>
      <c r="C120" s="40">
        <f>'S1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 x14ac:dyDescent="0.2">
      <c r="A121" s="42">
        <f>'S1 Maquette'!B121</f>
        <v>0</v>
      </c>
      <c r="B121" s="42">
        <f>'S1 Maquette'!C121</f>
        <v>0</v>
      </c>
      <c r="C121" s="40">
        <f>'S1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 x14ac:dyDescent="0.2">
      <c r="A122" s="42">
        <f>'S1 Maquette'!B122</f>
        <v>0</v>
      </c>
      <c r="B122" s="42">
        <f>'S1 Maquette'!C122</f>
        <v>0</v>
      </c>
      <c r="C122" s="40">
        <f>'S1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 x14ac:dyDescent="0.2">
      <c r="A123" s="42">
        <f>'S1 Maquette'!B123</f>
        <v>0</v>
      </c>
      <c r="B123" s="42">
        <f>'S1 Maquette'!C123</f>
        <v>0</v>
      </c>
      <c r="C123" s="40">
        <f>'S1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 x14ac:dyDescent="0.2">
      <c r="A124" s="42">
        <f>'S1 Maquette'!B124</f>
        <v>0</v>
      </c>
      <c r="B124" s="42">
        <f>'S1 Maquette'!C124</f>
        <v>0</v>
      </c>
      <c r="C124" s="40">
        <f>'S1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 x14ac:dyDescent="0.2">
      <c r="A125" s="42">
        <f>'S1 Maquette'!B125</f>
        <v>0</v>
      </c>
      <c r="B125" s="42">
        <f>'S1 Maquette'!C125</f>
        <v>0</v>
      </c>
      <c r="C125" s="40">
        <f>'S1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 x14ac:dyDescent="0.2">
      <c r="A126" s="42">
        <f>'S1 Maquette'!B126</f>
        <v>0</v>
      </c>
      <c r="B126" s="42">
        <f>'S1 Maquette'!C126</f>
        <v>0</v>
      </c>
      <c r="C126" s="40">
        <f>'S1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 x14ac:dyDescent="0.2">
      <c r="A127" s="42">
        <f>'S1 Maquette'!B127</f>
        <v>0</v>
      </c>
      <c r="B127" s="42">
        <f>'S1 Maquette'!C127</f>
        <v>0</v>
      </c>
      <c r="C127" s="40">
        <f>'S1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 x14ac:dyDescent="0.2">
      <c r="A128" s="42">
        <f>'S1 Maquette'!B128</f>
        <v>0</v>
      </c>
      <c r="B128" s="42">
        <f>'S1 Maquette'!C128</f>
        <v>0</v>
      </c>
      <c r="C128" s="40">
        <f>'S1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 x14ac:dyDescent="0.2">
      <c r="A129" s="42">
        <f>'S1 Maquette'!B129</f>
        <v>0</v>
      </c>
      <c r="B129" s="42">
        <f>'S1 Maquette'!C129</f>
        <v>0</v>
      </c>
      <c r="C129" s="40">
        <f>'S1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 x14ac:dyDescent="0.2">
      <c r="A130" s="42">
        <f>'S1 Maquette'!B130</f>
        <v>0</v>
      </c>
      <c r="B130" s="42">
        <f>'S1 Maquette'!C130</f>
        <v>0</v>
      </c>
      <c r="C130" s="40">
        <f>'S1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 x14ac:dyDescent="0.2">
      <c r="A131" s="42">
        <f>'S1 Maquette'!B131</f>
        <v>0</v>
      </c>
      <c r="B131" s="42">
        <f>'S1 Maquette'!C131</f>
        <v>0</v>
      </c>
      <c r="C131" s="40">
        <f>'S1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 x14ac:dyDescent="0.2">
      <c r="A132" s="42">
        <f>'S1 Maquette'!B132</f>
        <v>0</v>
      </c>
      <c r="B132" s="42">
        <f>'S1 Maquette'!C132</f>
        <v>0</v>
      </c>
      <c r="C132" s="40">
        <f>'S1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 x14ac:dyDescent="0.2">
      <c r="A133" s="42">
        <f>'S1 Maquette'!B133</f>
        <v>0</v>
      </c>
      <c r="B133" s="42">
        <f>'S1 Maquette'!C133</f>
        <v>0</v>
      </c>
      <c r="C133" s="40">
        <f>'S1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 x14ac:dyDescent="0.2">
      <c r="A134" s="42">
        <f>'S1 Maquette'!B134</f>
        <v>0</v>
      </c>
      <c r="B134" s="42">
        <f>'S1 Maquette'!C134</f>
        <v>0</v>
      </c>
      <c r="C134" s="40">
        <f>'S1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 x14ac:dyDescent="0.2">
      <c r="A135" s="42">
        <f>'S1 Maquette'!B135</f>
        <v>0</v>
      </c>
      <c r="B135" s="42">
        <f>'S1 Maquette'!C135</f>
        <v>0</v>
      </c>
      <c r="C135" s="40">
        <f>'S1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 x14ac:dyDescent="0.2">
      <c r="A136" s="42">
        <f>'S1 Maquette'!B136</f>
        <v>0</v>
      </c>
      <c r="B136" s="42">
        <f>'S1 Maquette'!C136</f>
        <v>0</v>
      </c>
      <c r="C136" s="40">
        <f>'S1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 x14ac:dyDescent="0.2">
      <c r="A137" s="42">
        <f>'S1 Maquette'!B137</f>
        <v>0</v>
      </c>
      <c r="B137" s="42">
        <f>'S1 Maquette'!C137</f>
        <v>0</v>
      </c>
      <c r="C137" s="40">
        <f>'S1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 x14ac:dyDescent="0.2">
      <c r="A138" s="42">
        <f>'S1 Maquette'!B138</f>
        <v>0</v>
      </c>
      <c r="B138" s="42">
        <f>'S1 Maquette'!C138</f>
        <v>0</v>
      </c>
      <c r="C138" s="40">
        <f>'S1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 x14ac:dyDescent="0.2">
      <c r="A139" s="42">
        <f>'S1 Maquette'!B139</f>
        <v>0</v>
      </c>
      <c r="B139" s="42">
        <f>'S1 Maquette'!C139</f>
        <v>0</v>
      </c>
      <c r="C139" s="40">
        <f>'S1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 x14ac:dyDescent="0.2">
      <c r="A140" s="42">
        <f>'S1 Maquette'!B140</f>
        <v>0</v>
      </c>
      <c r="B140" s="42">
        <f>'S1 Maquette'!C140</f>
        <v>0</v>
      </c>
      <c r="C140" s="40">
        <f>'S1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 x14ac:dyDescent="0.2">
      <c r="A141" s="42">
        <f>'S1 Maquette'!B141</f>
        <v>0</v>
      </c>
      <c r="B141" s="42">
        <f>'S1 Maquette'!C141</f>
        <v>0</v>
      </c>
      <c r="C141" s="40">
        <f>'S1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 x14ac:dyDescent="0.2">
      <c r="A142" s="42">
        <f>'S1 Maquette'!B142</f>
        <v>0</v>
      </c>
      <c r="B142" s="42">
        <f>'S1 Maquette'!C142</f>
        <v>0</v>
      </c>
      <c r="C142" s="40">
        <f>'S1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 x14ac:dyDescent="0.2">
      <c r="A143" s="42">
        <f>'S1 Maquette'!B143</f>
        <v>0</v>
      </c>
      <c r="B143" s="42">
        <f>'S1 Maquette'!C143</f>
        <v>0</v>
      </c>
      <c r="C143" s="40">
        <f>'S1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 x14ac:dyDescent="0.2">
      <c r="A144" s="42">
        <f>'S1 Maquette'!B144</f>
        <v>0</v>
      </c>
      <c r="B144" s="42">
        <f>'S1 Maquette'!C144</f>
        <v>0</v>
      </c>
      <c r="C144" s="40">
        <f>'S1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 x14ac:dyDescent="0.2">
      <c r="A145" s="42">
        <f>'S1 Maquette'!B145</f>
        <v>0</v>
      </c>
      <c r="B145" s="42">
        <f>'S1 Maquette'!C145</f>
        <v>0</v>
      </c>
      <c r="C145" s="40">
        <f>'S1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 x14ac:dyDescent="0.2">
      <c r="A146" s="42">
        <f>'S1 Maquette'!B146</f>
        <v>0</v>
      </c>
      <c r="B146" s="42">
        <f>'S1 Maquette'!C146</f>
        <v>0</v>
      </c>
      <c r="C146" s="40">
        <f>'S1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 x14ac:dyDescent="0.2">
      <c r="A147" s="42">
        <f>'S1 Maquette'!B147</f>
        <v>0</v>
      </c>
      <c r="B147" s="42">
        <f>'S1 Maquette'!C147</f>
        <v>0</v>
      </c>
      <c r="C147" s="40">
        <f>'S1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 x14ac:dyDescent="0.2">
      <c r="A148" s="42">
        <f>'S1 Maquette'!B148</f>
        <v>0</v>
      </c>
      <c r="B148" s="42">
        <f>'S1 Maquette'!C148</f>
        <v>0</v>
      </c>
      <c r="C148" s="40">
        <f>'S1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 x14ac:dyDescent="0.2">
      <c r="A149" s="42">
        <f>'S1 Maquette'!B149</f>
        <v>0</v>
      </c>
      <c r="B149" s="42">
        <f>'S1 Maquette'!C149</f>
        <v>0</v>
      </c>
      <c r="C149" s="40">
        <f>'S1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 x14ac:dyDescent="0.2">
      <c r="A150" s="42">
        <f>'S1 Maquette'!B150</f>
        <v>0</v>
      </c>
      <c r="B150" s="42">
        <f>'S1 Maquette'!C150</f>
        <v>0</v>
      </c>
      <c r="C150" s="40">
        <f>'S1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 x14ac:dyDescent="0.2">
      <c r="A151" s="42">
        <f>'S1 Maquette'!B151</f>
        <v>0</v>
      </c>
      <c r="B151" s="42">
        <f>'S1 Maquette'!C151</f>
        <v>0</v>
      </c>
      <c r="C151" s="40">
        <f>'S1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 x14ac:dyDescent="0.2">
      <c r="A152" s="42">
        <f>'S1 Maquette'!B152</f>
        <v>0</v>
      </c>
      <c r="B152" s="42">
        <f>'S1 Maquette'!C152</f>
        <v>0</v>
      </c>
      <c r="C152" s="40">
        <f>'S1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 x14ac:dyDescent="0.2">
      <c r="A153" s="42">
        <f>'S1 Maquette'!B153</f>
        <v>0</v>
      </c>
      <c r="B153" s="42">
        <f>'S1 Maquette'!C153</f>
        <v>0</v>
      </c>
      <c r="C153" s="40">
        <f>'S1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 x14ac:dyDescent="0.2">
      <c r="A154" s="42">
        <f>'S1 Maquette'!B154</f>
        <v>0</v>
      </c>
      <c r="B154" s="42">
        <f>'S1 Maquette'!C154</f>
        <v>0</v>
      </c>
      <c r="C154" s="40">
        <f>'S1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 x14ac:dyDescent="0.2">
      <c r="A155" s="42">
        <f>'S1 Maquette'!B155</f>
        <v>0</v>
      </c>
      <c r="B155" s="42">
        <f>'S1 Maquette'!C155</f>
        <v>0</v>
      </c>
      <c r="C155" s="40">
        <f>'S1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 x14ac:dyDescent="0.2">
      <c r="A156" s="42">
        <f>'S1 Maquette'!B156</f>
        <v>0</v>
      </c>
      <c r="B156" s="42">
        <f>'S1 Maquette'!C156</f>
        <v>0</v>
      </c>
      <c r="C156" s="40">
        <f>'S1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 x14ac:dyDescent="0.2">
      <c r="A157" s="42">
        <f>'S1 Maquette'!B157</f>
        <v>0</v>
      </c>
      <c r="B157" s="42">
        <f>'S1 Maquette'!C157</f>
        <v>0</v>
      </c>
      <c r="C157" s="40">
        <f>'S1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 x14ac:dyDescent="0.2">
      <c r="A158" s="42">
        <f>'S1 Maquette'!B158</f>
        <v>0</v>
      </c>
      <c r="B158" s="42">
        <f>'S1 Maquette'!C158</f>
        <v>0</v>
      </c>
      <c r="C158" s="40">
        <f>'S1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 x14ac:dyDescent="0.2">
      <c r="A159" s="42">
        <f>'S1 Maquette'!B159</f>
        <v>0</v>
      </c>
      <c r="B159" s="42">
        <f>'S1 Maquette'!C159</f>
        <v>0</v>
      </c>
      <c r="C159" s="40">
        <f>'S1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 x14ac:dyDescent="0.2">
      <c r="A160" s="42">
        <f>'S1 Maquette'!B160</f>
        <v>0</v>
      </c>
      <c r="B160" s="42">
        <f>'S1 Maquette'!C160</f>
        <v>0</v>
      </c>
      <c r="C160" s="40">
        <f>'S1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 x14ac:dyDescent="0.2">
      <c r="A161" s="42">
        <f>'S1 Maquette'!B161</f>
        <v>0</v>
      </c>
      <c r="B161" s="42">
        <f>'S1 Maquette'!C161</f>
        <v>0</v>
      </c>
      <c r="C161" s="40">
        <f>'S1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 x14ac:dyDescent="0.2">
      <c r="A162" s="42">
        <f>'S1 Maquette'!B162</f>
        <v>0</v>
      </c>
      <c r="B162" s="42">
        <f>'S1 Maquette'!C162</f>
        <v>0</v>
      </c>
      <c r="C162" s="40">
        <f>'S1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 x14ac:dyDescent="0.2">
      <c r="A163" s="42">
        <f>'S1 Maquette'!B163</f>
        <v>0</v>
      </c>
      <c r="B163" s="42">
        <f>'S1 Maquette'!C163</f>
        <v>0</v>
      </c>
      <c r="C163" s="40">
        <f>'S1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 x14ac:dyDescent="0.2">
      <c r="A164" s="42">
        <f>'S1 Maquette'!B164</f>
        <v>0</v>
      </c>
      <c r="B164" s="42">
        <f>'S1 Maquette'!C164</f>
        <v>0</v>
      </c>
      <c r="C164" s="40">
        <f>'S1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 x14ac:dyDescent="0.2">
      <c r="A165" s="42">
        <f>'S1 Maquette'!B165</f>
        <v>0</v>
      </c>
      <c r="B165" s="42">
        <f>'S1 Maquette'!C165</f>
        <v>0</v>
      </c>
      <c r="C165" s="40">
        <f>'S1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 x14ac:dyDescent="0.2">
      <c r="A166" s="42">
        <f>'S1 Maquette'!B166</f>
        <v>0</v>
      </c>
      <c r="B166" s="42">
        <f>'S1 Maquette'!C166</f>
        <v>0</v>
      </c>
      <c r="C166" s="40">
        <f>'S1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 x14ac:dyDescent="0.2">
      <c r="A167" s="42">
        <f>'S1 Maquette'!B167</f>
        <v>0</v>
      </c>
      <c r="B167" s="42">
        <f>'S1 Maquette'!C167</f>
        <v>0</v>
      </c>
      <c r="C167" s="40">
        <f>'S1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 x14ac:dyDescent="0.2">
      <c r="A168" s="42">
        <f>'S1 Maquette'!B168</f>
        <v>0</v>
      </c>
      <c r="B168" s="42">
        <f>'S1 Maquette'!C168</f>
        <v>0</v>
      </c>
      <c r="C168" s="40">
        <f>'S1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 x14ac:dyDescent="0.2">
      <c r="A169" s="42">
        <f>'S1 Maquette'!B169</f>
        <v>0</v>
      </c>
      <c r="B169" s="42">
        <f>'S1 Maquette'!C169</f>
        <v>0</v>
      </c>
      <c r="C169" s="40">
        <f>'S1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 x14ac:dyDescent="0.2">
      <c r="A170" s="42">
        <f>'S1 Maquette'!B170</f>
        <v>0</v>
      </c>
      <c r="B170" s="42">
        <f>'S1 Maquette'!C170</f>
        <v>0</v>
      </c>
      <c r="C170" s="40">
        <f>'S1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 x14ac:dyDescent="0.2">
      <c r="A171" s="42">
        <f>'S1 Maquette'!B171</f>
        <v>0</v>
      </c>
      <c r="B171" s="42">
        <f>'S1 Maquette'!C171</f>
        <v>0</v>
      </c>
      <c r="C171" s="40">
        <f>'S1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 x14ac:dyDescent="0.2">
      <c r="A172" s="42">
        <f>'S1 Maquette'!B172</f>
        <v>0</v>
      </c>
      <c r="B172" s="42">
        <f>'S1 Maquette'!C172</f>
        <v>0</v>
      </c>
      <c r="C172" s="40">
        <f>'S1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 x14ac:dyDescent="0.2">
      <c r="A173" s="42">
        <f>'S1 Maquette'!B173</f>
        <v>0</v>
      </c>
      <c r="B173" s="42">
        <f>'S1 Maquette'!C173</f>
        <v>0</v>
      </c>
      <c r="C173" s="40">
        <f>'S1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 x14ac:dyDescent="0.2">
      <c r="A174" s="42">
        <f>'S1 Maquette'!B174</f>
        <v>0</v>
      </c>
      <c r="B174" s="42">
        <f>'S1 Maquette'!C174</f>
        <v>0</v>
      </c>
      <c r="C174" s="40">
        <f>'S1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 x14ac:dyDescent="0.2">
      <c r="A175" s="42">
        <f>'S1 Maquette'!B175</f>
        <v>0</v>
      </c>
      <c r="B175" s="42">
        <f>'S1 Maquette'!C175</f>
        <v>0</v>
      </c>
      <c r="C175" s="40">
        <f>'S1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 x14ac:dyDescent="0.2">
      <c r="A176" s="42">
        <f>'S1 Maquette'!B176</f>
        <v>0</v>
      </c>
      <c r="B176" s="42">
        <f>'S1 Maquette'!C176</f>
        <v>0</v>
      </c>
      <c r="C176" s="40">
        <f>'S1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 x14ac:dyDescent="0.2">
      <c r="A177" s="42">
        <f>'S1 Maquette'!B177</f>
        <v>0</v>
      </c>
      <c r="B177" s="42">
        <f>'S1 Maquette'!C177</f>
        <v>0</v>
      </c>
      <c r="C177" s="40">
        <f>'S1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 x14ac:dyDescent="0.2">
      <c r="A178" s="42">
        <f>'S1 Maquette'!B178</f>
        <v>0</v>
      </c>
      <c r="B178" s="42">
        <f>'S1 Maquette'!C178</f>
        <v>0</v>
      </c>
      <c r="C178" s="40">
        <f>'S1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 x14ac:dyDescent="0.2">
      <c r="A179" s="42">
        <f>'S1 Maquette'!B179</f>
        <v>0</v>
      </c>
      <c r="B179" s="42">
        <f>'S1 Maquette'!C179</f>
        <v>0</v>
      </c>
      <c r="C179" s="40">
        <f>'S1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 x14ac:dyDescent="0.2">
      <c r="A180" s="42">
        <f>'S1 Maquette'!B180</f>
        <v>0</v>
      </c>
      <c r="B180" s="42">
        <f>'S1 Maquette'!C180</f>
        <v>0</v>
      </c>
      <c r="C180" s="40">
        <f>'S1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 x14ac:dyDescent="0.2">
      <c r="A181" s="42">
        <f>'S1 Maquette'!B181</f>
        <v>0</v>
      </c>
      <c r="B181" s="42">
        <f>'S1 Maquette'!C181</f>
        <v>0</v>
      </c>
      <c r="C181" s="40">
        <f>'S1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 x14ac:dyDescent="0.2">
      <c r="A182" s="42">
        <f>'S1 Maquette'!B182</f>
        <v>0</v>
      </c>
      <c r="B182" s="42">
        <f>'S1 Maquette'!C182</f>
        <v>0</v>
      </c>
      <c r="C182" s="40">
        <f>'S1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 x14ac:dyDescent="0.2">
      <c r="A183" s="42">
        <f>'S1 Maquette'!B183</f>
        <v>0</v>
      </c>
      <c r="B183" s="42">
        <f>'S1 Maquette'!C183</f>
        <v>0</v>
      </c>
      <c r="C183" s="40">
        <f>'S1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 x14ac:dyDescent="0.2">
      <c r="A184" s="42">
        <f>'S1 Maquette'!B184</f>
        <v>0</v>
      </c>
      <c r="B184" s="42">
        <f>'S1 Maquette'!C184</f>
        <v>0</v>
      </c>
      <c r="C184" s="40">
        <f>'S1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 x14ac:dyDescent="0.2">
      <c r="A185" s="42">
        <f>'S1 Maquette'!B185</f>
        <v>0</v>
      </c>
      <c r="B185" s="42">
        <f>'S1 Maquette'!C185</f>
        <v>0</v>
      </c>
      <c r="C185" s="40">
        <f>'S1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 x14ac:dyDescent="0.2">
      <c r="A186" s="42">
        <f>'S1 Maquette'!B186</f>
        <v>0</v>
      </c>
      <c r="B186" s="42">
        <f>'S1 Maquette'!C186</f>
        <v>0</v>
      </c>
      <c r="C186" s="40">
        <f>'S1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 x14ac:dyDescent="0.2">
      <c r="A187" s="42">
        <f>'S1 Maquette'!B187</f>
        <v>0</v>
      </c>
      <c r="B187" s="42">
        <f>'S1 Maquette'!C187</f>
        <v>0</v>
      </c>
      <c r="C187" s="40">
        <f>'S1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 x14ac:dyDescent="0.2">
      <c r="A188" s="42">
        <f>'S1 Maquette'!B188</f>
        <v>0</v>
      </c>
      <c r="B188" s="42">
        <f>'S1 Maquette'!C188</f>
        <v>0</v>
      </c>
      <c r="C188" s="40">
        <f>'S1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 x14ac:dyDescent="0.2">
      <c r="A189" s="42">
        <f>'S1 Maquette'!B189</f>
        <v>0</v>
      </c>
      <c r="B189" s="42">
        <f>'S1 Maquette'!C189</f>
        <v>0</v>
      </c>
      <c r="C189" s="40">
        <f>'S1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 x14ac:dyDescent="0.2">
      <c r="A190" s="42">
        <f>'S1 Maquette'!B190</f>
        <v>0</v>
      </c>
      <c r="B190" s="42">
        <f>'S1 Maquette'!C190</f>
        <v>0</v>
      </c>
      <c r="C190" s="40">
        <f>'S1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 x14ac:dyDescent="0.2">
      <c r="A191" s="42">
        <f>'S1 Maquette'!B191</f>
        <v>0</v>
      </c>
      <c r="B191" s="42">
        <f>'S1 Maquette'!C191</f>
        <v>0</v>
      </c>
      <c r="C191" s="40">
        <f>'S1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 x14ac:dyDescent="0.2">
      <c r="A192" s="42">
        <f>'S1 Maquette'!B192</f>
        <v>0</v>
      </c>
      <c r="B192" s="42">
        <f>'S1 Maquette'!C192</f>
        <v>0</v>
      </c>
      <c r="C192" s="40">
        <f>'S1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 x14ac:dyDescent="0.2">
      <c r="A193" s="42">
        <f>'S1 Maquette'!B193</f>
        <v>0</v>
      </c>
      <c r="B193" s="42">
        <f>'S1 Maquette'!C193</f>
        <v>0</v>
      </c>
      <c r="C193" s="40">
        <f>'S1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 x14ac:dyDescent="0.2">
      <c r="A194" s="42">
        <f>'S1 Maquette'!B194</f>
        <v>0</v>
      </c>
      <c r="B194" s="42">
        <f>'S1 Maquette'!C194</f>
        <v>0</v>
      </c>
      <c r="C194" s="40">
        <f>'S1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 x14ac:dyDescent="0.2">
      <c r="A195" s="42">
        <f>'S1 Maquette'!B195</f>
        <v>0</v>
      </c>
      <c r="B195" s="42">
        <f>'S1 Maquette'!C195</f>
        <v>0</v>
      </c>
      <c r="C195" s="40">
        <f>'S1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 x14ac:dyDescent="0.2">
      <c r="A196" s="42">
        <f>'S1 Maquette'!B196</f>
        <v>0</v>
      </c>
      <c r="B196" s="42">
        <f>'S1 Maquette'!C196</f>
        <v>0</v>
      </c>
      <c r="C196" s="40">
        <f>'S1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 x14ac:dyDescent="0.2">
      <c r="A197" s="42">
        <f>'S1 Maquette'!B197</f>
        <v>0</v>
      </c>
      <c r="B197" s="42">
        <f>'S1 Maquette'!C197</f>
        <v>0</v>
      </c>
      <c r="C197" s="40">
        <f>'S1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 x14ac:dyDescent="0.2">
      <c r="A198" s="42">
        <f>'S1 Maquette'!B198</f>
        <v>0</v>
      </c>
      <c r="B198" s="42">
        <f>'S1 Maquette'!C198</f>
        <v>0</v>
      </c>
      <c r="C198" s="40">
        <f>'S1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 x14ac:dyDescent="0.2">
      <c r="A199" s="42">
        <f>'S1 Maquette'!B199</f>
        <v>0</v>
      </c>
      <c r="B199" s="42">
        <f>'S1 Maquette'!C199</f>
        <v>0</v>
      </c>
      <c r="C199" s="40">
        <f>'S1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 x14ac:dyDescent="0.2">
      <c r="A200" s="42">
        <f>'S1 Maquette'!B200</f>
        <v>0</v>
      </c>
      <c r="B200" s="42">
        <f>'S1 Maquette'!C200</f>
        <v>0</v>
      </c>
      <c r="C200" s="40">
        <f>'S1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 x14ac:dyDescent="0.2">
      <c r="A201" s="42">
        <f>'S1 Maquette'!B201</f>
        <v>0</v>
      </c>
      <c r="B201" s="42">
        <f>'S1 Maquette'!C201</f>
        <v>0</v>
      </c>
      <c r="C201" s="40">
        <f>'S1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 x14ac:dyDescent="0.2">
      <c r="A202" s="42">
        <f>'S1 Maquette'!B202</f>
        <v>0</v>
      </c>
      <c r="B202" s="42">
        <f>'S1 Maquette'!C202</f>
        <v>0</v>
      </c>
      <c r="C202" s="40">
        <f>'S1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 x14ac:dyDescent="0.2">
      <c r="A203" s="42">
        <f>'S1 Maquette'!B203</f>
        <v>0</v>
      </c>
      <c r="B203" s="42">
        <f>'S1 Maquette'!C203</f>
        <v>0</v>
      </c>
      <c r="C203" s="40">
        <f>'S1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 x14ac:dyDescent="0.2">
      <c r="A204" s="42">
        <f>'S1 Maquette'!B204</f>
        <v>0</v>
      </c>
      <c r="B204" s="42">
        <f>'S1 Maquette'!C204</f>
        <v>0</v>
      </c>
      <c r="C204" s="40">
        <f>'S1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 x14ac:dyDescent="0.2">
      <c r="A205" s="42">
        <f>'S1 Maquette'!B205</f>
        <v>0</v>
      </c>
      <c r="B205" s="42">
        <f>'S1 Maquette'!C205</f>
        <v>0</v>
      </c>
      <c r="C205" s="40">
        <f>'S1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 x14ac:dyDescent="0.2">
      <c r="A206" s="42">
        <f>'S1 Maquette'!B206</f>
        <v>0</v>
      </c>
      <c r="B206" s="42">
        <f>'S1 Maquette'!C206</f>
        <v>0</v>
      </c>
      <c r="C206" s="40">
        <f>'S1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 x14ac:dyDescent="0.2">
      <c r="A207" s="42">
        <f>'S1 Maquette'!B207</f>
        <v>0</v>
      </c>
      <c r="B207" s="42">
        <f>'S1 Maquette'!C207</f>
        <v>0</v>
      </c>
      <c r="C207" s="40">
        <f>'S1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 x14ac:dyDescent="0.2">
      <c r="A208" s="42">
        <f>'S1 Maquette'!B208</f>
        <v>0</v>
      </c>
      <c r="B208" s="42">
        <f>'S1 Maquette'!C208</f>
        <v>0</v>
      </c>
      <c r="C208" s="40">
        <f>'S1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 x14ac:dyDescent="0.2">
      <c r="A209" s="42">
        <f>'S1 Maquette'!B209</f>
        <v>0</v>
      </c>
      <c r="B209" s="42">
        <f>'S1 Maquette'!C209</f>
        <v>0</v>
      </c>
      <c r="C209" s="40">
        <f>'S1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 x14ac:dyDescent="0.2">
      <c r="A210" s="42">
        <f>'S1 Maquette'!B210</f>
        <v>0</v>
      </c>
      <c r="B210" s="42">
        <f>'S1 Maquette'!C210</f>
        <v>0</v>
      </c>
      <c r="C210" s="40">
        <f>'S1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 x14ac:dyDescent="0.2">
      <c r="A211" s="42">
        <f>'S1 Maquette'!B211</f>
        <v>0</v>
      </c>
      <c r="B211" s="42">
        <f>'S1 Maquette'!C211</f>
        <v>0</v>
      </c>
      <c r="C211" s="40">
        <f>'S1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 x14ac:dyDescent="0.2">
      <c r="A212" s="42">
        <f>'S1 Maquette'!B212</f>
        <v>0</v>
      </c>
      <c r="B212" s="42">
        <f>'S1 Maquette'!C212</f>
        <v>0</v>
      </c>
      <c r="C212" s="40">
        <f>'S1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 x14ac:dyDescent="0.2">
      <c r="A213" s="42">
        <f>'S1 Maquette'!B213</f>
        <v>0</v>
      </c>
      <c r="B213" s="42">
        <f>'S1 Maquette'!C213</f>
        <v>0</v>
      </c>
      <c r="C213" s="40">
        <f>'S1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 x14ac:dyDescent="0.2">
      <c r="A214" s="42">
        <f>'S1 Maquette'!B214</f>
        <v>0</v>
      </c>
      <c r="B214" s="42">
        <f>'S1 Maquette'!C214</f>
        <v>0</v>
      </c>
      <c r="C214" s="40">
        <f>'S1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 x14ac:dyDescent="0.2">
      <c r="A215" s="42">
        <f>'S1 Maquette'!B215</f>
        <v>0</v>
      </c>
      <c r="B215" s="42">
        <f>'S1 Maquette'!C215</f>
        <v>0</v>
      </c>
      <c r="C215" s="40">
        <f>'S1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 x14ac:dyDescent="0.2">
      <c r="A216" s="42">
        <f>'S1 Maquette'!B216</f>
        <v>0</v>
      </c>
      <c r="B216" s="42">
        <f>'S1 Maquette'!C216</f>
        <v>0</v>
      </c>
      <c r="C216" s="40">
        <f>'S1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 x14ac:dyDescent="0.2">
      <c r="A217" s="42">
        <f>'S1 Maquette'!B217</f>
        <v>0</v>
      </c>
      <c r="B217" s="42">
        <f>'S1 Maquette'!C217</f>
        <v>0</v>
      </c>
      <c r="C217" s="40">
        <f>'S1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 x14ac:dyDescent="0.2">
      <c r="A218" s="42">
        <f>'S1 Maquette'!B218</f>
        <v>0</v>
      </c>
      <c r="B218" s="42">
        <f>'S1 Maquette'!C218</f>
        <v>0</v>
      </c>
      <c r="C218" s="40">
        <f>'S1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 x14ac:dyDescent="0.2">
      <c r="A219" s="42">
        <f>'S1 Maquette'!B219</f>
        <v>0</v>
      </c>
      <c r="B219" s="42">
        <f>'S1 Maquette'!C219</f>
        <v>0</v>
      </c>
      <c r="C219" s="40">
        <f>'S1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 x14ac:dyDescent="0.2">
      <c r="A220" s="42">
        <f>'S1 Maquette'!B220</f>
        <v>0</v>
      </c>
      <c r="B220" s="42">
        <f>'S1 Maquette'!C220</f>
        <v>0</v>
      </c>
      <c r="C220" s="40">
        <f>'S1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 x14ac:dyDescent="0.2">
      <c r="A221" s="42">
        <f>'S1 Maquette'!B221</f>
        <v>0</v>
      </c>
      <c r="B221" s="42">
        <f>'S1 Maquette'!C221</f>
        <v>0</v>
      </c>
      <c r="C221" s="40">
        <f>'S1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 x14ac:dyDescent="0.2">
      <c r="A222" s="42">
        <f>'S1 Maquette'!B222</f>
        <v>0</v>
      </c>
      <c r="B222" s="42">
        <f>'S1 Maquette'!C222</f>
        <v>0</v>
      </c>
      <c r="C222" s="40">
        <f>'S1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 x14ac:dyDescent="0.2">
      <c r="A223" s="42">
        <f>'S1 Maquette'!B223</f>
        <v>0</v>
      </c>
      <c r="B223" s="42">
        <f>'S1 Maquette'!C223</f>
        <v>0</v>
      </c>
      <c r="C223" s="40">
        <f>'S1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 x14ac:dyDescent="0.2">
      <c r="A224" s="42">
        <f>'S1 Maquette'!B224</f>
        <v>0</v>
      </c>
      <c r="B224" s="42">
        <f>'S1 Maquette'!C224</f>
        <v>0</v>
      </c>
      <c r="C224" s="40">
        <f>'S1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 x14ac:dyDescent="0.2">
      <c r="A225" s="42">
        <f>'S1 Maquette'!B225</f>
        <v>0</v>
      </c>
      <c r="B225" s="42">
        <f>'S1 Maquette'!C225</f>
        <v>0</v>
      </c>
      <c r="C225" s="40">
        <f>'S1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 x14ac:dyDescent="0.2">
      <c r="A226" s="42">
        <f>'S1 Maquette'!B226</f>
        <v>0</v>
      </c>
      <c r="B226" s="42">
        <f>'S1 Maquette'!C226</f>
        <v>0</v>
      </c>
      <c r="C226" s="40">
        <f>'S1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 x14ac:dyDescent="0.2">
      <c r="A227" s="42">
        <f>'S1 Maquette'!B227</f>
        <v>0</v>
      </c>
      <c r="B227" s="42">
        <f>'S1 Maquette'!C227</f>
        <v>0</v>
      </c>
      <c r="C227" s="40">
        <f>'S1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 x14ac:dyDescent="0.2">
      <c r="A228" s="42">
        <f>'S1 Maquette'!B228</f>
        <v>0</v>
      </c>
      <c r="B228" s="42">
        <f>'S1 Maquette'!C228</f>
        <v>0</v>
      </c>
      <c r="C228" s="40">
        <f>'S1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 x14ac:dyDescent="0.2">
      <c r="A229" s="42">
        <f>'S1 Maquette'!B229</f>
        <v>0</v>
      </c>
      <c r="B229" s="42">
        <f>'S1 Maquette'!C229</f>
        <v>0</v>
      </c>
      <c r="C229" s="40">
        <f>'S1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 x14ac:dyDescent="0.2">
      <c r="A230" s="42">
        <f>'S1 Maquette'!B230</f>
        <v>0</v>
      </c>
      <c r="B230" s="42">
        <f>'S1 Maquette'!C230</f>
        <v>0</v>
      </c>
      <c r="C230" s="40">
        <f>'S1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 x14ac:dyDescent="0.2">
      <c r="A231" s="42">
        <f>'S1 Maquette'!B231</f>
        <v>0</v>
      </c>
      <c r="B231" s="42">
        <f>'S1 Maquette'!C231</f>
        <v>0</v>
      </c>
      <c r="C231" s="40">
        <f>'S1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 x14ac:dyDescent="0.2">
      <c r="A232" s="42">
        <f>'S1 Maquette'!B232</f>
        <v>0</v>
      </c>
      <c r="B232" s="42">
        <f>'S1 Maquette'!C232</f>
        <v>0</v>
      </c>
      <c r="C232" s="40">
        <f>'S1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 x14ac:dyDescent="0.2">
      <c r="A233" s="42">
        <f>'S1 Maquette'!B233</f>
        <v>0</v>
      </c>
      <c r="B233" s="42">
        <f>'S1 Maquette'!C233</f>
        <v>0</v>
      </c>
      <c r="C233" s="40">
        <f>'S1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 x14ac:dyDescent="0.2">
      <c r="A234" s="42">
        <f>'S1 Maquette'!B234</f>
        <v>0</v>
      </c>
      <c r="B234" s="42">
        <f>'S1 Maquette'!C234</f>
        <v>0</v>
      </c>
      <c r="C234" s="40">
        <f>'S1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 x14ac:dyDescent="0.2">
      <c r="A235" s="42">
        <f>'S1 Maquette'!B235</f>
        <v>0</v>
      </c>
      <c r="B235" s="42">
        <f>'S1 Maquette'!C235</f>
        <v>0</v>
      </c>
      <c r="C235" s="40">
        <f>'S1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 x14ac:dyDescent="0.2">
      <c r="A236" s="42">
        <f>'S1 Maquette'!B236</f>
        <v>0</v>
      </c>
      <c r="B236" s="42">
        <f>'S1 Maquette'!C236</f>
        <v>0</v>
      </c>
      <c r="C236" s="40">
        <f>'S1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 x14ac:dyDescent="0.2">
      <c r="A237" s="42">
        <f>'S1 Maquette'!B237</f>
        <v>0</v>
      </c>
      <c r="B237" s="42">
        <f>'S1 Maquette'!C237</f>
        <v>0</v>
      </c>
      <c r="C237" s="40">
        <f>'S1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 x14ac:dyDescent="0.2">
      <c r="A238" s="42">
        <f>'S1 Maquette'!B238</f>
        <v>0</v>
      </c>
      <c r="B238" s="42">
        <f>'S1 Maquette'!C238</f>
        <v>0</v>
      </c>
      <c r="C238" s="40">
        <f>'S1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 x14ac:dyDescent="0.2">
      <c r="A239" s="42">
        <f>'S1 Maquette'!B239</f>
        <v>0</v>
      </c>
      <c r="B239" s="42">
        <f>'S1 Maquette'!C239</f>
        <v>0</v>
      </c>
      <c r="C239" s="40">
        <f>'S1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 x14ac:dyDescent="0.2">
      <c r="A240" s="42">
        <f>'S1 Maquette'!B240</f>
        <v>0</v>
      </c>
      <c r="B240" s="42">
        <f>'S1 Maquette'!C240</f>
        <v>0</v>
      </c>
      <c r="C240" s="40">
        <f>'S1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 x14ac:dyDescent="0.2">
      <c r="A241" s="42">
        <f>'S1 Maquette'!B241</f>
        <v>0</v>
      </c>
      <c r="B241" s="42">
        <f>'S1 Maquette'!C241</f>
        <v>0</v>
      </c>
      <c r="C241" s="40">
        <f>'S1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 x14ac:dyDescent="0.2">
      <c r="A242" s="42">
        <f>'S1 Maquette'!B242</f>
        <v>0</v>
      </c>
      <c r="B242" s="42">
        <f>'S1 Maquette'!C242</f>
        <v>0</v>
      </c>
      <c r="C242" s="40">
        <f>'S1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 x14ac:dyDescent="0.2">
      <c r="A243" s="42">
        <f>'S1 Maquette'!B243</f>
        <v>0</v>
      </c>
      <c r="B243" s="42">
        <f>'S1 Maquette'!C243</f>
        <v>0</v>
      </c>
      <c r="C243" s="40">
        <f>'S1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 x14ac:dyDescent="0.2">
      <c r="A244" s="42">
        <f>'S1 Maquette'!B244</f>
        <v>0</v>
      </c>
      <c r="B244" s="42">
        <f>'S1 Maquette'!C244</f>
        <v>0</v>
      </c>
      <c r="C244" s="40">
        <f>'S1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 x14ac:dyDescent="0.2">
      <c r="A245" s="42">
        <f>'S1 Maquette'!B245</f>
        <v>0</v>
      </c>
      <c r="B245" s="42">
        <f>'S1 Maquette'!C245</f>
        <v>0</v>
      </c>
      <c r="C245" s="40">
        <f>'S1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 x14ac:dyDescent="0.2">
      <c r="A246" s="42">
        <f>'S1 Maquette'!B246</f>
        <v>0</v>
      </c>
      <c r="B246" s="42">
        <f>'S1 Maquette'!C246</f>
        <v>0</v>
      </c>
      <c r="C246" s="40">
        <f>'S1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 x14ac:dyDescent="0.2">
      <c r="A247" s="42">
        <f>'S1 Maquette'!B247</f>
        <v>0</v>
      </c>
      <c r="B247" s="42">
        <f>'S1 Maquette'!C247</f>
        <v>0</v>
      </c>
      <c r="C247" s="40">
        <f>'S1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 x14ac:dyDescent="0.2">
      <c r="A248" s="42">
        <f>'S1 Maquette'!B248</f>
        <v>0</v>
      </c>
      <c r="B248" s="42">
        <f>'S1 Maquette'!C248</f>
        <v>0</v>
      </c>
      <c r="C248" s="40">
        <f>'S1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 x14ac:dyDescent="0.2">
      <c r="A249" s="42">
        <f>'S1 Maquette'!B249</f>
        <v>0</v>
      </c>
      <c r="B249" s="42">
        <f>'S1 Maquette'!C249</f>
        <v>0</v>
      </c>
      <c r="C249" s="40">
        <f>'S1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 x14ac:dyDescent="0.2">
      <c r="A250" s="42">
        <f>'S1 Maquette'!B250</f>
        <v>0</v>
      </c>
      <c r="B250" s="42">
        <f>'S1 Maquette'!C250</f>
        <v>0</v>
      </c>
      <c r="C250" s="40">
        <f>'S1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 x14ac:dyDescent="0.2">
      <c r="A251" s="42">
        <f>'S1 Maquette'!B251</f>
        <v>0</v>
      </c>
      <c r="B251" s="42">
        <f>'S1 Maquette'!C251</f>
        <v>0</v>
      </c>
      <c r="C251" s="40">
        <f>'S1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 x14ac:dyDescent="0.2">
      <c r="A252" s="42">
        <f>'S1 Maquette'!B252</f>
        <v>0</v>
      </c>
      <c r="B252" s="42">
        <f>'S1 Maquette'!C252</f>
        <v>0</v>
      </c>
      <c r="C252" s="40">
        <f>'S1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 x14ac:dyDescent="0.2">
      <c r="A253" s="42">
        <f>'S1 Maquette'!B253</f>
        <v>0</v>
      </c>
      <c r="B253" s="42">
        <f>'S1 Maquette'!C253</f>
        <v>0</v>
      </c>
      <c r="C253" s="40">
        <f>'S1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 x14ac:dyDescent="0.2">
      <c r="A254" s="42">
        <f>'S1 Maquette'!B254</f>
        <v>0</v>
      </c>
      <c r="B254" s="42">
        <f>'S1 Maquette'!C254</f>
        <v>0</v>
      </c>
      <c r="C254" s="40">
        <f>'S1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 x14ac:dyDescent="0.2">
      <c r="A255" s="42">
        <f>'S1 Maquette'!B255</f>
        <v>0</v>
      </c>
      <c r="B255" s="42">
        <f>'S1 Maquette'!C255</f>
        <v>0</v>
      </c>
      <c r="C255" s="40">
        <f>'S1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 x14ac:dyDescent="0.2">
      <c r="A256" s="42">
        <f>'S1 Maquette'!B256</f>
        <v>0</v>
      </c>
      <c r="B256" s="42">
        <f>'S1 Maquette'!C256</f>
        <v>0</v>
      </c>
      <c r="C256" s="40">
        <f>'S1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 x14ac:dyDescent="0.2">
      <c r="A257" s="42">
        <f>'S1 Maquette'!B257</f>
        <v>0</v>
      </c>
      <c r="B257" s="42">
        <f>'S1 Maquette'!C257</f>
        <v>0</v>
      </c>
      <c r="C257" s="40">
        <f>'S1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 x14ac:dyDescent="0.2">
      <c r="A258" s="42">
        <f>'S1 Maquette'!B258</f>
        <v>0</v>
      </c>
      <c r="B258" s="42">
        <f>'S1 Maquette'!C258</f>
        <v>0</v>
      </c>
      <c r="C258" s="40">
        <f>'S1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 x14ac:dyDescent="0.2">
      <c r="A259" s="42">
        <f>'S1 Maquette'!B259</f>
        <v>0</v>
      </c>
      <c r="B259" s="42">
        <f>'S1 Maquette'!C259</f>
        <v>0</v>
      </c>
      <c r="C259" s="40">
        <f>'S1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 x14ac:dyDescent="0.2">
      <c r="A260" s="42">
        <f>'S1 Maquette'!B260</f>
        <v>0</v>
      </c>
      <c r="B260" s="42">
        <f>'S1 Maquette'!C260</f>
        <v>0</v>
      </c>
      <c r="C260" s="40">
        <f>'S1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 x14ac:dyDescent="0.2">
      <c r="A261" s="42">
        <f>'S1 Maquette'!B261</f>
        <v>0</v>
      </c>
      <c r="B261" s="42">
        <f>'S1 Maquette'!C261</f>
        <v>0</v>
      </c>
      <c r="C261" s="40">
        <f>'S1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 x14ac:dyDescent="0.2">
      <c r="A262" s="42">
        <f>'S1 Maquette'!B262</f>
        <v>0</v>
      </c>
      <c r="B262" s="42">
        <f>'S1 Maquette'!C262</f>
        <v>0</v>
      </c>
      <c r="C262" s="40">
        <f>'S1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 x14ac:dyDescent="0.2">
      <c r="A263" s="42">
        <f>'S1 Maquette'!B263</f>
        <v>0</v>
      </c>
      <c r="B263" s="42">
        <f>'S1 Maquette'!C263</f>
        <v>0</v>
      </c>
      <c r="C263" s="40">
        <f>'S1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 x14ac:dyDescent="0.2">
      <c r="A264" s="42">
        <f>'S1 Maquette'!B264</f>
        <v>0</v>
      </c>
      <c r="B264" s="42">
        <f>'S1 Maquette'!C264</f>
        <v>0</v>
      </c>
      <c r="C264" s="40">
        <f>'S1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 x14ac:dyDescent="0.2">
      <c r="A265" s="42">
        <f>'S1 Maquette'!B265</f>
        <v>0</v>
      </c>
      <c r="B265" s="42">
        <f>'S1 Maquette'!C265</f>
        <v>0</v>
      </c>
      <c r="C265" s="40">
        <f>'S1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 x14ac:dyDescent="0.2">
      <c r="A266" s="42">
        <f>'S1 Maquette'!B266</f>
        <v>0</v>
      </c>
      <c r="B266" s="42">
        <f>'S1 Maquette'!C266</f>
        <v>0</v>
      </c>
      <c r="C266" s="40">
        <f>'S1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 x14ac:dyDescent="0.2">
      <c r="A267" s="42">
        <f>'S1 Maquette'!B267</f>
        <v>0</v>
      </c>
      <c r="B267" s="42">
        <f>'S1 Maquette'!C267</f>
        <v>0</v>
      </c>
      <c r="C267" s="40">
        <f>'S1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 x14ac:dyDescent="0.2">
      <c r="A268" s="42">
        <f>'S1 Maquette'!B268</f>
        <v>0</v>
      </c>
      <c r="B268" s="42">
        <f>'S1 Maquette'!C268</f>
        <v>0</v>
      </c>
      <c r="C268" s="40">
        <f>'S1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 x14ac:dyDescent="0.2">
      <c r="A269" s="42">
        <f>'S1 Maquette'!B269</f>
        <v>0</v>
      </c>
      <c r="B269" s="42">
        <f>'S1 Maquette'!C269</f>
        <v>0</v>
      </c>
      <c r="C269" s="40">
        <f>'S1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 x14ac:dyDescent="0.2">
      <c r="A270" s="42">
        <f>'S1 Maquette'!B270</f>
        <v>0</v>
      </c>
      <c r="B270" s="42">
        <f>'S1 Maquette'!C270</f>
        <v>0</v>
      </c>
      <c r="C270" s="40">
        <f>'S1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 x14ac:dyDescent="0.2">
      <c r="A271" s="42">
        <f>'S1 Maquette'!B271</f>
        <v>0</v>
      </c>
      <c r="B271" s="42">
        <f>'S1 Maquette'!C271</f>
        <v>0</v>
      </c>
      <c r="C271" s="40">
        <f>'S1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 x14ac:dyDescent="0.2">
      <c r="A272" s="42">
        <f>'S1 Maquette'!B272</f>
        <v>0</v>
      </c>
      <c r="B272" s="42">
        <f>'S1 Maquette'!C272</f>
        <v>0</v>
      </c>
      <c r="C272" s="40">
        <f>'S1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 x14ac:dyDescent="0.2">
      <c r="A273" s="42">
        <f>'S1 Maquette'!B273</f>
        <v>0</v>
      </c>
      <c r="B273" s="42">
        <f>'S1 Maquette'!C273</f>
        <v>0</v>
      </c>
      <c r="C273" s="40">
        <f>'S1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 x14ac:dyDescent="0.2">
      <c r="A274" s="42">
        <f>'S1 Maquette'!B274</f>
        <v>0</v>
      </c>
      <c r="B274" s="42">
        <f>'S1 Maquette'!C274</f>
        <v>0</v>
      </c>
      <c r="C274" s="40">
        <f>'S1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 x14ac:dyDescent="0.2">
      <c r="A275" s="42">
        <f>'S1 Maquette'!B275</f>
        <v>0</v>
      </c>
      <c r="B275" s="42">
        <f>'S1 Maquette'!C275</f>
        <v>0</v>
      </c>
      <c r="C275" s="40">
        <f>'S1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 x14ac:dyDescent="0.2">
      <c r="A276" s="42">
        <f>'S1 Maquette'!B276</f>
        <v>0</v>
      </c>
      <c r="B276" s="42">
        <f>'S1 Maquette'!C276</f>
        <v>0</v>
      </c>
      <c r="C276" s="40">
        <f>'S1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 x14ac:dyDescent="0.2">
      <c r="A277" s="42">
        <f>'S1 Maquette'!B277</f>
        <v>0</v>
      </c>
      <c r="B277" s="42">
        <f>'S1 Maquette'!C277</f>
        <v>0</v>
      </c>
      <c r="C277" s="40">
        <f>'S1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 x14ac:dyDescent="0.2">
      <c r="A278" s="42">
        <f>'S1 Maquette'!B278</f>
        <v>0</v>
      </c>
      <c r="B278" s="42">
        <f>'S1 Maquette'!C278</f>
        <v>0</v>
      </c>
      <c r="C278" s="40">
        <f>'S1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 x14ac:dyDescent="0.2">
      <c r="A279" s="42">
        <f>'S1 Maquette'!B279</f>
        <v>0</v>
      </c>
      <c r="B279" s="42">
        <f>'S1 Maquette'!C279</f>
        <v>0</v>
      </c>
      <c r="C279" s="40">
        <f>'S1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 x14ac:dyDescent="0.2">
      <c r="A280" s="42">
        <f>'S1 Maquette'!B280</f>
        <v>0</v>
      </c>
      <c r="B280" s="42">
        <f>'S1 Maquette'!C280</f>
        <v>0</v>
      </c>
      <c r="C280" s="40">
        <f>'S1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 x14ac:dyDescent="0.2">
      <c r="A281" s="42">
        <f>'S1 Maquette'!B281</f>
        <v>0</v>
      </c>
      <c r="B281" s="42">
        <f>'S1 Maquette'!C281</f>
        <v>0</v>
      </c>
      <c r="C281" s="40">
        <f>'S1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 x14ac:dyDescent="0.2">
      <c r="A282" s="42">
        <f>'S1 Maquette'!B282</f>
        <v>0</v>
      </c>
      <c r="B282" s="42">
        <f>'S1 Maquette'!C282</f>
        <v>0</v>
      </c>
      <c r="C282" s="40">
        <f>'S1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 x14ac:dyDescent="0.2">
      <c r="A283" s="42">
        <f>'S1 Maquette'!B283</f>
        <v>0</v>
      </c>
      <c r="B283" s="42">
        <f>'S1 Maquette'!C283</f>
        <v>0</v>
      </c>
      <c r="C283" s="40">
        <f>'S1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 x14ac:dyDescent="0.2">
      <c r="A284" s="42">
        <f>'S1 Maquette'!B284</f>
        <v>0</v>
      </c>
      <c r="B284" s="42">
        <f>'S1 Maquette'!C284</f>
        <v>0</v>
      </c>
      <c r="C284" s="40">
        <f>'S1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 x14ac:dyDescent="0.2">
      <c r="A285" s="42">
        <f>'S1 Maquette'!B285</f>
        <v>0</v>
      </c>
      <c r="B285" s="42">
        <f>'S1 Maquette'!C285</f>
        <v>0</v>
      </c>
      <c r="C285" s="40">
        <f>'S1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 x14ac:dyDescent="0.2">
      <c r="A286" s="42">
        <f>'S1 Maquette'!B286</f>
        <v>0</v>
      </c>
      <c r="B286" s="42">
        <f>'S1 Maquette'!C286</f>
        <v>0</v>
      </c>
      <c r="C286" s="40">
        <f>'S1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 x14ac:dyDescent="0.2">
      <c r="A287" s="42">
        <f>'S1 Maquette'!B287</f>
        <v>0</v>
      </c>
      <c r="B287" s="42">
        <f>'S1 Maquette'!C287</f>
        <v>0</v>
      </c>
      <c r="C287" s="40">
        <f>'S1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 x14ac:dyDescent="0.2">
      <c r="A288" s="42">
        <f>'S1 Maquette'!B288</f>
        <v>0</v>
      </c>
      <c r="B288" s="42">
        <f>'S1 Maquette'!C288</f>
        <v>0</v>
      </c>
      <c r="C288" s="40">
        <f>'S1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 x14ac:dyDescent="0.2">
      <c r="A289" s="42">
        <f>'S1 Maquette'!B289</f>
        <v>0</v>
      </c>
      <c r="B289" s="42">
        <f>'S1 Maquette'!C289</f>
        <v>0</v>
      </c>
      <c r="C289" s="40">
        <f>'S1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 x14ac:dyDescent="0.2">
      <c r="A290" s="42">
        <f>'S1 Maquette'!B290</f>
        <v>0</v>
      </c>
      <c r="B290" s="42">
        <f>'S1 Maquette'!C290</f>
        <v>0</v>
      </c>
      <c r="C290" s="40">
        <f>'S1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 x14ac:dyDescent="0.2">
      <c r="A291" s="42">
        <f>'S1 Maquette'!B291</f>
        <v>0</v>
      </c>
      <c r="B291" s="42">
        <f>'S1 Maquette'!C291</f>
        <v>0</v>
      </c>
      <c r="C291" s="40">
        <f>'S1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 x14ac:dyDescent="0.2">
      <c r="A292" s="42">
        <f>'S1 Maquette'!B292</f>
        <v>0</v>
      </c>
      <c r="B292" s="42">
        <f>'S1 Maquette'!C292</f>
        <v>0</v>
      </c>
      <c r="C292" s="40">
        <f>'S1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 x14ac:dyDescent="0.2">
      <c r="A293" s="42">
        <f>'S1 Maquette'!B293</f>
        <v>0</v>
      </c>
      <c r="B293" s="42">
        <f>'S1 Maquette'!C293</f>
        <v>0</v>
      </c>
      <c r="C293" s="40">
        <f>'S1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 x14ac:dyDescent="0.2">
      <c r="A294" s="42">
        <f>'S1 Maquette'!B294</f>
        <v>0</v>
      </c>
      <c r="B294" s="42">
        <f>'S1 Maquette'!C294</f>
        <v>0</v>
      </c>
      <c r="C294" s="40">
        <f>'S1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 x14ac:dyDescent="0.2">
      <c r="A295" s="42">
        <f>'S1 Maquette'!B295</f>
        <v>0</v>
      </c>
      <c r="B295" s="42">
        <f>'S1 Maquette'!C295</f>
        <v>0</v>
      </c>
      <c r="C295" s="40">
        <f>'S1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 x14ac:dyDescent="0.2">
      <c r="A296" s="42">
        <f>'S1 Maquette'!B296</f>
        <v>0</v>
      </c>
      <c r="B296" s="42">
        <f>'S1 Maquette'!C296</f>
        <v>0</v>
      </c>
      <c r="C296" s="40">
        <f>'S1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 x14ac:dyDescent="0.2">
      <c r="A297" s="42">
        <f>'S1 Maquette'!B297</f>
        <v>0</v>
      </c>
      <c r="B297" s="42">
        <f>'S1 Maquette'!C297</f>
        <v>0</v>
      </c>
      <c r="C297" s="40">
        <f>'S1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 x14ac:dyDescent="0.2">
      <c r="A298" s="42">
        <f>'S1 Maquette'!B298</f>
        <v>0</v>
      </c>
      <c r="B298" s="42">
        <f>'S1 Maquette'!C298</f>
        <v>0</v>
      </c>
      <c r="C298" s="40">
        <f>'S1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 x14ac:dyDescent="0.2">
      <c r="A299" s="42">
        <f>'S1 Maquette'!B299</f>
        <v>0</v>
      </c>
      <c r="B299" s="42">
        <f>'S1 Maquette'!C299</f>
        <v>0</v>
      </c>
      <c r="C299" s="40">
        <f>'S1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 x14ac:dyDescent="0.2">
      <c r="A300" s="42">
        <f>'S1 Maquette'!B300</f>
        <v>0</v>
      </c>
      <c r="B300" s="42">
        <f>'S1 Maquette'!C300</f>
        <v>0</v>
      </c>
      <c r="C300" s="40">
        <f>'S1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  <mergeCell ref="E41:T88"/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</mergeCells>
  <conditionalFormatting sqref="A1:A7 A12:A17 A301:A999">
    <cfRule type="expression" dxfId="3284" priority="55">
      <formula>$C1="OPTION"</formula>
    </cfRule>
    <cfRule type="expression" dxfId="3283" priority="54">
      <formula>$C1="BLOC"</formula>
    </cfRule>
    <cfRule type="expression" dxfId="3282" priority="53">
      <formula>$C1="Parcours Pédagogique"</formula>
    </cfRule>
  </conditionalFormatting>
  <conditionalFormatting sqref="A18:S26 E27:S40 A90:S300 T18 A27:C89 H89">
    <cfRule type="expression" dxfId="3281" priority="64">
      <formula>$C18="Modification MCC"</formula>
    </cfRule>
  </conditionalFormatting>
  <conditionalFormatting sqref="B1:S7 C8:S9 C10 E10 J10:S11 B12:M12 P12 B13:L13 B14:N14 P14:S17 B15:M17 B301:S999">
    <cfRule type="expression" dxfId="3280" priority="59">
      <formula>$D1="Fermeture"</formula>
    </cfRule>
    <cfRule type="expression" dxfId="3279" priority="58">
      <formula>$D1="Création"</formula>
    </cfRule>
    <cfRule type="expression" dxfId="3278" priority="57">
      <formula>$D1="Modification"</formula>
    </cfRule>
  </conditionalFormatting>
  <conditionalFormatting sqref="B1:S7 C8:S9 J10:S11 B12:M12 B13:L13 B14:N14 B15:M17 B301:S999 P14:S17 C10 E10 P12">
    <cfRule type="expression" dxfId="3277" priority="56">
      <formula>$D1="Modification MCC"</formula>
    </cfRule>
  </conditionalFormatting>
  <conditionalFormatting sqref="C1:S9 C10 E10 J10:S11 C12:S26 E27:S40 C27:C89 H89 C90:S1001">
    <cfRule type="expression" dxfId="3276" priority="45">
      <formula>$B1="Option"</formula>
    </cfRule>
  </conditionalFormatting>
  <conditionalFormatting sqref="D27:D88">
    <cfRule type="expression" dxfId="3275" priority="35">
      <formula>$B27="Option"</formula>
    </cfRule>
    <cfRule type="expression" dxfId="3274" priority="36">
      <formula>$C27="Modification MCC"</formula>
    </cfRule>
    <cfRule type="expression" dxfId="3273" priority="37">
      <formula>$C27="Modification"</formula>
    </cfRule>
    <cfRule type="expression" dxfId="3272" priority="38">
      <formula>$C27="Création"</formula>
    </cfRule>
    <cfRule type="expression" dxfId="3271" priority="39">
      <formula>$C27="Fermeture"</formula>
    </cfRule>
  </conditionalFormatting>
  <conditionalFormatting sqref="E41">
    <cfRule type="expression" dxfId="3270" priority="1">
      <formula>$B41="Option"</formula>
    </cfRule>
    <cfRule type="expression" dxfId="3269" priority="5">
      <formula>$C41="Fermeture"</formula>
    </cfRule>
    <cfRule type="expression" dxfId="3268" priority="4">
      <formula>$C41="Création"</formula>
    </cfRule>
    <cfRule type="expression" dxfId="3267" priority="3">
      <formula>$C41="Modification"</formula>
    </cfRule>
    <cfRule type="expression" dxfId="3266" priority="2">
      <formula>$C41="Modification MCC"</formula>
    </cfRule>
  </conditionalFormatting>
  <conditionalFormatting sqref="F89">
    <cfRule type="expression" dxfId="3265" priority="43">
      <formula>$C89="Création"</formula>
    </cfRule>
    <cfRule type="expression" dxfId="3264" priority="44">
      <formula>$C89="Fermeture"</formula>
    </cfRule>
    <cfRule type="expression" dxfId="3263" priority="42">
      <formula>$C89="Modification"</formula>
    </cfRule>
    <cfRule type="expression" dxfId="3262" priority="41">
      <formula>$C89="Modification MCC"</formula>
    </cfRule>
    <cfRule type="expression" dxfId="3261" priority="40">
      <formula>$B89="Option"</formula>
    </cfRule>
  </conditionalFormatting>
  <conditionalFormatting sqref="J1:J40 J90:J1001">
    <cfRule type="expression" dxfId="3260" priority="50">
      <formula>$I1="NON"</formula>
    </cfRule>
  </conditionalFormatting>
  <conditionalFormatting sqref="L18:L40 L90:L300">
    <cfRule type="expression" dxfId="3259" priority="74">
      <formula>$K18="CCI (CC Intégral)"</formula>
    </cfRule>
  </conditionalFormatting>
  <conditionalFormatting sqref="M1:M40 L18:L40 L90:L300 M90:M1001">
    <cfRule type="expression" dxfId="3258" priority="72">
      <formula>$K1="CT (Contrôle terminal)"</formula>
    </cfRule>
  </conditionalFormatting>
  <conditionalFormatting sqref="N1:O40">
    <cfRule type="expression" dxfId="3257" priority="18">
      <formula>$K1="CCI (CC Intégral)"</formula>
    </cfRule>
  </conditionalFormatting>
  <conditionalFormatting sqref="N90:O1001">
    <cfRule type="expression" dxfId="3256" priority="48">
      <formula>$K90="CCI (CC Intégral)"</formula>
    </cfRule>
  </conditionalFormatting>
  <conditionalFormatting sqref="Q1:R40">
    <cfRule type="expression" dxfId="3255" priority="13">
      <formula>$P1="Autres"</formula>
    </cfRule>
  </conditionalFormatting>
  <conditionalFormatting sqref="Q90:R1001">
    <cfRule type="expression" dxfId="3254" priority="47">
      <formula>$P90="Autres"</formula>
    </cfRule>
  </conditionalFormatting>
  <conditionalFormatting sqref="S1:S40 T18 S90:S1001">
    <cfRule type="expression" dxfId="3253" priority="46">
      <formula>$P1="CT (Contrôle terminal)"</formula>
    </cfRule>
  </conditionalFormatting>
  <conditionalFormatting sqref="T18 A18:S26 E27:S40 A27:C89 H89 A90:S300">
    <cfRule type="expression" dxfId="3252" priority="65">
      <formula>$C18="Modification"</formula>
    </cfRule>
    <cfRule type="expression" dxfId="3251" priority="66">
      <formula>$C18="Création"</formula>
    </cfRule>
    <cfRule type="expression" dxfId="3250" priority="67">
      <formula>$C18="Fermeture"</formula>
    </cfRule>
  </conditionalFormatting>
  <dataValidations count="6">
    <dataValidation type="list" allowBlank="1" showInputMessage="1" showErrorMessage="1" sqref="F89 E90:I300 H89 E19:I40" xr:uid="{DAABAE1A-65C1-4578-97AE-070BC24AB21B}">
      <formula1>"OUI, NON"</formula1>
    </dataValidation>
    <dataValidation type="list" allowBlank="1" showInputMessage="1" showErrorMessage="1" sqref="P90:P300 P19:P4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90:K300 K19:K40" xr:uid="{C00D5B9C-D73C-431C-8361-873269DE6A28}">
      <formula1>List_Controle2</formula1>
    </dataValidation>
    <dataValidation type="list" allowBlank="1" showInputMessage="1" showErrorMessage="1" sqref="N90:N300 N19:N40 Q90:Q300 Q19:Q4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57C6A-4E4D-42BD-9EA5-04C971BDF35A}">
  <dimension ref="A1:W300"/>
  <sheetViews>
    <sheetView topLeftCell="K1" zoomScale="110" zoomScaleNormal="110" workbookViewId="0">
      <pane ySplit="18" topLeftCell="A33" activePane="bottomLeft" state="frozen"/>
      <selection activeCell="D25" sqref="D25"/>
      <selection pane="bottomLeft" activeCell="S38" sqref="S38"/>
    </sheetView>
  </sheetViews>
  <sheetFormatPr baseColWidth="10" defaultColWidth="11.33203125" defaultRowHeight="15" x14ac:dyDescent="0.2"/>
  <cols>
    <col min="1" max="1" width="39" style="13" customWidth="1"/>
    <col min="2" max="2" width="50.6640625" style="13" customWidth="1"/>
    <col min="3" max="3" width="15.33203125" style="17" customWidth="1"/>
    <col min="4" max="4" width="20.83203125" style="13" customWidth="1"/>
    <col min="5" max="5" width="15.3320312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33203125" style="13" customWidth="1"/>
    <col min="15" max="15" width="20.33203125" style="13" customWidth="1"/>
    <col min="16" max="16" width="20.83203125" style="13" bestFit="1" customWidth="1"/>
    <col min="17" max="17" width="20.3320312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33203125" style="29"/>
  </cols>
  <sheetData>
    <row r="1" spans="1:20" x14ac:dyDescent="0.2">
      <c r="A1" s="159"/>
      <c r="B1" s="159"/>
      <c r="C1" s="159"/>
      <c r="D1" s="159"/>
      <c r="E1" s="159"/>
      <c r="F1" s="159"/>
      <c r="G1" s="159"/>
      <c r="H1" s="159"/>
      <c r="I1" s="159"/>
      <c r="J1" s="32"/>
      <c r="T1" s="29"/>
    </row>
    <row r="2" spans="1:20" x14ac:dyDescent="0.2">
      <c r="A2" s="159"/>
      <c r="B2" s="159"/>
      <c r="C2" s="159"/>
      <c r="D2" s="159"/>
      <c r="E2" s="159"/>
      <c r="F2" s="159"/>
      <c r="G2" s="159"/>
      <c r="H2" s="159"/>
      <c r="I2" s="159"/>
      <c r="J2" s="32"/>
      <c r="T2" s="29"/>
    </row>
    <row r="3" spans="1:20" x14ac:dyDescent="0.2">
      <c r="A3" s="159"/>
      <c r="B3" s="159"/>
      <c r="C3" s="159"/>
      <c r="D3" s="159"/>
      <c r="E3" s="159"/>
      <c r="F3" s="159"/>
      <c r="G3" s="159"/>
      <c r="H3" s="159"/>
      <c r="I3" s="159"/>
      <c r="J3" s="32"/>
      <c r="T3" s="29"/>
    </row>
    <row r="4" spans="1:20" x14ac:dyDescent="0.2">
      <c r="A4" s="159"/>
      <c r="B4" s="159"/>
      <c r="C4" s="159"/>
      <c r="D4" s="159"/>
      <c r="E4" s="159"/>
      <c r="F4" s="159"/>
      <c r="G4" s="159"/>
      <c r="H4" s="159"/>
      <c r="I4" s="159"/>
      <c r="J4" s="32"/>
      <c r="T4" s="29"/>
    </row>
    <row r="5" spans="1:20" x14ac:dyDescent="0.2">
      <c r="A5" s="159"/>
      <c r="B5" s="159"/>
      <c r="C5" s="159"/>
      <c r="D5" s="159"/>
      <c r="E5" s="159"/>
      <c r="F5" s="159"/>
      <c r="G5" s="159"/>
      <c r="H5" s="159"/>
      <c r="I5" s="159"/>
      <c r="J5" s="32"/>
      <c r="T5" s="29"/>
    </row>
    <row r="6" spans="1:20" x14ac:dyDescent="0.2">
      <c r="A6" s="159"/>
      <c r="B6" s="159"/>
      <c r="C6" s="159"/>
      <c r="D6" s="159"/>
      <c r="E6" s="159"/>
      <c r="F6" s="159"/>
      <c r="G6" s="159"/>
      <c r="H6" s="159"/>
      <c r="I6" s="159"/>
      <c r="J6" s="32"/>
      <c r="T6" s="29"/>
    </row>
    <row r="7" spans="1:20" ht="14.5" customHeight="1" x14ac:dyDescent="0.2">
      <c r="A7" s="161" t="s">
        <v>289</v>
      </c>
      <c r="B7" s="158" t="str">
        <f>'[1]Fiche Générale'!B3</f>
        <v>Portail_LLAC</v>
      </c>
      <c r="C7" s="192" t="s">
        <v>290</v>
      </c>
      <c r="D7" s="161"/>
      <c r="E7" s="190" t="str">
        <f>'[1]Fiche Générale'!B4</f>
        <v>Langues Etrangères Appliquées</v>
      </c>
      <c r="F7" s="158"/>
      <c r="G7" s="161" t="s">
        <v>291</v>
      </c>
      <c r="H7" s="191">
        <f>'[1]Fiche Générale'!B5</f>
        <v>0</v>
      </c>
      <c r="I7" s="191"/>
      <c r="J7" s="33"/>
      <c r="K7" s="18"/>
      <c r="T7" s="29"/>
    </row>
    <row r="8" spans="1:20" ht="14.5" customHeight="1" x14ac:dyDescent="0.2">
      <c r="A8" s="161"/>
      <c r="B8" s="158"/>
      <c r="C8" s="192"/>
      <c r="D8" s="161"/>
      <c r="E8" s="190"/>
      <c r="F8" s="158"/>
      <c r="G8" s="161"/>
      <c r="H8" s="191"/>
      <c r="I8" s="191"/>
      <c r="J8" s="33"/>
      <c r="K8" s="18"/>
      <c r="T8" s="29"/>
    </row>
    <row r="9" spans="1:20" ht="14.5" customHeight="1" x14ac:dyDescent="0.2">
      <c r="A9" s="161"/>
      <c r="B9" s="158"/>
      <c r="C9" s="192"/>
      <c r="D9" s="161"/>
      <c r="E9" s="190"/>
      <c r="F9" s="158"/>
      <c r="G9" s="161"/>
      <c r="H9" s="191"/>
      <c r="I9" s="191"/>
      <c r="J9" s="33"/>
      <c r="K9" s="18"/>
      <c r="T9" s="29"/>
    </row>
    <row r="10" spans="1:20" ht="14.5" customHeight="1" x14ac:dyDescent="0.2">
      <c r="A10" s="161"/>
      <c r="B10" s="158"/>
      <c r="C10" s="174" t="s">
        <v>180</v>
      </c>
      <c r="D10" s="174"/>
      <c r="E10" s="193" t="str">
        <f>'[1]Fiche Générale'!B9</f>
        <v>LEA Anglais - Allemand</v>
      </c>
      <c r="F10" s="193"/>
      <c r="G10" s="193"/>
      <c r="H10" s="193"/>
      <c r="I10" s="193"/>
      <c r="J10" s="33"/>
      <c r="K10" s="18"/>
      <c r="T10" s="29"/>
    </row>
    <row r="11" spans="1:20" ht="14.5" customHeight="1" x14ac:dyDescent="0.2">
      <c r="A11" s="161"/>
      <c r="B11" s="158"/>
      <c r="C11" s="174"/>
      <c r="D11" s="174"/>
      <c r="E11" s="193"/>
      <c r="F11" s="193"/>
      <c r="G11" s="193"/>
      <c r="H11" s="193"/>
      <c r="I11" s="193"/>
      <c r="J11" s="33"/>
      <c r="K11" s="18"/>
      <c r="T11" s="29"/>
    </row>
    <row r="12" spans="1:20" x14ac:dyDescent="0.2">
      <c r="C12" s="13"/>
      <c r="I12" s="36"/>
      <c r="J12" s="36"/>
      <c r="M12" s="154" t="s">
        <v>292</v>
      </c>
      <c r="N12" s="155"/>
      <c r="O12" s="203"/>
      <c r="P12" s="154" t="s">
        <v>293</v>
      </c>
      <c r="Q12" s="155"/>
      <c r="R12" s="155"/>
      <c r="S12" s="203"/>
      <c r="T12" s="29"/>
    </row>
    <row r="13" spans="1:20" x14ac:dyDescent="0.2">
      <c r="A13" s="200" t="s">
        <v>181</v>
      </c>
      <c r="B13" s="118" t="str">
        <f>'[1]S1 Maquette'!B13</f>
        <v>1ère année de Portail</v>
      </c>
      <c r="C13" s="120"/>
      <c r="D13" s="200" t="s">
        <v>294</v>
      </c>
      <c r="E13" s="194">
        <f>'[1]S1 Maquette'!E13</f>
        <v>0</v>
      </c>
      <c r="F13" s="195"/>
      <c r="G13" s="196"/>
      <c r="I13" s="36"/>
      <c r="J13" s="36"/>
      <c r="M13" s="156"/>
      <c r="N13" s="157"/>
      <c r="O13" s="204"/>
      <c r="P13" s="156"/>
      <c r="Q13" s="157"/>
      <c r="R13" s="157"/>
      <c r="S13" s="204"/>
      <c r="T13" s="29"/>
    </row>
    <row r="14" spans="1:20" x14ac:dyDescent="0.2">
      <c r="A14" s="202"/>
      <c r="B14" s="121"/>
      <c r="C14" s="123"/>
      <c r="D14" s="202"/>
      <c r="E14" s="197"/>
      <c r="F14" s="198"/>
      <c r="G14" s="199"/>
      <c r="I14" s="36"/>
      <c r="J14" s="36"/>
      <c r="M14" s="200" t="s">
        <v>579</v>
      </c>
      <c r="N14" s="154" t="s">
        <v>296</v>
      </c>
      <c r="O14" s="203"/>
      <c r="P14" s="160"/>
      <c r="Q14" s="207"/>
      <c r="R14" s="207"/>
      <c r="S14" s="200"/>
      <c r="T14" s="29"/>
    </row>
    <row r="15" spans="1:20" x14ac:dyDescent="0.2">
      <c r="A15" s="200" t="s">
        <v>297</v>
      </c>
      <c r="B15" s="118" t="str">
        <f>'[1]S1 Maquette'!B15</f>
        <v>Semestre 1</v>
      </c>
      <c r="C15" s="120"/>
      <c r="D15" s="200" t="s">
        <v>298</v>
      </c>
      <c r="E15" s="194">
        <f>'[1]S1 Maquette'!E15:F16</f>
        <v>0</v>
      </c>
      <c r="F15" s="195"/>
      <c r="G15" s="196"/>
      <c r="I15" s="36"/>
      <c r="J15" s="36"/>
      <c r="M15" s="201"/>
      <c r="N15" s="210"/>
      <c r="O15" s="211"/>
      <c r="P15" s="205"/>
      <c r="Q15" s="208"/>
      <c r="R15" s="208"/>
      <c r="S15" s="201"/>
      <c r="T15" s="29"/>
    </row>
    <row r="16" spans="1:20" x14ac:dyDescent="0.2">
      <c r="A16" s="202"/>
      <c r="B16" s="121"/>
      <c r="C16" s="123"/>
      <c r="D16" s="202"/>
      <c r="E16" s="197"/>
      <c r="F16" s="198"/>
      <c r="G16" s="199"/>
      <c r="I16" s="36"/>
      <c r="J16" s="36"/>
      <c r="M16" s="201"/>
      <c r="N16" s="210"/>
      <c r="O16" s="211"/>
      <c r="P16" s="205"/>
      <c r="Q16" s="208"/>
      <c r="R16" s="208"/>
      <c r="S16" s="201"/>
      <c r="T16" s="29"/>
    </row>
    <row r="17" spans="1:23" x14ac:dyDescent="0.2">
      <c r="L17" s="14"/>
      <c r="M17" s="202"/>
      <c r="N17" s="156"/>
      <c r="O17" s="204"/>
      <c r="P17" s="206"/>
      <c r="Q17" s="209"/>
      <c r="R17" s="209"/>
      <c r="S17" s="202"/>
      <c r="T17" s="29"/>
    </row>
    <row r="18" spans="1:23" ht="59.5" customHeight="1" x14ac:dyDescent="0.2">
      <c r="A18" s="3" t="s">
        <v>299</v>
      </c>
      <c r="B18" s="35" t="s">
        <v>300</v>
      </c>
      <c r="C18" s="3" t="s">
        <v>5</v>
      </c>
      <c r="D18" s="3" t="s">
        <v>301</v>
      </c>
      <c r="E18" s="3" t="s">
        <v>302</v>
      </c>
      <c r="F18" s="3" t="s">
        <v>303</v>
      </c>
      <c r="G18" s="3" t="s">
        <v>304</v>
      </c>
      <c r="H18" s="3" t="s">
        <v>305</v>
      </c>
      <c r="I18" s="3" t="s">
        <v>306</v>
      </c>
      <c r="J18" s="3" t="s">
        <v>307</v>
      </c>
      <c r="K18" s="3" t="s">
        <v>308</v>
      </c>
      <c r="L18" s="3" t="s">
        <v>309</v>
      </c>
      <c r="M18" s="3" t="s">
        <v>310</v>
      </c>
      <c r="N18" s="3" t="s">
        <v>300</v>
      </c>
      <c r="O18" s="3" t="s">
        <v>311</v>
      </c>
      <c r="P18" s="3" t="s">
        <v>312</v>
      </c>
      <c r="Q18" s="3" t="s">
        <v>300</v>
      </c>
      <c r="R18" s="3" t="s">
        <v>311</v>
      </c>
      <c r="S18" s="4" t="s">
        <v>313</v>
      </c>
      <c r="T18" s="4" t="s">
        <v>314</v>
      </c>
      <c r="W18"/>
    </row>
    <row r="19" spans="1:23" ht="30.75" customHeight="1" x14ac:dyDescent="0.2">
      <c r="A19" s="8" t="str">
        <f>'[1]S1 Maquette'!B19</f>
        <v xml:space="preserve">Compétences transversales S1 </v>
      </c>
      <c r="B19" s="39" t="str">
        <f>'[1]S1 Maquette'!C19</f>
        <v>UE</v>
      </c>
      <c r="C19" s="57">
        <f>'[1]S1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8" t="str">
        <f>'[1]S1 Maquette'!B20</f>
        <v>Compétences écrites 1</v>
      </c>
      <c r="B20" s="39" t="str">
        <f>'[1]S1 Maquette'!C20</f>
        <v>ECUE</v>
      </c>
      <c r="C20" s="63">
        <f>'[1]S1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8" t="str">
        <f>'[1]S1 Maquette'!B21</f>
        <v>Compétences informationnelles</v>
      </c>
      <c r="B21" s="39" t="str">
        <f>'[1]S1 Maquette'!C21</f>
        <v>ECUE</v>
      </c>
      <c r="C21" s="63">
        <f>'[1]S1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8" t="str">
        <f>'[1]S1 Maquette'!B22</f>
        <v>Langue Vivante-1</v>
      </c>
      <c r="B22" s="39" t="str">
        <f>'[1]S1 Maquette'!C22</f>
        <v>ECUE</v>
      </c>
      <c r="C22" s="63">
        <f>'[1]S1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'[1]S1 Maquette'!B23</f>
        <v>Min 1 Max 1</v>
      </c>
      <c r="B23" s="39" t="str">
        <f>'[1]S1 Maquette'!C23</f>
        <v>OPTION</v>
      </c>
      <c r="C23" s="63">
        <f>'[1]S1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 x14ac:dyDescent="0.2">
      <c r="A24" s="8" t="str">
        <f>'[1]S1 Maquette'!B24</f>
        <v>Anglais 1</v>
      </c>
      <c r="B24" s="39" t="str">
        <f>'[1]S1 Maquette'!C24</f>
        <v>ECUE</v>
      </c>
      <c r="C24" s="63">
        <f>'[1]S1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 x14ac:dyDescent="0.2">
      <c r="A25" s="8" t="str">
        <f>'[1]S1 Maquette'!B25</f>
        <v>Espagnol</v>
      </c>
      <c r="B25" s="39" t="str">
        <f>'[1]S1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 x14ac:dyDescent="0.2">
      <c r="A26" s="8" t="str">
        <f>'[1]S1 Maquette'!B26</f>
        <v>Italien</v>
      </c>
      <c r="B26" s="39" t="str">
        <f>'[1]S1 Maquette'!C26</f>
        <v>ECUE</v>
      </c>
      <c r="C26" s="63">
        <f>'[1]S1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 x14ac:dyDescent="0.2">
      <c r="A27" s="42" t="str">
        <f>'[1]S1 Maquette'!B27</f>
        <v>Langue A : Anglais Non Débutant 1</v>
      </c>
      <c r="B27" s="42" t="str">
        <f>'[1]S1 Maquette'!C27</f>
        <v>UE</v>
      </c>
      <c r="C27" s="40">
        <f>'[1]S1 Maquette'!F27</f>
        <v>0</v>
      </c>
      <c r="D27" s="19">
        <v>1</v>
      </c>
      <c r="E27" s="19" t="s">
        <v>315</v>
      </c>
      <c r="F27" s="38" t="s">
        <v>315</v>
      </c>
      <c r="G27" s="38" t="s">
        <v>315</v>
      </c>
      <c r="H27" s="38" t="s">
        <v>315</v>
      </c>
      <c r="I27" s="38" t="s">
        <v>315</v>
      </c>
      <c r="J27" s="38"/>
      <c r="K27" s="110" t="s">
        <v>8</v>
      </c>
      <c r="L27" s="110"/>
      <c r="M27" s="110">
        <v>3</v>
      </c>
      <c r="N27" s="38"/>
      <c r="O27" s="38"/>
      <c r="P27" s="110" t="s">
        <v>316</v>
      </c>
      <c r="Q27" s="110"/>
      <c r="R27" s="110"/>
      <c r="S27" s="111" t="s">
        <v>320</v>
      </c>
      <c r="T27" s="43"/>
      <c r="W27"/>
    </row>
    <row r="28" spans="1:23" ht="30.75" customHeight="1" x14ac:dyDescent="0.2">
      <c r="A28" s="42" t="str">
        <f>'[1]S1 Maquette'!B28</f>
        <v>Culture 1 ANGLAIS</v>
      </c>
      <c r="B28" s="42" t="str">
        <f>'[1]S1 Maquette'!C28</f>
        <v>ECUE</v>
      </c>
      <c r="C28" s="40">
        <f>'[1]S1 Maquette'!F28</f>
        <v>0</v>
      </c>
      <c r="D28" s="19">
        <v>1</v>
      </c>
      <c r="E28" s="19" t="s">
        <v>315</v>
      </c>
      <c r="F28" s="38" t="s">
        <v>315</v>
      </c>
      <c r="G28" s="38" t="s">
        <v>315</v>
      </c>
      <c r="H28" s="38" t="s">
        <v>315</v>
      </c>
      <c r="I28" s="38" t="s">
        <v>315</v>
      </c>
      <c r="J28" s="38"/>
      <c r="K28" s="38" t="s">
        <v>8</v>
      </c>
      <c r="L28" s="38"/>
      <c r="M28" s="115" t="s">
        <v>587</v>
      </c>
      <c r="N28" s="38"/>
      <c r="O28" s="38"/>
      <c r="P28" s="114" t="s">
        <v>316</v>
      </c>
      <c r="Q28" s="38"/>
      <c r="R28" s="38"/>
      <c r="S28" s="113" t="s">
        <v>589</v>
      </c>
      <c r="T28" s="43"/>
      <c r="W28"/>
    </row>
    <row r="29" spans="1:23" ht="30.75" customHeight="1" x14ac:dyDescent="0.2">
      <c r="A29" s="42" t="str">
        <f>'[1]S1 Maquette'!B29</f>
        <v>Grammaire et traduction 1 ANGLAIS</v>
      </c>
      <c r="B29" s="42" t="str">
        <f>'[1]S1 Maquette'!C29</f>
        <v>ECUE</v>
      </c>
      <c r="C29" s="40">
        <f>'[1]S1 Maquette'!F29</f>
        <v>0</v>
      </c>
      <c r="D29" s="19">
        <v>1</v>
      </c>
      <c r="E29" s="19" t="s">
        <v>315</v>
      </c>
      <c r="F29" s="38" t="s">
        <v>315</v>
      </c>
      <c r="G29" s="38" t="s">
        <v>315</v>
      </c>
      <c r="H29" s="38" t="s">
        <v>315</v>
      </c>
      <c r="I29" s="38" t="s">
        <v>315</v>
      </c>
      <c r="J29" s="38"/>
      <c r="K29" s="38" t="s">
        <v>8</v>
      </c>
      <c r="L29" s="38"/>
      <c r="M29" s="115" t="s">
        <v>587</v>
      </c>
      <c r="N29" s="38"/>
      <c r="O29" s="38"/>
      <c r="P29" s="114" t="s">
        <v>316</v>
      </c>
      <c r="Q29" s="38"/>
      <c r="R29" s="38"/>
      <c r="S29" s="113" t="s">
        <v>589</v>
      </c>
      <c r="T29" s="43"/>
      <c r="W29"/>
    </row>
    <row r="30" spans="1:23" ht="30.75" customHeight="1" x14ac:dyDescent="0.2">
      <c r="A30" s="42" t="str">
        <f>'[1]S1 Maquette'!B30</f>
        <v>Expression écrite et orale 1 ANGLAIS</v>
      </c>
      <c r="B30" s="42" t="str">
        <f>'[1]S1 Maquette'!C30</f>
        <v>ECUE</v>
      </c>
      <c r="C30" s="40">
        <f>'[1]S1 Maquette'!F30</f>
        <v>0</v>
      </c>
      <c r="D30" s="19">
        <v>1</v>
      </c>
      <c r="E30" s="19" t="s">
        <v>315</v>
      </c>
      <c r="F30" s="38" t="s">
        <v>315</v>
      </c>
      <c r="G30" s="38" t="s">
        <v>315</v>
      </c>
      <c r="H30" s="38" t="s">
        <v>315</v>
      </c>
      <c r="I30" s="38" t="s">
        <v>315</v>
      </c>
      <c r="J30" s="38"/>
      <c r="K30" s="38" t="s">
        <v>8</v>
      </c>
      <c r="L30" s="38"/>
      <c r="M30" s="115" t="s">
        <v>587</v>
      </c>
      <c r="N30" s="38"/>
      <c r="O30" s="38"/>
      <c r="P30" s="114" t="s">
        <v>316</v>
      </c>
      <c r="Q30" s="38"/>
      <c r="R30" s="38"/>
      <c r="S30" s="113" t="s">
        <v>589</v>
      </c>
      <c r="T30" s="43"/>
      <c r="W30"/>
    </row>
    <row r="31" spans="1:23" ht="30.75" customHeight="1" x14ac:dyDescent="0.2">
      <c r="A31" s="42" t="str">
        <f>'[1]S1 Maquette'!B31</f>
        <v>Langue B : Allemand Non Débutant 1</v>
      </c>
      <c r="B31" s="42" t="str">
        <f>'[1]S1 Maquette'!C31</f>
        <v>UE</v>
      </c>
      <c r="C31" s="40">
        <f>'[1]S1 Maquette'!F31</f>
        <v>0</v>
      </c>
      <c r="D31" s="19">
        <v>1</v>
      </c>
      <c r="E31" s="19" t="s">
        <v>315</v>
      </c>
      <c r="F31" s="38" t="s">
        <v>315</v>
      </c>
      <c r="G31" s="38" t="s">
        <v>315</v>
      </c>
      <c r="H31" s="38" t="s">
        <v>315</v>
      </c>
      <c r="I31" s="38" t="s">
        <v>315</v>
      </c>
      <c r="J31" s="38"/>
      <c r="K31" s="110" t="s">
        <v>8</v>
      </c>
      <c r="L31" s="110"/>
      <c r="M31" s="110">
        <v>4</v>
      </c>
      <c r="N31" s="38"/>
      <c r="O31" s="38"/>
      <c r="P31" s="110" t="s">
        <v>316</v>
      </c>
      <c r="Q31" s="110"/>
      <c r="R31" s="110"/>
      <c r="S31" s="111" t="s">
        <v>321</v>
      </c>
      <c r="T31" s="43"/>
      <c r="W31"/>
    </row>
    <row r="32" spans="1:23" ht="30.75" customHeight="1" x14ac:dyDescent="0.2">
      <c r="A32" s="42" t="str">
        <f>'[1]S1 Maquette'!B32</f>
        <v>Culture 1 ALLEMAND</v>
      </c>
      <c r="B32" s="42" t="str">
        <f>'[1]S1 Maquette'!C32</f>
        <v>ECUE</v>
      </c>
      <c r="C32" s="40">
        <f>'[1]S1 Maquette'!F32</f>
        <v>0</v>
      </c>
      <c r="D32" s="19">
        <v>1</v>
      </c>
      <c r="E32" s="19" t="s">
        <v>315</v>
      </c>
      <c r="F32" s="38" t="s">
        <v>315</v>
      </c>
      <c r="G32" s="38" t="s">
        <v>315</v>
      </c>
      <c r="H32" s="38" t="s">
        <v>315</v>
      </c>
      <c r="I32" s="38" t="s">
        <v>315</v>
      </c>
      <c r="J32" s="38"/>
      <c r="K32" s="38" t="s">
        <v>8</v>
      </c>
      <c r="L32" s="38"/>
      <c r="M32" s="115" t="s">
        <v>587</v>
      </c>
      <c r="N32" s="38"/>
      <c r="O32" s="38"/>
      <c r="P32" s="114" t="s">
        <v>316</v>
      </c>
      <c r="Q32" s="38"/>
      <c r="R32" s="38"/>
      <c r="S32" s="113" t="s">
        <v>589</v>
      </c>
      <c r="T32" s="43"/>
      <c r="W32"/>
    </row>
    <row r="33" spans="1:23" ht="30.75" customHeight="1" x14ac:dyDescent="0.2">
      <c r="A33" s="42" t="str">
        <f>'[1]S1 Maquette'!B33</f>
        <v>Grammaire et traduction 1 ALLEMAND</v>
      </c>
      <c r="B33" s="42" t="str">
        <f>'[1]S1 Maquette'!C33</f>
        <v>ECUE</v>
      </c>
      <c r="C33" s="40">
        <f>'[1]S1 Maquette'!F33</f>
        <v>0</v>
      </c>
      <c r="D33" s="19">
        <v>1</v>
      </c>
      <c r="E33" s="19" t="s">
        <v>315</v>
      </c>
      <c r="F33" s="38" t="s">
        <v>315</v>
      </c>
      <c r="G33" s="38" t="s">
        <v>315</v>
      </c>
      <c r="H33" s="38" t="s">
        <v>315</v>
      </c>
      <c r="I33" s="38" t="s">
        <v>315</v>
      </c>
      <c r="J33" s="38"/>
      <c r="K33" s="38" t="s">
        <v>8</v>
      </c>
      <c r="L33" s="38"/>
      <c r="M33" s="38">
        <v>2</v>
      </c>
      <c r="N33" s="38"/>
      <c r="O33" s="38"/>
      <c r="P33" s="114" t="s">
        <v>316</v>
      </c>
      <c r="Q33" s="38"/>
      <c r="R33" s="38"/>
      <c r="S33" s="113" t="s">
        <v>589</v>
      </c>
      <c r="T33" s="43"/>
      <c r="W33"/>
    </row>
    <row r="34" spans="1:23" ht="30.75" customHeight="1" x14ac:dyDescent="0.2">
      <c r="A34" s="42" t="str">
        <f>'[1]S1 Maquette'!B34</f>
        <v>Expression écrite et orale 1 ALLEMAND</v>
      </c>
      <c r="B34" s="42" t="str">
        <f>'[1]S1 Maquette'!C34</f>
        <v>ECUE</v>
      </c>
      <c r="C34" s="40">
        <f>'[1]S1 Maquette'!F34</f>
        <v>0</v>
      </c>
      <c r="D34" s="19">
        <v>1</v>
      </c>
      <c r="E34" s="19" t="s">
        <v>315</v>
      </c>
      <c r="F34" s="38" t="s">
        <v>315</v>
      </c>
      <c r="G34" s="38" t="s">
        <v>315</v>
      </c>
      <c r="H34" s="38" t="s">
        <v>315</v>
      </c>
      <c r="I34" s="38" t="s">
        <v>315</v>
      </c>
      <c r="J34" s="38"/>
      <c r="K34" s="38" t="s">
        <v>8</v>
      </c>
      <c r="L34" s="38"/>
      <c r="M34" s="115" t="s">
        <v>587</v>
      </c>
      <c r="N34" s="38"/>
      <c r="O34" s="38"/>
      <c r="P34" s="114" t="s">
        <v>316</v>
      </c>
      <c r="Q34" s="38"/>
      <c r="R34" s="38"/>
      <c r="S34" s="113" t="s">
        <v>589</v>
      </c>
      <c r="T34" s="43"/>
      <c r="W34"/>
    </row>
    <row r="35" spans="1:23" ht="30.75" customHeight="1" x14ac:dyDescent="0.2">
      <c r="A35" s="42" t="str">
        <f>'[1]S1 Maquette'!B35</f>
        <v>Matières d'application 1</v>
      </c>
      <c r="B35" s="42" t="str">
        <f>'[1]S1 Maquette'!C35</f>
        <v>UE</v>
      </c>
      <c r="C35" s="40">
        <f>'[1]S1 Maquette'!F35</f>
        <v>0</v>
      </c>
      <c r="D35" s="19">
        <v>1</v>
      </c>
      <c r="E35" s="19" t="s">
        <v>315</v>
      </c>
      <c r="F35" s="38" t="s">
        <v>315</v>
      </c>
      <c r="G35" s="38" t="s">
        <v>315</v>
      </c>
      <c r="H35" s="38" t="s">
        <v>315</v>
      </c>
      <c r="I35" s="38" t="s">
        <v>315</v>
      </c>
      <c r="J35" s="38"/>
      <c r="K35" s="110" t="s">
        <v>8</v>
      </c>
      <c r="L35" s="110"/>
      <c r="M35" s="110">
        <v>3</v>
      </c>
      <c r="N35" s="38"/>
      <c r="O35" s="38"/>
      <c r="P35" s="110" t="s">
        <v>316</v>
      </c>
      <c r="Q35" s="110"/>
      <c r="R35" s="110"/>
      <c r="S35" s="111" t="s">
        <v>320</v>
      </c>
      <c r="T35" s="43"/>
      <c r="W35"/>
    </row>
    <row r="36" spans="1:23" ht="30.75" customHeight="1" x14ac:dyDescent="0.2">
      <c r="A36" s="42" t="str">
        <f>'[1]S1 Maquette'!B36</f>
        <v>Introduction à l’analyse économique &amp; histoire de la pensée économique/Introduction to economic analysis and history of economic thought 1</v>
      </c>
      <c r="B36" s="42" t="str">
        <f>'[1]S1 Maquette'!C36</f>
        <v>ECUE</v>
      </c>
      <c r="C36" s="40">
        <f>'[1]S1 Maquette'!F36</f>
        <v>0</v>
      </c>
      <c r="D36" s="19">
        <v>1</v>
      </c>
      <c r="E36" s="19" t="s">
        <v>315</v>
      </c>
      <c r="F36" s="38" t="s">
        <v>315</v>
      </c>
      <c r="G36" s="38" t="s">
        <v>315</v>
      </c>
      <c r="H36" s="38" t="s">
        <v>315</v>
      </c>
      <c r="I36" s="38" t="s">
        <v>315</v>
      </c>
      <c r="J36" s="38"/>
      <c r="K36" s="38" t="s">
        <v>8</v>
      </c>
      <c r="L36" s="38"/>
      <c r="M36" s="115" t="s">
        <v>587</v>
      </c>
      <c r="N36" s="38"/>
      <c r="O36" s="38"/>
      <c r="P36" s="114" t="s">
        <v>316</v>
      </c>
      <c r="Q36" s="38"/>
      <c r="R36" s="38"/>
      <c r="S36" s="113" t="s">
        <v>589</v>
      </c>
      <c r="T36" s="43"/>
      <c r="W36"/>
    </row>
    <row r="37" spans="1:23" ht="30.75" customHeight="1" x14ac:dyDescent="0.2">
      <c r="A37" s="42" t="str">
        <f>'[1]S1 Maquette'!B37</f>
        <v>Introduction à l'économie du tourisme 1</v>
      </c>
      <c r="B37" s="42" t="str">
        <f>'[1]S1 Maquette'!C37</f>
        <v>ECUE</v>
      </c>
      <c r="C37" s="40">
        <f>'[1]S1 Maquette'!F37</f>
        <v>0</v>
      </c>
      <c r="D37" s="19">
        <v>1</v>
      </c>
      <c r="E37" s="19" t="s">
        <v>315</v>
      </c>
      <c r="F37" s="38" t="s">
        <v>315</v>
      </c>
      <c r="G37" s="38" t="s">
        <v>315</v>
      </c>
      <c r="H37" s="38" t="s">
        <v>315</v>
      </c>
      <c r="I37" s="38" t="s">
        <v>315</v>
      </c>
      <c r="J37" s="38"/>
      <c r="K37" s="38" t="s">
        <v>8</v>
      </c>
      <c r="L37" s="38"/>
      <c r="M37" s="115" t="s">
        <v>587</v>
      </c>
      <c r="N37" s="38"/>
      <c r="O37" s="38"/>
      <c r="P37" s="114" t="s">
        <v>316</v>
      </c>
      <c r="Q37" s="38"/>
      <c r="R37" s="38"/>
      <c r="S37" s="113" t="s">
        <v>589</v>
      </c>
      <c r="T37" s="43"/>
      <c r="W37"/>
    </row>
    <row r="38" spans="1:23" ht="30.75" customHeight="1" x14ac:dyDescent="0.2">
      <c r="A38" s="42" t="str">
        <f>'[1]S1 Maquette'!B38</f>
        <v>Communication professionnelle 1</v>
      </c>
      <c r="B38" s="42" t="str">
        <f>'[1]S1 Maquette'!C38</f>
        <v>ECUE</v>
      </c>
      <c r="C38" s="40">
        <f>'[1]S1 Maquette'!F38</f>
        <v>0</v>
      </c>
      <c r="D38" s="19">
        <v>1</v>
      </c>
      <c r="E38" s="19" t="s">
        <v>315</v>
      </c>
      <c r="F38" s="38" t="s">
        <v>315</v>
      </c>
      <c r="G38" s="38" t="s">
        <v>315</v>
      </c>
      <c r="H38" s="38" t="s">
        <v>315</v>
      </c>
      <c r="I38" s="38" t="s">
        <v>315</v>
      </c>
      <c r="J38" s="38"/>
      <c r="K38" s="38" t="s">
        <v>8</v>
      </c>
      <c r="L38" s="38"/>
      <c r="M38" s="115" t="s">
        <v>587</v>
      </c>
      <c r="N38" s="38"/>
      <c r="O38" s="38"/>
      <c r="P38" s="114" t="s">
        <v>316</v>
      </c>
      <c r="Q38" s="38"/>
      <c r="R38" s="38"/>
      <c r="S38" s="113" t="s">
        <v>589</v>
      </c>
      <c r="T38" s="43"/>
      <c r="W38"/>
    </row>
    <row r="39" spans="1:23" ht="30.75" customHeight="1" x14ac:dyDescent="0.2">
      <c r="A39" s="42" t="str">
        <f>'[1]S1 Maquette'!B39</f>
        <v>Découverte ou langue C</v>
      </c>
      <c r="B39" s="42" t="str">
        <f>'[1]S1 Maquette'!C39</f>
        <v>UE</v>
      </c>
      <c r="C39" s="40">
        <f>'[1]S1 Maquette'!F39</f>
        <v>0</v>
      </c>
      <c r="D39" s="19">
        <v>1</v>
      </c>
      <c r="E39" s="19" t="s">
        <v>315</v>
      </c>
      <c r="F39" s="38" t="s">
        <v>315</v>
      </c>
      <c r="G39" s="38" t="s">
        <v>315</v>
      </c>
      <c r="H39" s="38" t="s">
        <v>315</v>
      </c>
      <c r="I39" s="38" t="s">
        <v>315</v>
      </c>
      <c r="J39" s="38"/>
      <c r="K39" s="112" t="s">
        <v>8</v>
      </c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 x14ac:dyDescent="0.2">
      <c r="A40" s="42" t="str">
        <f>'[1]S1 Maquette'!B40</f>
        <v>1 UE au choix</v>
      </c>
      <c r="B40" s="42" t="str">
        <f>'[1]S1 Maquette'!C40</f>
        <v>OPTION</v>
      </c>
      <c r="C40" s="40">
        <f>'[1]S1 Maquette'!F40</f>
        <v>0</v>
      </c>
      <c r="D40" s="19">
        <v>1</v>
      </c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 x14ac:dyDescent="0.2">
      <c r="A41" s="42" t="str">
        <f>'[1]S1 Maquette'!B41</f>
        <v>Découverte Allemand Non débutant 1</v>
      </c>
      <c r="B41" s="42" t="str">
        <f>'[1]S1 Maquette'!C41</f>
        <v>UE</v>
      </c>
      <c r="C41" s="40">
        <f>'[1]S1 Maquette'!F41</f>
        <v>0</v>
      </c>
      <c r="D41" s="19">
        <v>1</v>
      </c>
      <c r="E41" s="181" t="s">
        <v>588</v>
      </c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3"/>
      <c r="W41"/>
    </row>
    <row r="42" spans="1:23" ht="30.75" customHeight="1" x14ac:dyDescent="0.2">
      <c r="A42" s="42" t="str">
        <f>'[1]S1 Maquette'!B42</f>
        <v>Travail autour d'une série 1 ALLEMAND</v>
      </c>
      <c r="B42" s="42" t="str">
        <f>'[1]S1 Maquette'!C42</f>
        <v>ECUE</v>
      </c>
      <c r="C42" s="40">
        <f>'[1]S1 Maquette'!F42</f>
        <v>0</v>
      </c>
      <c r="D42" s="19">
        <v>1</v>
      </c>
      <c r="E42" s="184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6"/>
      <c r="W42"/>
    </row>
    <row r="43" spans="1:23" ht="30.75" customHeight="1" x14ac:dyDescent="0.2">
      <c r="A43" s="42" t="str">
        <f>'[1]S1 Maquette'!B43</f>
        <v>Découverte Arabe Débutant 1</v>
      </c>
      <c r="B43" s="42" t="str">
        <f>'[1]S1 Maquette'!C43</f>
        <v>UE</v>
      </c>
      <c r="C43" s="40">
        <f>'[1]S1 Maquette'!F43</f>
        <v>0</v>
      </c>
      <c r="D43" s="19">
        <v>1</v>
      </c>
      <c r="E43" s="184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6"/>
      <c r="W43"/>
    </row>
    <row r="44" spans="1:23" ht="30.75" customHeight="1" x14ac:dyDescent="0.2">
      <c r="A44" s="42" t="str">
        <f>'[1]S1 Maquette'!B44</f>
        <v>Culture 1 ARABE</v>
      </c>
      <c r="B44" s="42" t="str">
        <f>'[1]S1 Maquette'!C44</f>
        <v>ECUE</v>
      </c>
      <c r="C44" s="40">
        <f>'[1]S1 Maquette'!F44</f>
        <v>0</v>
      </c>
      <c r="D44" s="19">
        <v>1</v>
      </c>
      <c r="E44" s="184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6"/>
      <c r="W44"/>
    </row>
    <row r="45" spans="1:23" ht="30.75" customHeight="1" x14ac:dyDescent="0.2">
      <c r="A45" s="42" t="str">
        <f>'[1]S1 Maquette'!B45</f>
        <v>Langue 1 ARABE</v>
      </c>
      <c r="B45" s="42" t="str">
        <f>'[1]S1 Maquette'!C45</f>
        <v>ECUE</v>
      </c>
      <c r="C45" s="40">
        <f>'[1]S1 Maquette'!F45</f>
        <v>0</v>
      </c>
      <c r="D45" s="19">
        <v>1</v>
      </c>
      <c r="E45" s="184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6"/>
      <c r="W45"/>
    </row>
    <row r="46" spans="1:23" ht="30.75" customHeight="1" x14ac:dyDescent="0.2">
      <c r="A46" s="42" t="str">
        <f>'[1]S1 Maquette'!B46</f>
        <v>Découverte Chinois Débutant 1</v>
      </c>
      <c r="B46" s="42" t="str">
        <f>'[1]S1 Maquette'!C46</f>
        <v>UE</v>
      </c>
      <c r="C46" s="40">
        <f>'[1]S1 Maquette'!F46</f>
        <v>0</v>
      </c>
      <c r="D46" s="19">
        <v>1</v>
      </c>
      <c r="E46" s="184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6"/>
      <c r="W46"/>
    </row>
    <row r="47" spans="1:23" ht="30.75" customHeight="1" x14ac:dyDescent="0.2">
      <c r="A47" s="42" t="str">
        <f>'[1]S1 Maquette'!B47</f>
        <v>Culture 1 CHINOIS</v>
      </c>
      <c r="B47" s="42" t="str">
        <f>'[1]S1 Maquette'!C47</f>
        <v>ECUE</v>
      </c>
      <c r="C47" s="40">
        <f>'[1]S1 Maquette'!F47</f>
        <v>0</v>
      </c>
      <c r="D47" s="19">
        <v>1</v>
      </c>
      <c r="E47" s="184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6"/>
      <c r="W47"/>
    </row>
    <row r="48" spans="1:23" ht="30.75" customHeight="1" x14ac:dyDescent="0.2">
      <c r="A48" s="42" t="str">
        <f>'[1]S1 Maquette'!B48</f>
        <v>Langue 1 CHINOIS</v>
      </c>
      <c r="B48" s="42" t="str">
        <f>'[1]S1 Maquette'!C48</f>
        <v>ECUE</v>
      </c>
      <c r="C48" s="40">
        <f>'[1]S1 Maquette'!F48</f>
        <v>0</v>
      </c>
      <c r="D48" s="19">
        <v>1</v>
      </c>
      <c r="E48" s="184"/>
      <c r="F48" s="185"/>
      <c r="G48" s="185"/>
      <c r="H48" s="185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6"/>
      <c r="W48"/>
    </row>
    <row r="49" spans="1:23" ht="30.75" customHeight="1" x14ac:dyDescent="0.2">
      <c r="A49" s="42" t="str">
        <f>'[1]S1 Maquette'!B49</f>
        <v>Découverte Espagnol Non débutant 1</v>
      </c>
      <c r="B49" s="42" t="str">
        <f>'[1]S1 Maquette'!C49</f>
        <v>UE</v>
      </c>
      <c r="C49" s="40">
        <f>'[1]S1 Maquette'!F49</f>
        <v>0</v>
      </c>
      <c r="D49" s="38">
        <v>1</v>
      </c>
      <c r="E49" s="184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6"/>
      <c r="W49"/>
    </row>
    <row r="50" spans="1:23" ht="30.75" customHeight="1" x14ac:dyDescent="0.2">
      <c r="A50" s="42" t="str">
        <f>'[1]S1 Maquette'!B50</f>
        <v>Grammaire et traduction 1 ESPAGNOL</v>
      </c>
      <c r="B50" s="42" t="str">
        <f>'[1]S1 Maquette'!C50</f>
        <v>ECUE</v>
      </c>
      <c r="C50" s="40">
        <f>'[1]S1 Maquette'!F50</f>
        <v>0</v>
      </c>
      <c r="D50" s="38">
        <v>1</v>
      </c>
      <c r="E50" s="184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6"/>
      <c r="W50"/>
    </row>
    <row r="51" spans="1:23" ht="30.75" customHeight="1" x14ac:dyDescent="0.2">
      <c r="A51" s="42" t="str">
        <f>'[1]S1 Maquette'!B51</f>
        <v>Expression écrite et orale 1 ESPAGNOL</v>
      </c>
      <c r="B51" s="42" t="str">
        <f>'[1]S1 Maquette'!C51</f>
        <v>ECUE</v>
      </c>
      <c r="C51" s="40">
        <f>'[1]S1 Maquette'!F51</f>
        <v>0</v>
      </c>
      <c r="D51" s="38">
        <v>1</v>
      </c>
      <c r="E51" s="184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  <c r="T51" s="186"/>
      <c r="W51"/>
    </row>
    <row r="52" spans="1:23" ht="30.75" customHeight="1" x14ac:dyDescent="0.2">
      <c r="A52" s="42" t="str">
        <f>'[1]S1 Maquette'!B52</f>
        <v>Découverte Italien Non débutant 1</v>
      </c>
      <c r="B52" s="42" t="str">
        <f>'[1]S1 Maquette'!C52</f>
        <v>UE</v>
      </c>
      <c r="C52" s="40">
        <f>'[1]S1 Maquette'!F52</f>
        <v>0</v>
      </c>
      <c r="D52" s="38">
        <v>1</v>
      </c>
      <c r="E52" s="184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6"/>
      <c r="W52"/>
    </row>
    <row r="53" spans="1:23" ht="30.75" customHeight="1" x14ac:dyDescent="0.2">
      <c r="A53" s="42" t="str">
        <f>'[1]S1 Maquette'!B53</f>
        <v>Culture et expression 1 ITALIEN</v>
      </c>
      <c r="B53" s="42" t="str">
        <f>'[1]S1 Maquette'!C53</f>
        <v>ECUE</v>
      </c>
      <c r="C53" s="40">
        <f>'[1]S1 Maquette'!F53</f>
        <v>0</v>
      </c>
      <c r="D53" s="38">
        <v>1</v>
      </c>
      <c r="E53" s="184"/>
      <c r="F53" s="185"/>
      <c r="G53" s="185"/>
      <c r="H53" s="185"/>
      <c r="I53" s="185"/>
      <c r="J53" s="185"/>
      <c r="K53" s="185"/>
      <c r="L53" s="185"/>
      <c r="M53" s="185"/>
      <c r="N53" s="185"/>
      <c r="O53" s="185"/>
      <c r="P53" s="185"/>
      <c r="Q53" s="185"/>
      <c r="R53" s="185"/>
      <c r="S53" s="185"/>
      <c r="T53" s="186"/>
      <c r="W53"/>
    </row>
    <row r="54" spans="1:23" ht="30.75" customHeight="1" x14ac:dyDescent="0.2">
      <c r="A54" s="42" t="str">
        <f>'[1]S1 Maquette'!B54</f>
        <v>Langue 1 ITALIEN</v>
      </c>
      <c r="B54" s="42" t="str">
        <f>'[1]S1 Maquette'!C54</f>
        <v>ECUE</v>
      </c>
      <c r="C54" s="40">
        <f>'[1]S1 Maquette'!F54</f>
        <v>0</v>
      </c>
      <c r="D54" s="38">
        <v>1</v>
      </c>
      <c r="E54" s="184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6"/>
      <c r="W54"/>
    </row>
    <row r="55" spans="1:23" ht="30.75" customHeight="1" x14ac:dyDescent="0.2">
      <c r="A55" s="42" t="str">
        <f>'[1]S1 Maquette'!B55</f>
        <v>Découverte Portugais Débutant 1</v>
      </c>
      <c r="B55" s="42" t="str">
        <f>'[1]S1 Maquette'!C55</f>
        <v>UE</v>
      </c>
      <c r="C55" s="40">
        <f>'[1]S1 Maquette'!F55</f>
        <v>0</v>
      </c>
      <c r="D55" s="38">
        <v>1</v>
      </c>
      <c r="E55" s="184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6"/>
      <c r="W55"/>
    </row>
    <row r="56" spans="1:23" ht="30.75" customHeight="1" x14ac:dyDescent="0.2">
      <c r="A56" s="42" t="str">
        <f>'[1]S1 Maquette'!B56</f>
        <v>Culture 1 PORTUGAIS</v>
      </c>
      <c r="B56" s="42" t="str">
        <f>'[1]S1 Maquette'!C56</f>
        <v>ECUE</v>
      </c>
      <c r="C56" s="40">
        <f>'[1]S1 Maquette'!F56</f>
        <v>0</v>
      </c>
      <c r="D56" s="38">
        <v>1</v>
      </c>
      <c r="E56" s="184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6"/>
      <c r="W56"/>
    </row>
    <row r="57" spans="1:23" ht="30.75" customHeight="1" x14ac:dyDescent="0.2">
      <c r="A57" s="42" t="str">
        <f>'[1]S1 Maquette'!B57</f>
        <v>Langue 1 PORTUGAIS</v>
      </c>
      <c r="B57" s="42" t="str">
        <f>'[1]S1 Maquette'!C57</f>
        <v>ECUE</v>
      </c>
      <c r="C57" s="40">
        <f>'[1]S1 Maquette'!F57</f>
        <v>0</v>
      </c>
      <c r="D57" s="38">
        <v>1</v>
      </c>
      <c r="E57" s="184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6"/>
      <c r="W57"/>
    </row>
    <row r="58" spans="1:23" ht="30.75" customHeight="1" x14ac:dyDescent="0.2">
      <c r="A58" s="42" t="str">
        <f>'[1]S1 Maquette'!B58</f>
        <v>Découverte Russe Débutant 1</v>
      </c>
      <c r="B58" s="42" t="str">
        <f>'[1]S1 Maquette'!C58</f>
        <v>UE</v>
      </c>
      <c r="C58" s="40">
        <f>'[1]S1 Maquette'!F58</f>
        <v>0</v>
      </c>
      <c r="D58" s="38">
        <v>1</v>
      </c>
      <c r="E58" s="184"/>
      <c r="F58" s="185"/>
      <c r="G58" s="185"/>
      <c r="H58" s="185"/>
      <c r="I58" s="185"/>
      <c r="J58" s="185"/>
      <c r="K58" s="185"/>
      <c r="L58" s="185"/>
      <c r="M58" s="185"/>
      <c r="N58" s="185"/>
      <c r="O58" s="185"/>
      <c r="P58" s="185"/>
      <c r="Q58" s="185"/>
      <c r="R58" s="185"/>
      <c r="S58" s="185"/>
      <c r="T58" s="186"/>
      <c r="W58"/>
    </row>
    <row r="59" spans="1:23" ht="30.75" customHeight="1" x14ac:dyDescent="0.2">
      <c r="A59" s="42" t="str">
        <f>'[1]S1 Maquette'!B59</f>
        <v>Langue et culture 1 RUSSE</v>
      </c>
      <c r="B59" s="42" t="str">
        <f>'[1]S1 Maquette'!C59</f>
        <v>ECUE</v>
      </c>
      <c r="C59" s="40">
        <f>'[1]S1 Maquette'!F59</f>
        <v>0</v>
      </c>
      <c r="D59" s="38">
        <v>1</v>
      </c>
      <c r="E59" s="184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6"/>
      <c r="W59"/>
    </row>
    <row r="60" spans="1:23" ht="30.75" customHeight="1" x14ac:dyDescent="0.2">
      <c r="A60" s="42" t="str">
        <f>'[1]S1 Maquette'!B60</f>
        <v>Découverte Matières d'application 1</v>
      </c>
      <c r="B60" s="42" t="str">
        <f>'[1]S1 Maquette'!C60</f>
        <v>UE</v>
      </c>
      <c r="C60" s="40">
        <f>'[1]S1 Maquette'!F60</f>
        <v>0</v>
      </c>
      <c r="D60" s="38">
        <v>1</v>
      </c>
      <c r="E60" s="184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6"/>
      <c r="W60"/>
    </row>
    <row r="61" spans="1:23" ht="30.75" customHeight="1" x14ac:dyDescent="0.2">
      <c r="A61" s="42" t="str">
        <f>'[1]S1 Maquette'!B61</f>
        <v>Introduction au droit et organisation juridictionnelle/Introduction to law and the judiciary system 1</v>
      </c>
      <c r="B61" s="42" t="str">
        <f>'[1]S1 Maquette'!C61</f>
        <v>ECUE</v>
      </c>
      <c r="C61" s="40">
        <f>'[1]S1 Maquette'!F61</f>
        <v>0</v>
      </c>
      <c r="D61" s="38">
        <v>1</v>
      </c>
      <c r="E61" s="184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6"/>
      <c r="W61"/>
    </row>
    <row r="62" spans="1:23" ht="30.75" customHeight="1" x14ac:dyDescent="0.2">
      <c r="A62" s="42">
        <f>'[1]S1 Maquette'!B62</f>
        <v>0</v>
      </c>
      <c r="B62" s="42">
        <f>'[1]S1 Maquette'!C62</f>
        <v>0</v>
      </c>
      <c r="C62" s="40">
        <f>'[1]S1 Maquette'!F62</f>
        <v>0</v>
      </c>
      <c r="D62" s="38"/>
      <c r="E62" s="184"/>
      <c r="F62" s="185"/>
      <c r="G62" s="185"/>
      <c r="H62" s="185"/>
      <c r="I62" s="185"/>
      <c r="J62" s="185"/>
      <c r="K62" s="185"/>
      <c r="L62" s="185"/>
      <c r="M62" s="185"/>
      <c r="N62" s="185"/>
      <c r="O62" s="185"/>
      <c r="P62" s="185"/>
      <c r="Q62" s="185"/>
      <c r="R62" s="185"/>
      <c r="S62" s="185"/>
      <c r="T62" s="186"/>
      <c r="W62"/>
    </row>
    <row r="63" spans="1:23" ht="30.75" customHeight="1" x14ac:dyDescent="0.2">
      <c r="A63" s="42" t="str">
        <f>'[1]S1 Maquette'!B63</f>
        <v>Langue B : Allemand Non Débutant 1</v>
      </c>
      <c r="B63" s="42" t="str">
        <f>'[1]S1 Maquette'!C63</f>
        <v>UE</v>
      </c>
      <c r="C63" s="40">
        <f>'[1]S1 Maquette'!F63</f>
        <v>0</v>
      </c>
      <c r="D63" s="38">
        <v>1</v>
      </c>
      <c r="E63" s="184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6"/>
      <c r="W63"/>
    </row>
    <row r="64" spans="1:23" ht="30.75" customHeight="1" x14ac:dyDescent="0.2">
      <c r="A64" s="42" t="str">
        <f>'[1]S1 Maquette'!B64</f>
        <v>Culture 1 ALLEMAND</v>
      </c>
      <c r="B64" s="42" t="str">
        <f>'[1]S1 Maquette'!C64</f>
        <v>ECUE</v>
      </c>
      <c r="C64" s="40">
        <f>'[1]S1 Maquette'!F64</f>
        <v>0</v>
      </c>
      <c r="D64" s="38">
        <v>1</v>
      </c>
      <c r="E64" s="184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6"/>
      <c r="W64"/>
    </row>
    <row r="65" spans="1:23" ht="30.75" customHeight="1" x14ac:dyDescent="0.2">
      <c r="A65" s="42" t="str">
        <f>'[1]S1 Maquette'!B65</f>
        <v>Grammaire et traduction 1 ALLEMAND</v>
      </c>
      <c r="B65" s="42" t="str">
        <f>'[1]S1 Maquette'!C65</f>
        <v>ECUE</v>
      </c>
      <c r="C65" s="40">
        <f>'[1]S1 Maquette'!F65</f>
        <v>0</v>
      </c>
      <c r="D65" s="38">
        <v>1</v>
      </c>
      <c r="E65" s="184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6"/>
      <c r="W65"/>
    </row>
    <row r="66" spans="1:23" ht="30.75" customHeight="1" x14ac:dyDescent="0.2">
      <c r="A66" s="42" t="str">
        <f>'[1]S1 Maquette'!B66</f>
        <v>Expression écrite et orale 1 ALLEMAND</v>
      </c>
      <c r="B66" s="42" t="str">
        <f>'[1]S1 Maquette'!C66</f>
        <v>ECUE</v>
      </c>
      <c r="C66" s="40">
        <f>'[1]S1 Maquette'!F66</f>
        <v>0</v>
      </c>
      <c r="D66" s="38">
        <v>1</v>
      </c>
      <c r="E66" s="184"/>
      <c r="F66" s="185"/>
      <c r="G66" s="185"/>
      <c r="H66" s="185"/>
      <c r="I66" s="185"/>
      <c r="J66" s="185"/>
      <c r="K66" s="185"/>
      <c r="L66" s="185"/>
      <c r="M66" s="185"/>
      <c r="N66" s="185"/>
      <c r="O66" s="185"/>
      <c r="P66" s="185"/>
      <c r="Q66" s="185"/>
      <c r="R66" s="185"/>
      <c r="S66" s="185"/>
      <c r="T66" s="186"/>
      <c r="W66"/>
    </row>
    <row r="67" spans="1:23" ht="30.75" customHeight="1" x14ac:dyDescent="0.2">
      <c r="A67" s="42" t="str">
        <f>'[1]S1 Maquette'!B67</f>
        <v>Langue B : Arabe Débutant 1</v>
      </c>
      <c r="B67" s="42" t="str">
        <f>'[1]S1 Maquette'!C67</f>
        <v>UE</v>
      </c>
      <c r="C67" s="40">
        <f>'[1]S1 Maquette'!F67</f>
        <v>0</v>
      </c>
      <c r="D67" s="38">
        <v>1</v>
      </c>
      <c r="E67" s="184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6"/>
      <c r="W67"/>
    </row>
    <row r="68" spans="1:23" ht="30.75" customHeight="1" x14ac:dyDescent="0.2">
      <c r="A68" s="42" t="str">
        <f>'[1]S1 Maquette'!B68</f>
        <v>Grammaire 1 ARABE</v>
      </c>
      <c r="B68" s="42" t="str">
        <f>'[1]S1 Maquette'!C68</f>
        <v>ECUE</v>
      </c>
      <c r="C68" s="40">
        <f>'[1]S1 Maquette'!F68</f>
        <v>0</v>
      </c>
      <c r="D68" s="38">
        <v>1</v>
      </c>
      <c r="E68" s="184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5"/>
      <c r="R68" s="185"/>
      <c r="S68" s="185"/>
      <c r="T68" s="186"/>
      <c r="W68"/>
    </row>
    <row r="69" spans="1:23" ht="30.75" customHeight="1" x14ac:dyDescent="0.2">
      <c r="A69" s="42" t="str">
        <f>'[1]S1 Maquette'!B69</f>
        <v>Langue et culture de spécialité 1 ARABE</v>
      </c>
      <c r="B69" s="42" t="str">
        <f>'[1]S1 Maquette'!C69</f>
        <v>ECUE</v>
      </c>
      <c r="C69" s="40">
        <f>'[1]S1 Maquette'!F69</f>
        <v>0</v>
      </c>
      <c r="D69" s="38">
        <v>1</v>
      </c>
      <c r="E69" s="184"/>
      <c r="F69" s="185"/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6"/>
      <c r="W69"/>
    </row>
    <row r="70" spans="1:23" ht="30.75" customHeight="1" x14ac:dyDescent="0.2">
      <c r="A70" s="42" t="str">
        <f>'[1]S1 Maquette'!B70</f>
        <v>Système graphique et expression orale 1 ARABE</v>
      </c>
      <c r="B70" s="42" t="str">
        <f>'[1]S1 Maquette'!C70</f>
        <v>ECUE</v>
      </c>
      <c r="C70" s="40">
        <f>'[1]S1 Maquette'!F70</f>
        <v>0</v>
      </c>
      <c r="D70" s="38">
        <v>1</v>
      </c>
      <c r="E70" s="184"/>
      <c r="F70" s="185"/>
      <c r="G70" s="185"/>
      <c r="H70" s="185"/>
      <c r="I70" s="185"/>
      <c r="J70" s="185"/>
      <c r="K70" s="185"/>
      <c r="L70" s="185"/>
      <c r="M70" s="185"/>
      <c r="N70" s="185"/>
      <c r="O70" s="185"/>
      <c r="P70" s="185"/>
      <c r="Q70" s="185"/>
      <c r="R70" s="185"/>
      <c r="S70" s="185"/>
      <c r="T70" s="186"/>
      <c r="W70"/>
    </row>
    <row r="71" spans="1:23" ht="30.75" customHeight="1" x14ac:dyDescent="0.2">
      <c r="A71" s="42" t="str">
        <f>'[1]S1 Maquette'!B71</f>
        <v>Langue B: Chinois Débutant 1</v>
      </c>
      <c r="B71" s="42" t="str">
        <f>'[1]S1 Maquette'!C71</f>
        <v>UE</v>
      </c>
      <c r="C71" s="40">
        <f>'[1]S1 Maquette'!F71</f>
        <v>0</v>
      </c>
      <c r="D71" s="38">
        <v>1</v>
      </c>
      <c r="E71" s="184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6"/>
      <c r="W71"/>
    </row>
    <row r="72" spans="1:23" ht="30.75" customHeight="1" x14ac:dyDescent="0.2">
      <c r="A72" s="42" t="str">
        <f>'[1]S1 Maquette'!B72</f>
        <v>Grammaire 1 CHINOIS</v>
      </c>
      <c r="B72" s="42" t="str">
        <f>'[1]S1 Maquette'!C72</f>
        <v>ECUE</v>
      </c>
      <c r="C72" s="40">
        <f>'[1]S1 Maquette'!F72</f>
        <v>0</v>
      </c>
      <c r="D72" s="38">
        <v>1</v>
      </c>
      <c r="E72" s="184"/>
      <c r="F72" s="185"/>
      <c r="G72" s="185"/>
      <c r="H72" s="185"/>
      <c r="I72" s="185"/>
      <c r="J72" s="185"/>
      <c r="K72" s="185"/>
      <c r="L72" s="185"/>
      <c r="M72" s="185"/>
      <c r="N72" s="185"/>
      <c r="O72" s="185"/>
      <c r="P72" s="185"/>
      <c r="Q72" s="185"/>
      <c r="R72" s="185"/>
      <c r="S72" s="185"/>
      <c r="T72" s="186"/>
      <c r="W72"/>
    </row>
    <row r="73" spans="1:23" ht="30.75" customHeight="1" x14ac:dyDescent="0.2">
      <c r="A73" s="42" t="str">
        <f>'[1]S1 Maquette'!B73</f>
        <v>Langue et culture de spécialité 1 CHINOIS</v>
      </c>
      <c r="B73" s="42" t="str">
        <f>'[1]S1 Maquette'!C73</f>
        <v>ECUE</v>
      </c>
      <c r="C73" s="40">
        <f>'[1]S1 Maquette'!F73</f>
        <v>0</v>
      </c>
      <c r="D73" s="38">
        <v>1</v>
      </c>
      <c r="E73" s="184"/>
      <c r="F73" s="185"/>
      <c r="G73" s="185"/>
      <c r="H73" s="185"/>
      <c r="I73" s="185"/>
      <c r="J73" s="185"/>
      <c r="K73" s="185"/>
      <c r="L73" s="185"/>
      <c r="M73" s="185"/>
      <c r="N73" s="185"/>
      <c r="O73" s="185"/>
      <c r="P73" s="185"/>
      <c r="Q73" s="185"/>
      <c r="R73" s="185"/>
      <c r="S73" s="185"/>
      <c r="T73" s="186"/>
      <c r="W73"/>
    </row>
    <row r="74" spans="1:23" ht="30.75" customHeight="1" x14ac:dyDescent="0.2">
      <c r="A74" s="42" t="str">
        <f>'[1]S1 Maquette'!B74</f>
        <v>Système graphique et expression orale 1 CHINOIS</v>
      </c>
      <c r="B74" s="42" t="str">
        <f>'[1]S1 Maquette'!C74</f>
        <v>ECUE</v>
      </c>
      <c r="C74" s="40">
        <f>'[1]S1 Maquette'!F74</f>
        <v>0</v>
      </c>
      <c r="D74" s="38">
        <v>1</v>
      </c>
      <c r="E74" s="184"/>
      <c r="F74" s="185"/>
      <c r="G74" s="185"/>
      <c r="H74" s="185"/>
      <c r="I74" s="185"/>
      <c r="J74" s="185"/>
      <c r="K74" s="185"/>
      <c r="L74" s="185"/>
      <c r="M74" s="185"/>
      <c r="N74" s="185"/>
      <c r="O74" s="185"/>
      <c r="P74" s="185"/>
      <c r="Q74" s="185"/>
      <c r="R74" s="185"/>
      <c r="S74" s="185"/>
      <c r="T74" s="186"/>
      <c r="W74"/>
    </row>
    <row r="75" spans="1:23" ht="30.75" customHeight="1" x14ac:dyDescent="0.2">
      <c r="A75" s="42" t="str">
        <f>'[1]S1 Maquette'!B75</f>
        <v>Langue B : Portugais Débutant 1</v>
      </c>
      <c r="B75" s="42" t="str">
        <f>'[1]S1 Maquette'!C75</f>
        <v>UE</v>
      </c>
      <c r="C75" s="40">
        <f>'[1]S1 Maquette'!F75</f>
        <v>0</v>
      </c>
      <c r="D75" s="38">
        <v>1</v>
      </c>
      <c r="E75" s="184"/>
      <c r="F75" s="185"/>
      <c r="G75" s="185"/>
      <c r="H75" s="185"/>
      <c r="I75" s="185"/>
      <c r="J75" s="185"/>
      <c r="K75" s="185"/>
      <c r="L75" s="185"/>
      <c r="M75" s="185"/>
      <c r="N75" s="185"/>
      <c r="O75" s="185"/>
      <c r="P75" s="185"/>
      <c r="Q75" s="185"/>
      <c r="R75" s="185"/>
      <c r="S75" s="185"/>
      <c r="T75" s="186"/>
      <c r="W75"/>
    </row>
    <row r="76" spans="1:23" ht="30.75" customHeight="1" x14ac:dyDescent="0.2">
      <c r="A76" s="42" t="str">
        <f>'[1]S1 Maquette'!B76</f>
        <v>Grammaire 1 PORTUGAIS</v>
      </c>
      <c r="B76" s="42" t="str">
        <f>'[1]S1 Maquette'!C76</f>
        <v>ECUE</v>
      </c>
      <c r="C76" s="40">
        <f>'[1]S1 Maquette'!F76</f>
        <v>0</v>
      </c>
      <c r="D76" s="38">
        <v>1</v>
      </c>
      <c r="E76" s="184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6"/>
      <c r="W76"/>
    </row>
    <row r="77" spans="1:23" ht="30.75" customHeight="1" x14ac:dyDescent="0.2">
      <c r="A77" s="42" t="str">
        <f>'[1]S1 Maquette'!B77</f>
        <v>Langue et culture de spécialité 1 PORTUGAIS</v>
      </c>
      <c r="B77" s="42" t="str">
        <f>'[1]S1 Maquette'!C77</f>
        <v>ECUE</v>
      </c>
      <c r="C77" s="40">
        <f>'[1]S1 Maquette'!F77</f>
        <v>0</v>
      </c>
      <c r="D77" s="38">
        <v>1</v>
      </c>
      <c r="E77" s="184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6"/>
      <c r="W77"/>
    </row>
    <row r="78" spans="1:23" ht="30.75" customHeight="1" x14ac:dyDescent="0.2">
      <c r="A78" s="42" t="str">
        <f>'[1]S1 Maquette'!B78</f>
        <v>Expression écrite et orale 1 PORTUGAIS</v>
      </c>
      <c r="B78" s="42" t="str">
        <f>'[1]S1 Maquette'!C78</f>
        <v>ECUE</v>
      </c>
      <c r="C78" s="40">
        <f>'[1]S1 Maquette'!F78</f>
        <v>0</v>
      </c>
      <c r="D78" s="38">
        <v>1</v>
      </c>
      <c r="E78" s="184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6"/>
      <c r="W78"/>
    </row>
    <row r="79" spans="1:23" ht="30.75" customHeight="1" x14ac:dyDescent="0.2">
      <c r="A79" s="42" t="str">
        <f>'[1]S1 Maquette'!B79</f>
        <v>Langue B : Russe avancé 1</v>
      </c>
      <c r="B79" s="42" t="str">
        <f>'[1]S1 Maquette'!C79</f>
        <v>UE</v>
      </c>
      <c r="C79" s="40">
        <f>'[1]S1 Maquette'!F79</f>
        <v>0</v>
      </c>
      <c r="D79" s="38">
        <v>1</v>
      </c>
      <c r="E79" s="184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6"/>
      <c r="W79"/>
    </row>
    <row r="80" spans="1:23" ht="30.75" customHeight="1" x14ac:dyDescent="0.2">
      <c r="A80" s="42" t="str">
        <f>'[1]S1 Maquette'!B80</f>
        <v>Culture Russe avancé 1</v>
      </c>
      <c r="B80" s="42" t="str">
        <f>'[1]S1 Maquette'!C80</f>
        <v>ECUE</v>
      </c>
      <c r="C80" s="40">
        <f>'[1]S1 Maquette'!F80</f>
        <v>0</v>
      </c>
      <c r="D80" s="38">
        <v>1</v>
      </c>
      <c r="E80" s="184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6"/>
      <c r="W80"/>
    </row>
    <row r="81" spans="1:23" ht="30.75" customHeight="1" x14ac:dyDescent="0.2">
      <c r="A81" s="42" t="str">
        <f>'[1]S1 Maquette'!B81</f>
        <v>Expression Russe avancé 1</v>
      </c>
      <c r="B81" s="42" t="str">
        <f>'[1]S1 Maquette'!C81</f>
        <v>ECUE</v>
      </c>
      <c r="C81" s="40">
        <f>'[1]S1 Maquette'!F81</f>
        <v>0</v>
      </c>
      <c r="D81" s="38">
        <v>1</v>
      </c>
      <c r="E81" s="184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6"/>
      <c r="W81"/>
    </row>
    <row r="82" spans="1:23" ht="30.75" customHeight="1" x14ac:dyDescent="0.2">
      <c r="A82" s="42" t="str">
        <f>'[1]S1 Maquette'!B82</f>
        <v>Traduction Russe avancé 1</v>
      </c>
      <c r="B82" s="42" t="str">
        <f>'[1]S1 Maquette'!C82</f>
        <v>ECUE</v>
      </c>
      <c r="C82" s="40">
        <f>'[1]S1 Maquette'!F82</f>
        <v>0</v>
      </c>
      <c r="D82" s="38">
        <v>1</v>
      </c>
      <c r="E82" s="184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6"/>
      <c r="W82"/>
    </row>
    <row r="83" spans="1:23" ht="30.75" customHeight="1" x14ac:dyDescent="0.2">
      <c r="A83" s="42" t="str">
        <f>'[1]S1 Maquette'!B83</f>
        <v>Langue B : Russe débutant 1</v>
      </c>
      <c r="B83" s="42" t="str">
        <f>'[1]S1 Maquette'!C83</f>
        <v>UE</v>
      </c>
      <c r="C83" s="40">
        <f>'[1]S1 Maquette'!F83</f>
        <v>0</v>
      </c>
      <c r="D83" s="38">
        <v>1</v>
      </c>
      <c r="E83" s="184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6"/>
      <c r="W83"/>
    </row>
    <row r="84" spans="1:23" ht="30.75" customHeight="1" x14ac:dyDescent="0.2">
      <c r="A84" s="42" t="str">
        <f>'[1]S1 Maquette'!B84</f>
        <v>Langue et grammaire Russe débutant 1</v>
      </c>
      <c r="B84" s="42" t="str">
        <f>'[1]S1 Maquette'!C84</f>
        <v>ECUE</v>
      </c>
      <c r="C84" s="40">
        <f>'[1]S1 Maquette'!F84</f>
        <v>0</v>
      </c>
      <c r="D84" s="38">
        <v>1</v>
      </c>
      <c r="E84" s="184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6"/>
      <c r="W84"/>
    </row>
    <row r="85" spans="1:23" ht="30.75" customHeight="1" x14ac:dyDescent="0.2">
      <c r="A85" s="42" t="str">
        <f>'[1]S1 Maquette'!B85</f>
        <v>Culture Russe débutant 1</v>
      </c>
      <c r="B85" s="42" t="str">
        <f>'[1]S1 Maquette'!C85</f>
        <v>ECUE</v>
      </c>
      <c r="C85" s="40">
        <f>'[1]S1 Maquette'!F85</f>
        <v>0</v>
      </c>
      <c r="D85" s="38">
        <v>1</v>
      </c>
      <c r="E85" s="184"/>
      <c r="F85" s="185"/>
      <c r="G85" s="185"/>
      <c r="H85" s="185"/>
      <c r="I85" s="185"/>
      <c r="J85" s="185"/>
      <c r="K85" s="185"/>
      <c r="L85" s="185"/>
      <c r="M85" s="185"/>
      <c r="N85" s="185"/>
      <c r="O85" s="185"/>
      <c r="P85" s="185"/>
      <c r="Q85" s="185"/>
      <c r="R85" s="185"/>
      <c r="S85" s="185"/>
      <c r="T85" s="186"/>
      <c r="W85"/>
    </row>
    <row r="86" spans="1:23" ht="30.75" customHeight="1" x14ac:dyDescent="0.2">
      <c r="A86" s="42" t="str">
        <f>'[1]S1 Maquette'!B86</f>
        <v>Expression Russe débutant 1</v>
      </c>
      <c r="B86" s="42" t="str">
        <f>'[1]S1 Maquette'!C86</f>
        <v>ECUE</v>
      </c>
      <c r="C86" s="40">
        <f>'[1]S1 Maquette'!F86</f>
        <v>0</v>
      </c>
      <c r="D86" s="38">
        <v>1</v>
      </c>
      <c r="E86" s="184"/>
      <c r="F86" s="185"/>
      <c r="G86" s="185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6"/>
      <c r="W86"/>
    </row>
    <row r="87" spans="1:23" ht="30.75" customHeight="1" x14ac:dyDescent="0.2">
      <c r="A87" s="42" t="str">
        <f>'[1]S1 Maquette'!B87</f>
        <v>Découverte de la langue et de l'histoire niçoises</v>
      </c>
      <c r="B87" s="42" t="str">
        <f>'[1]S1 Maquette'!C87</f>
        <v>UE</v>
      </c>
      <c r="C87" s="40">
        <f>'[1]S1 Maquette'!F87</f>
        <v>0</v>
      </c>
      <c r="D87" s="38">
        <v>1</v>
      </c>
      <c r="E87" s="184"/>
      <c r="F87" s="185"/>
      <c r="G87" s="185"/>
      <c r="H87" s="185"/>
      <c r="I87" s="185"/>
      <c r="J87" s="185"/>
      <c r="K87" s="185"/>
      <c r="L87" s="185"/>
      <c r="M87" s="185"/>
      <c r="N87" s="185"/>
      <c r="O87" s="185"/>
      <c r="P87" s="185"/>
      <c r="Q87" s="185"/>
      <c r="R87" s="185"/>
      <c r="S87" s="185"/>
      <c r="T87" s="186"/>
      <c r="W87"/>
    </row>
    <row r="88" spans="1:23" ht="30.75" customHeight="1" x14ac:dyDescent="0.2">
      <c r="A88" s="42" t="str">
        <f>'[1]S1 Maquette'!B88</f>
        <v>Découverte de la langue et de l'histoire niçoises</v>
      </c>
      <c r="B88" s="42" t="str">
        <f>'[1]S1 Maquette'!C88</f>
        <v>ECUE</v>
      </c>
      <c r="C88" s="40">
        <f>'[1]S1 Maquette'!F88</f>
        <v>0</v>
      </c>
      <c r="D88" s="38">
        <v>1</v>
      </c>
      <c r="E88" s="187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9"/>
      <c r="W88"/>
    </row>
    <row r="89" spans="1:23" ht="30.75" customHeight="1" x14ac:dyDescent="0.2">
      <c r="A89" s="42" t="str">
        <f>'[1]S1 Maquette'!B89</f>
        <v>Au choix parmi UE 4 du portail LLAC</v>
      </c>
      <c r="B89" s="42" t="str">
        <f>'[1]S1 Maquette'!C89</f>
        <v>UE</v>
      </c>
      <c r="C89" s="40">
        <f>'[1]S1 Maquette'!F89</f>
        <v>0</v>
      </c>
      <c r="D89" s="100">
        <v>1</v>
      </c>
      <c r="E89" s="100" t="s">
        <v>315</v>
      </c>
      <c r="F89" s="38" t="s">
        <v>315</v>
      </c>
      <c r="G89" s="100" t="s">
        <v>315</v>
      </c>
      <c r="H89" s="100" t="s">
        <v>315</v>
      </c>
      <c r="I89" s="100" t="s">
        <v>315</v>
      </c>
      <c r="J89" s="100"/>
      <c r="K89" s="101"/>
      <c r="L89" s="101"/>
      <c r="M89" s="102"/>
      <c r="N89" s="102"/>
      <c r="O89" s="102"/>
      <c r="P89" s="102"/>
      <c r="Q89" s="102"/>
      <c r="R89" s="102"/>
      <c r="S89" s="102"/>
      <c r="T89" s="103"/>
      <c r="W89"/>
    </row>
    <row r="90" spans="1:23" ht="30.75" customHeight="1" x14ac:dyDescent="0.2">
      <c r="A90" s="42">
        <f>'[1]S1 Maquette'!B90</f>
        <v>0</v>
      </c>
      <c r="B90" s="42">
        <f>'[1]S1 Maquette'!C90</f>
        <v>0</v>
      </c>
      <c r="C90" s="40">
        <f>'[1]S1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 x14ac:dyDescent="0.2">
      <c r="A91" s="42">
        <f>'[1]S1 Maquette'!B91</f>
        <v>0</v>
      </c>
      <c r="B91" s="42">
        <f>'[1]S1 Maquette'!C91</f>
        <v>0</v>
      </c>
      <c r="C91" s="40">
        <f>'[1]S1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 x14ac:dyDescent="0.2">
      <c r="A92" s="42">
        <f>'[1]S1 Maquette'!B92</f>
        <v>0</v>
      </c>
      <c r="B92" s="42">
        <f>'[1]S1 Maquette'!C92</f>
        <v>0</v>
      </c>
      <c r="C92" s="40">
        <f>'[1]S1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 x14ac:dyDescent="0.2">
      <c r="A93" s="42">
        <f>'[1]S1 Maquette'!B93</f>
        <v>0</v>
      </c>
      <c r="B93" s="42">
        <f>'[1]S1 Maquette'!C93</f>
        <v>0</v>
      </c>
      <c r="C93" s="40">
        <f>'[1]S1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 x14ac:dyDescent="0.2">
      <c r="A94" s="42">
        <f>'[1]S1 Maquette'!B94</f>
        <v>0</v>
      </c>
      <c r="B94" s="42">
        <f>'[1]S1 Maquette'!C94</f>
        <v>0</v>
      </c>
      <c r="C94" s="40">
        <f>'[1]S1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 x14ac:dyDescent="0.2">
      <c r="A95" s="42">
        <f>'[1]S1 Maquette'!B95</f>
        <v>0</v>
      </c>
      <c r="B95" s="42">
        <f>'[1]S1 Maquette'!C95</f>
        <v>0</v>
      </c>
      <c r="C95" s="40">
        <f>'[1]S1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 x14ac:dyDescent="0.2">
      <c r="A96" s="42">
        <f>'[1]S1 Maquette'!B96</f>
        <v>0</v>
      </c>
      <c r="B96" s="42">
        <f>'[1]S1 Maquette'!C96</f>
        <v>0</v>
      </c>
      <c r="C96" s="40">
        <f>'[1]S1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 x14ac:dyDescent="0.2">
      <c r="A97" s="42">
        <f>'[1]S1 Maquette'!B97</f>
        <v>0</v>
      </c>
      <c r="B97" s="42">
        <f>'[1]S1 Maquette'!C97</f>
        <v>0</v>
      </c>
      <c r="C97" s="40">
        <f>'[1]S1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 x14ac:dyDescent="0.2">
      <c r="A98" s="42">
        <f>'[1]S1 Maquette'!B98</f>
        <v>0</v>
      </c>
      <c r="B98" s="42">
        <f>'[1]S1 Maquette'!C98</f>
        <v>0</v>
      </c>
      <c r="C98" s="40">
        <f>'[1]S1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 x14ac:dyDescent="0.2">
      <c r="A99" s="42">
        <f>'[1]S1 Maquette'!B99</f>
        <v>0</v>
      </c>
      <c r="B99" s="42">
        <f>'[1]S1 Maquette'!C99</f>
        <v>0</v>
      </c>
      <c r="C99" s="40">
        <f>'[1]S1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 x14ac:dyDescent="0.2">
      <c r="A100" s="42">
        <f>'[1]S1 Maquette'!B100</f>
        <v>0</v>
      </c>
      <c r="B100" s="42">
        <f>'[1]S1 Maquette'!C100</f>
        <v>0</v>
      </c>
      <c r="C100" s="40">
        <f>'[1]S1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 x14ac:dyDescent="0.2">
      <c r="A101" s="42">
        <f>'[1]S1 Maquette'!B101</f>
        <v>0</v>
      </c>
      <c r="B101" s="42">
        <f>'[1]S1 Maquette'!C101</f>
        <v>0</v>
      </c>
      <c r="C101" s="40">
        <f>'[1]S1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 x14ac:dyDescent="0.2">
      <c r="A102" s="42">
        <f>'[1]S1 Maquette'!B102</f>
        <v>0</v>
      </c>
      <c r="B102" s="42">
        <f>'[1]S1 Maquette'!C102</f>
        <v>0</v>
      </c>
      <c r="C102" s="40">
        <f>'[1]S1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 x14ac:dyDescent="0.2">
      <c r="A103" s="42">
        <f>'[1]S1 Maquette'!B103</f>
        <v>0</v>
      </c>
      <c r="B103" s="42">
        <f>'[1]S1 Maquette'!C103</f>
        <v>0</v>
      </c>
      <c r="C103" s="40">
        <f>'[1]S1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 x14ac:dyDescent="0.2">
      <c r="A104" s="42">
        <f>'[1]S1 Maquette'!B104</f>
        <v>0</v>
      </c>
      <c r="B104" s="42">
        <f>'[1]S1 Maquette'!C104</f>
        <v>0</v>
      </c>
      <c r="C104" s="40">
        <f>'[1]S1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 x14ac:dyDescent="0.2">
      <c r="A105" s="42">
        <f>'[1]S1 Maquette'!B105</f>
        <v>0</v>
      </c>
      <c r="B105" s="42">
        <f>'[1]S1 Maquette'!C105</f>
        <v>0</v>
      </c>
      <c r="C105" s="40">
        <f>'[1]S1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 x14ac:dyDescent="0.2">
      <c r="A106" s="42">
        <f>'[1]S1 Maquette'!B106</f>
        <v>0</v>
      </c>
      <c r="B106" s="42">
        <f>'[1]S1 Maquette'!C106</f>
        <v>0</v>
      </c>
      <c r="C106" s="40">
        <f>'[1]S1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 x14ac:dyDescent="0.2">
      <c r="A107" s="42">
        <f>'[1]S1 Maquette'!B107</f>
        <v>0</v>
      </c>
      <c r="B107" s="42">
        <f>'[1]S1 Maquette'!C107</f>
        <v>0</v>
      </c>
      <c r="C107" s="40">
        <f>'[1]S1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 x14ac:dyDescent="0.2">
      <c r="A108" s="42">
        <f>'[1]S1 Maquette'!B108</f>
        <v>0</v>
      </c>
      <c r="B108" s="42">
        <f>'[1]S1 Maquette'!C108</f>
        <v>0</v>
      </c>
      <c r="C108" s="40">
        <f>'[1]S1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 x14ac:dyDescent="0.2">
      <c r="A109" s="42">
        <f>'[1]S1 Maquette'!B109</f>
        <v>0</v>
      </c>
      <c r="B109" s="42">
        <f>'[1]S1 Maquette'!C109</f>
        <v>0</v>
      </c>
      <c r="C109" s="40">
        <f>'[1]S1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 x14ac:dyDescent="0.2">
      <c r="A110" s="42">
        <f>'[1]S1 Maquette'!B110</f>
        <v>0</v>
      </c>
      <c r="B110" s="42">
        <f>'[1]S1 Maquette'!C110</f>
        <v>0</v>
      </c>
      <c r="C110" s="40">
        <f>'[1]S1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 x14ac:dyDescent="0.2">
      <c r="A111" s="42">
        <f>'[1]S1 Maquette'!B111</f>
        <v>0</v>
      </c>
      <c r="B111" s="42">
        <f>'[1]S1 Maquette'!C111</f>
        <v>0</v>
      </c>
      <c r="C111" s="40">
        <f>'[1]S1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 x14ac:dyDescent="0.2">
      <c r="A112" s="42">
        <f>'[1]S1 Maquette'!B112</f>
        <v>0</v>
      </c>
      <c r="B112" s="42">
        <f>'[1]S1 Maquette'!C112</f>
        <v>0</v>
      </c>
      <c r="C112" s="40">
        <f>'[1]S1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 x14ac:dyDescent="0.2">
      <c r="A113" s="42">
        <f>'[1]S1 Maquette'!B113</f>
        <v>0</v>
      </c>
      <c r="B113" s="42">
        <f>'[1]S1 Maquette'!C113</f>
        <v>0</v>
      </c>
      <c r="C113" s="40">
        <f>'[1]S1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 x14ac:dyDescent="0.2">
      <c r="A114" s="42">
        <f>'[1]S1 Maquette'!B114</f>
        <v>0</v>
      </c>
      <c r="B114" s="42">
        <f>'[1]S1 Maquette'!C114</f>
        <v>0</v>
      </c>
      <c r="C114" s="40">
        <f>'[1]S1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 x14ac:dyDescent="0.2">
      <c r="A115" s="42">
        <f>'[1]S1 Maquette'!B115</f>
        <v>0</v>
      </c>
      <c r="B115" s="42">
        <f>'[1]S1 Maquette'!C115</f>
        <v>0</v>
      </c>
      <c r="C115" s="40">
        <f>'[1]S1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 x14ac:dyDescent="0.2">
      <c r="A116" s="42">
        <f>'[1]S1 Maquette'!B116</f>
        <v>0</v>
      </c>
      <c r="B116" s="42">
        <f>'[1]S1 Maquette'!C116</f>
        <v>0</v>
      </c>
      <c r="C116" s="40">
        <f>'[1]S1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 x14ac:dyDescent="0.2">
      <c r="A117" s="42">
        <f>'[1]S1 Maquette'!B117</f>
        <v>0</v>
      </c>
      <c r="B117" s="42">
        <f>'[1]S1 Maquette'!C117</f>
        <v>0</v>
      </c>
      <c r="C117" s="40">
        <f>'[1]S1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 x14ac:dyDescent="0.2">
      <c r="A118" s="42">
        <f>'[1]S1 Maquette'!B118</f>
        <v>0</v>
      </c>
      <c r="B118" s="42">
        <f>'[1]S1 Maquette'!C118</f>
        <v>0</v>
      </c>
      <c r="C118" s="40">
        <f>'[1]S1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 x14ac:dyDescent="0.2">
      <c r="A119" s="42">
        <f>'[1]S1 Maquette'!B119</f>
        <v>0</v>
      </c>
      <c r="B119" s="42">
        <f>'[1]S1 Maquette'!C119</f>
        <v>0</v>
      </c>
      <c r="C119" s="40">
        <f>'[1]S1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 x14ac:dyDescent="0.2">
      <c r="A120" s="42">
        <f>'[1]S1 Maquette'!B120</f>
        <v>0</v>
      </c>
      <c r="B120" s="42">
        <f>'[1]S1 Maquette'!C120</f>
        <v>0</v>
      </c>
      <c r="C120" s="40">
        <f>'[1]S1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 x14ac:dyDescent="0.2">
      <c r="A121" s="42">
        <f>'[1]S1 Maquette'!B121</f>
        <v>0</v>
      </c>
      <c r="B121" s="42">
        <f>'[1]S1 Maquette'!C121</f>
        <v>0</v>
      </c>
      <c r="C121" s="40">
        <f>'[1]S1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 x14ac:dyDescent="0.2">
      <c r="A122" s="42">
        <f>'[1]S1 Maquette'!B122</f>
        <v>0</v>
      </c>
      <c r="B122" s="42">
        <f>'[1]S1 Maquette'!C122</f>
        <v>0</v>
      </c>
      <c r="C122" s="40">
        <f>'[1]S1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 x14ac:dyDescent="0.2">
      <c r="A123" s="42">
        <f>'[1]S1 Maquette'!B123</f>
        <v>0</v>
      </c>
      <c r="B123" s="42">
        <f>'[1]S1 Maquette'!C123</f>
        <v>0</v>
      </c>
      <c r="C123" s="40">
        <f>'[1]S1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 x14ac:dyDescent="0.2">
      <c r="A124" s="42">
        <f>'[1]S1 Maquette'!B124</f>
        <v>0</v>
      </c>
      <c r="B124" s="42">
        <f>'[1]S1 Maquette'!C124</f>
        <v>0</v>
      </c>
      <c r="C124" s="40">
        <f>'[1]S1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 x14ac:dyDescent="0.2">
      <c r="A125" s="42">
        <f>'[1]S1 Maquette'!B125</f>
        <v>0</v>
      </c>
      <c r="B125" s="42">
        <f>'[1]S1 Maquette'!C125</f>
        <v>0</v>
      </c>
      <c r="C125" s="40">
        <f>'[1]S1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 x14ac:dyDescent="0.2">
      <c r="A126" s="42">
        <f>'[1]S1 Maquette'!B126</f>
        <v>0</v>
      </c>
      <c r="B126" s="42">
        <f>'[1]S1 Maquette'!C126</f>
        <v>0</v>
      </c>
      <c r="C126" s="40">
        <f>'[1]S1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 x14ac:dyDescent="0.2">
      <c r="A127" s="42">
        <f>'[1]S1 Maquette'!B127</f>
        <v>0</v>
      </c>
      <c r="B127" s="42">
        <f>'[1]S1 Maquette'!C127</f>
        <v>0</v>
      </c>
      <c r="C127" s="40">
        <f>'[1]S1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 x14ac:dyDescent="0.2">
      <c r="A128" s="42">
        <f>'[1]S1 Maquette'!B128</f>
        <v>0</v>
      </c>
      <c r="B128" s="42">
        <f>'[1]S1 Maquette'!C128</f>
        <v>0</v>
      </c>
      <c r="C128" s="40">
        <f>'[1]S1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 x14ac:dyDescent="0.2">
      <c r="A129" s="42">
        <f>'[1]S1 Maquette'!B129</f>
        <v>0</v>
      </c>
      <c r="B129" s="42">
        <f>'[1]S1 Maquette'!C129</f>
        <v>0</v>
      </c>
      <c r="C129" s="40">
        <f>'[1]S1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 x14ac:dyDescent="0.2">
      <c r="A130" s="42">
        <f>'[1]S1 Maquette'!B130</f>
        <v>0</v>
      </c>
      <c r="B130" s="42">
        <f>'[1]S1 Maquette'!C130</f>
        <v>0</v>
      </c>
      <c r="C130" s="40">
        <f>'[1]S1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 x14ac:dyDescent="0.2">
      <c r="A131" s="42">
        <f>'[1]S1 Maquette'!B131</f>
        <v>0</v>
      </c>
      <c r="B131" s="42">
        <f>'[1]S1 Maquette'!C131</f>
        <v>0</v>
      </c>
      <c r="C131" s="40">
        <f>'[1]S1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 x14ac:dyDescent="0.2">
      <c r="A132" s="42">
        <f>'[1]S1 Maquette'!B132</f>
        <v>0</v>
      </c>
      <c r="B132" s="42">
        <f>'[1]S1 Maquette'!C132</f>
        <v>0</v>
      </c>
      <c r="C132" s="40">
        <f>'[1]S1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 x14ac:dyDescent="0.2">
      <c r="A133" s="42">
        <f>'[1]S1 Maquette'!B133</f>
        <v>0</v>
      </c>
      <c r="B133" s="42">
        <f>'[1]S1 Maquette'!C133</f>
        <v>0</v>
      </c>
      <c r="C133" s="40">
        <f>'[1]S1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 x14ac:dyDescent="0.2">
      <c r="A134" s="42">
        <f>'[1]S1 Maquette'!B134</f>
        <v>0</v>
      </c>
      <c r="B134" s="42">
        <f>'[1]S1 Maquette'!C134</f>
        <v>0</v>
      </c>
      <c r="C134" s="40">
        <f>'[1]S1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 x14ac:dyDescent="0.2">
      <c r="A135" s="42">
        <f>'[1]S1 Maquette'!B135</f>
        <v>0</v>
      </c>
      <c r="B135" s="42">
        <f>'[1]S1 Maquette'!C135</f>
        <v>0</v>
      </c>
      <c r="C135" s="40">
        <f>'[1]S1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 x14ac:dyDescent="0.2">
      <c r="A136" s="42">
        <f>'[1]S1 Maquette'!B136</f>
        <v>0</v>
      </c>
      <c r="B136" s="42">
        <f>'[1]S1 Maquette'!C136</f>
        <v>0</v>
      </c>
      <c r="C136" s="40">
        <f>'[1]S1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 x14ac:dyDescent="0.2">
      <c r="A137" s="42">
        <f>'[1]S1 Maquette'!B137</f>
        <v>0</v>
      </c>
      <c r="B137" s="42">
        <f>'[1]S1 Maquette'!C137</f>
        <v>0</v>
      </c>
      <c r="C137" s="40">
        <f>'[1]S1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 x14ac:dyDescent="0.2">
      <c r="A138" s="42">
        <f>'[1]S1 Maquette'!B138</f>
        <v>0</v>
      </c>
      <c r="B138" s="42">
        <f>'[1]S1 Maquette'!C138</f>
        <v>0</v>
      </c>
      <c r="C138" s="40">
        <f>'[1]S1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 x14ac:dyDescent="0.2">
      <c r="A139" s="42">
        <f>'[1]S1 Maquette'!B139</f>
        <v>0</v>
      </c>
      <c r="B139" s="42">
        <f>'[1]S1 Maquette'!C139</f>
        <v>0</v>
      </c>
      <c r="C139" s="40">
        <f>'[1]S1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 x14ac:dyDescent="0.2">
      <c r="A140" s="42">
        <f>'[1]S1 Maquette'!B140</f>
        <v>0</v>
      </c>
      <c r="B140" s="42">
        <f>'[1]S1 Maquette'!C140</f>
        <v>0</v>
      </c>
      <c r="C140" s="40">
        <f>'[1]S1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 x14ac:dyDescent="0.2">
      <c r="A141" s="42">
        <f>'[1]S1 Maquette'!B141</f>
        <v>0</v>
      </c>
      <c r="B141" s="42">
        <f>'[1]S1 Maquette'!C141</f>
        <v>0</v>
      </c>
      <c r="C141" s="40">
        <f>'[1]S1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 x14ac:dyDescent="0.2">
      <c r="A142" s="42">
        <f>'[1]S1 Maquette'!B142</f>
        <v>0</v>
      </c>
      <c r="B142" s="42">
        <f>'[1]S1 Maquette'!C142</f>
        <v>0</v>
      </c>
      <c r="C142" s="40">
        <f>'[1]S1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 x14ac:dyDescent="0.2">
      <c r="A143" s="42">
        <f>'[1]S1 Maquette'!B143</f>
        <v>0</v>
      </c>
      <c r="B143" s="42">
        <f>'[1]S1 Maquette'!C143</f>
        <v>0</v>
      </c>
      <c r="C143" s="40">
        <f>'[1]S1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 x14ac:dyDescent="0.2">
      <c r="A144" s="42">
        <f>'[1]S1 Maquette'!B144</f>
        <v>0</v>
      </c>
      <c r="B144" s="42">
        <f>'[1]S1 Maquette'!C144</f>
        <v>0</v>
      </c>
      <c r="C144" s="40">
        <f>'[1]S1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 x14ac:dyDescent="0.2">
      <c r="A145" s="42">
        <f>'[1]S1 Maquette'!B145</f>
        <v>0</v>
      </c>
      <c r="B145" s="42">
        <f>'[1]S1 Maquette'!C145</f>
        <v>0</v>
      </c>
      <c r="C145" s="40">
        <f>'[1]S1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 x14ac:dyDescent="0.2">
      <c r="A146" s="42">
        <f>'[1]S1 Maquette'!B146</f>
        <v>0</v>
      </c>
      <c r="B146" s="42">
        <f>'[1]S1 Maquette'!C146</f>
        <v>0</v>
      </c>
      <c r="C146" s="40">
        <f>'[1]S1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 x14ac:dyDescent="0.2">
      <c r="A147" s="42">
        <f>'[1]S1 Maquette'!B147</f>
        <v>0</v>
      </c>
      <c r="B147" s="42">
        <f>'[1]S1 Maquette'!C147</f>
        <v>0</v>
      </c>
      <c r="C147" s="40">
        <f>'[1]S1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 x14ac:dyDescent="0.2">
      <c r="A148" s="42">
        <f>'[1]S1 Maquette'!B148</f>
        <v>0</v>
      </c>
      <c r="B148" s="42">
        <f>'[1]S1 Maquette'!C148</f>
        <v>0</v>
      </c>
      <c r="C148" s="40">
        <f>'[1]S1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 x14ac:dyDescent="0.2">
      <c r="A149" s="42">
        <f>'[1]S1 Maquette'!B149</f>
        <v>0</v>
      </c>
      <c r="B149" s="42">
        <f>'[1]S1 Maquette'!C149</f>
        <v>0</v>
      </c>
      <c r="C149" s="40">
        <f>'[1]S1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 x14ac:dyDescent="0.2">
      <c r="A150" s="42">
        <f>'[1]S1 Maquette'!B150</f>
        <v>0</v>
      </c>
      <c r="B150" s="42">
        <f>'[1]S1 Maquette'!C150</f>
        <v>0</v>
      </c>
      <c r="C150" s="40">
        <f>'[1]S1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 x14ac:dyDescent="0.2">
      <c r="A151" s="42">
        <f>'[1]S1 Maquette'!B151</f>
        <v>0</v>
      </c>
      <c r="B151" s="42">
        <f>'[1]S1 Maquette'!C151</f>
        <v>0</v>
      </c>
      <c r="C151" s="40">
        <f>'[1]S1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 x14ac:dyDescent="0.2">
      <c r="A152" s="42">
        <f>'[1]S1 Maquette'!B152</f>
        <v>0</v>
      </c>
      <c r="B152" s="42">
        <f>'[1]S1 Maquette'!C152</f>
        <v>0</v>
      </c>
      <c r="C152" s="40">
        <f>'[1]S1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 x14ac:dyDescent="0.2">
      <c r="A153" s="42">
        <f>'[1]S1 Maquette'!B153</f>
        <v>0</v>
      </c>
      <c r="B153" s="42">
        <f>'[1]S1 Maquette'!C153</f>
        <v>0</v>
      </c>
      <c r="C153" s="40">
        <f>'[1]S1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 x14ac:dyDescent="0.2">
      <c r="A154" s="42">
        <f>'[1]S1 Maquette'!B154</f>
        <v>0</v>
      </c>
      <c r="B154" s="42">
        <f>'[1]S1 Maquette'!C154</f>
        <v>0</v>
      </c>
      <c r="C154" s="40">
        <f>'[1]S1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 x14ac:dyDescent="0.2">
      <c r="A155" s="42">
        <f>'[1]S1 Maquette'!B155</f>
        <v>0</v>
      </c>
      <c r="B155" s="42">
        <f>'[1]S1 Maquette'!C155</f>
        <v>0</v>
      </c>
      <c r="C155" s="40">
        <f>'[1]S1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 x14ac:dyDescent="0.2">
      <c r="A156" s="42">
        <f>'[1]S1 Maquette'!B156</f>
        <v>0</v>
      </c>
      <c r="B156" s="42">
        <f>'[1]S1 Maquette'!C156</f>
        <v>0</v>
      </c>
      <c r="C156" s="40">
        <f>'[1]S1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 x14ac:dyDescent="0.2">
      <c r="A157" s="42">
        <f>'[1]S1 Maquette'!B157</f>
        <v>0</v>
      </c>
      <c r="B157" s="42">
        <f>'[1]S1 Maquette'!C157</f>
        <v>0</v>
      </c>
      <c r="C157" s="40">
        <f>'[1]S1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 x14ac:dyDescent="0.2">
      <c r="A158" s="42">
        <f>'[1]S1 Maquette'!B158</f>
        <v>0</v>
      </c>
      <c r="B158" s="42">
        <f>'[1]S1 Maquette'!C158</f>
        <v>0</v>
      </c>
      <c r="C158" s="40">
        <f>'[1]S1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 x14ac:dyDescent="0.2">
      <c r="A159" s="42">
        <f>'[1]S1 Maquette'!B159</f>
        <v>0</v>
      </c>
      <c r="B159" s="42">
        <f>'[1]S1 Maquette'!C159</f>
        <v>0</v>
      </c>
      <c r="C159" s="40">
        <f>'[1]S1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 x14ac:dyDescent="0.2">
      <c r="A160" s="42">
        <f>'[1]S1 Maquette'!B160</f>
        <v>0</v>
      </c>
      <c r="B160" s="42">
        <f>'[1]S1 Maquette'!C160</f>
        <v>0</v>
      </c>
      <c r="C160" s="40">
        <f>'[1]S1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 x14ac:dyDescent="0.2">
      <c r="A161" s="42">
        <f>'[1]S1 Maquette'!B161</f>
        <v>0</v>
      </c>
      <c r="B161" s="42">
        <f>'[1]S1 Maquette'!C161</f>
        <v>0</v>
      </c>
      <c r="C161" s="40">
        <f>'[1]S1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 x14ac:dyDescent="0.2">
      <c r="A162" s="42">
        <f>'[1]S1 Maquette'!B162</f>
        <v>0</v>
      </c>
      <c r="B162" s="42">
        <f>'[1]S1 Maquette'!C162</f>
        <v>0</v>
      </c>
      <c r="C162" s="40">
        <f>'[1]S1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 x14ac:dyDescent="0.2">
      <c r="A163" s="42">
        <f>'[1]S1 Maquette'!B163</f>
        <v>0</v>
      </c>
      <c r="B163" s="42">
        <f>'[1]S1 Maquette'!C163</f>
        <v>0</v>
      </c>
      <c r="C163" s="40">
        <f>'[1]S1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 x14ac:dyDescent="0.2">
      <c r="A164" s="42">
        <f>'[1]S1 Maquette'!B164</f>
        <v>0</v>
      </c>
      <c r="B164" s="42">
        <f>'[1]S1 Maquette'!C164</f>
        <v>0</v>
      </c>
      <c r="C164" s="40">
        <f>'[1]S1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 x14ac:dyDescent="0.2">
      <c r="A165" s="42">
        <f>'[1]S1 Maquette'!B165</f>
        <v>0</v>
      </c>
      <c r="B165" s="42">
        <f>'[1]S1 Maquette'!C165</f>
        <v>0</v>
      </c>
      <c r="C165" s="40">
        <f>'[1]S1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 x14ac:dyDescent="0.2">
      <c r="A166" s="42">
        <f>'[1]S1 Maquette'!B166</f>
        <v>0</v>
      </c>
      <c r="B166" s="42">
        <f>'[1]S1 Maquette'!C166</f>
        <v>0</v>
      </c>
      <c r="C166" s="40">
        <f>'[1]S1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 x14ac:dyDescent="0.2">
      <c r="A167" s="42">
        <f>'[1]S1 Maquette'!B167</f>
        <v>0</v>
      </c>
      <c r="B167" s="42">
        <f>'[1]S1 Maquette'!C167</f>
        <v>0</v>
      </c>
      <c r="C167" s="40">
        <f>'[1]S1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 x14ac:dyDescent="0.2">
      <c r="A168" s="42">
        <f>'[1]S1 Maquette'!B168</f>
        <v>0</v>
      </c>
      <c r="B168" s="42">
        <f>'[1]S1 Maquette'!C168</f>
        <v>0</v>
      </c>
      <c r="C168" s="40">
        <f>'[1]S1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 x14ac:dyDescent="0.2">
      <c r="A169" s="42">
        <f>'[1]S1 Maquette'!B169</f>
        <v>0</v>
      </c>
      <c r="B169" s="42">
        <f>'[1]S1 Maquette'!C169</f>
        <v>0</v>
      </c>
      <c r="C169" s="40">
        <f>'[1]S1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 x14ac:dyDescent="0.2">
      <c r="A170" s="42">
        <f>'[1]S1 Maquette'!B170</f>
        <v>0</v>
      </c>
      <c r="B170" s="42">
        <f>'[1]S1 Maquette'!C170</f>
        <v>0</v>
      </c>
      <c r="C170" s="40">
        <f>'[1]S1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 x14ac:dyDescent="0.2">
      <c r="A171" s="42">
        <f>'[1]S1 Maquette'!B171</f>
        <v>0</v>
      </c>
      <c r="B171" s="42">
        <f>'[1]S1 Maquette'!C171</f>
        <v>0</v>
      </c>
      <c r="C171" s="40">
        <f>'[1]S1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 x14ac:dyDescent="0.2">
      <c r="A172" s="42">
        <f>'[1]S1 Maquette'!B172</f>
        <v>0</v>
      </c>
      <c r="B172" s="42">
        <f>'[1]S1 Maquette'!C172</f>
        <v>0</v>
      </c>
      <c r="C172" s="40">
        <f>'[1]S1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 x14ac:dyDescent="0.2">
      <c r="A173" s="42">
        <f>'[1]S1 Maquette'!B173</f>
        <v>0</v>
      </c>
      <c r="B173" s="42">
        <f>'[1]S1 Maquette'!C173</f>
        <v>0</v>
      </c>
      <c r="C173" s="40">
        <f>'[1]S1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 x14ac:dyDescent="0.2">
      <c r="A174" s="42">
        <f>'[1]S1 Maquette'!B174</f>
        <v>0</v>
      </c>
      <c r="B174" s="42">
        <f>'[1]S1 Maquette'!C174</f>
        <v>0</v>
      </c>
      <c r="C174" s="40">
        <f>'[1]S1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 x14ac:dyDescent="0.2">
      <c r="A175" s="42">
        <f>'[1]S1 Maquette'!B175</f>
        <v>0</v>
      </c>
      <c r="B175" s="42">
        <f>'[1]S1 Maquette'!C175</f>
        <v>0</v>
      </c>
      <c r="C175" s="40">
        <f>'[1]S1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 x14ac:dyDescent="0.2">
      <c r="A176" s="42">
        <f>'[1]S1 Maquette'!B176</f>
        <v>0</v>
      </c>
      <c r="B176" s="42">
        <f>'[1]S1 Maquette'!C176</f>
        <v>0</v>
      </c>
      <c r="C176" s="40">
        <f>'[1]S1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 x14ac:dyDescent="0.2">
      <c r="A177" s="42">
        <f>'[1]S1 Maquette'!B177</f>
        <v>0</v>
      </c>
      <c r="B177" s="42">
        <f>'[1]S1 Maquette'!C177</f>
        <v>0</v>
      </c>
      <c r="C177" s="40">
        <f>'[1]S1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 x14ac:dyDescent="0.2">
      <c r="A178" s="42">
        <f>'[1]S1 Maquette'!B178</f>
        <v>0</v>
      </c>
      <c r="B178" s="42">
        <f>'[1]S1 Maquette'!C178</f>
        <v>0</v>
      </c>
      <c r="C178" s="40">
        <f>'[1]S1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 x14ac:dyDescent="0.2">
      <c r="A179" s="42">
        <f>'[1]S1 Maquette'!B179</f>
        <v>0</v>
      </c>
      <c r="B179" s="42">
        <f>'[1]S1 Maquette'!C179</f>
        <v>0</v>
      </c>
      <c r="C179" s="40">
        <f>'[1]S1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 x14ac:dyDescent="0.2">
      <c r="A180" s="42">
        <f>'[1]S1 Maquette'!B180</f>
        <v>0</v>
      </c>
      <c r="B180" s="42">
        <f>'[1]S1 Maquette'!C180</f>
        <v>0</v>
      </c>
      <c r="C180" s="40">
        <f>'[1]S1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 x14ac:dyDescent="0.2">
      <c r="A181" s="42">
        <f>'[1]S1 Maquette'!B181</f>
        <v>0</v>
      </c>
      <c r="B181" s="42">
        <f>'[1]S1 Maquette'!C181</f>
        <v>0</v>
      </c>
      <c r="C181" s="40">
        <f>'[1]S1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 x14ac:dyDescent="0.2">
      <c r="A182" s="42">
        <f>'[1]S1 Maquette'!B182</f>
        <v>0</v>
      </c>
      <c r="B182" s="42">
        <f>'[1]S1 Maquette'!C182</f>
        <v>0</v>
      </c>
      <c r="C182" s="40">
        <f>'[1]S1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 x14ac:dyDescent="0.2">
      <c r="A183" s="42">
        <f>'[1]S1 Maquette'!B183</f>
        <v>0</v>
      </c>
      <c r="B183" s="42">
        <f>'[1]S1 Maquette'!C183</f>
        <v>0</v>
      </c>
      <c r="C183" s="40">
        <f>'[1]S1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 x14ac:dyDescent="0.2">
      <c r="A184" s="42">
        <f>'[1]S1 Maquette'!B184</f>
        <v>0</v>
      </c>
      <c r="B184" s="42">
        <f>'[1]S1 Maquette'!C184</f>
        <v>0</v>
      </c>
      <c r="C184" s="40">
        <f>'[1]S1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 x14ac:dyDescent="0.2">
      <c r="A185" s="42">
        <f>'[1]S1 Maquette'!B185</f>
        <v>0</v>
      </c>
      <c r="B185" s="42">
        <f>'[1]S1 Maquette'!C185</f>
        <v>0</v>
      </c>
      <c r="C185" s="40">
        <f>'[1]S1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 x14ac:dyDescent="0.2">
      <c r="A186" s="42">
        <f>'[1]S1 Maquette'!B186</f>
        <v>0</v>
      </c>
      <c r="B186" s="42">
        <f>'[1]S1 Maquette'!C186</f>
        <v>0</v>
      </c>
      <c r="C186" s="40">
        <f>'[1]S1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 x14ac:dyDescent="0.2">
      <c r="A187" s="42">
        <f>'[1]S1 Maquette'!B187</f>
        <v>0</v>
      </c>
      <c r="B187" s="42">
        <f>'[1]S1 Maquette'!C187</f>
        <v>0</v>
      </c>
      <c r="C187" s="40">
        <f>'[1]S1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 x14ac:dyDescent="0.2">
      <c r="A188" s="42">
        <f>'[1]S1 Maquette'!B188</f>
        <v>0</v>
      </c>
      <c r="B188" s="42">
        <f>'[1]S1 Maquette'!C188</f>
        <v>0</v>
      </c>
      <c r="C188" s="40">
        <f>'[1]S1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 x14ac:dyDescent="0.2">
      <c r="A189" s="42">
        <f>'[1]S1 Maquette'!B189</f>
        <v>0</v>
      </c>
      <c r="B189" s="42">
        <f>'[1]S1 Maquette'!C189</f>
        <v>0</v>
      </c>
      <c r="C189" s="40">
        <f>'[1]S1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 x14ac:dyDescent="0.2">
      <c r="A190" s="42">
        <f>'[1]S1 Maquette'!B190</f>
        <v>0</v>
      </c>
      <c r="B190" s="42">
        <f>'[1]S1 Maquette'!C190</f>
        <v>0</v>
      </c>
      <c r="C190" s="40">
        <f>'[1]S1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 x14ac:dyDescent="0.2">
      <c r="A191" s="42">
        <f>'[1]S1 Maquette'!B191</f>
        <v>0</v>
      </c>
      <c r="B191" s="42">
        <f>'[1]S1 Maquette'!C191</f>
        <v>0</v>
      </c>
      <c r="C191" s="40">
        <f>'[1]S1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 x14ac:dyDescent="0.2">
      <c r="A192" s="42">
        <f>'[1]S1 Maquette'!B192</f>
        <v>0</v>
      </c>
      <c r="B192" s="42">
        <f>'[1]S1 Maquette'!C192</f>
        <v>0</v>
      </c>
      <c r="C192" s="40">
        <f>'[1]S1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 x14ac:dyDescent="0.2">
      <c r="A193" s="42">
        <f>'[1]S1 Maquette'!B193</f>
        <v>0</v>
      </c>
      <c r="B193" s="42">
        <f>'[1]S1 Maquette'!C193</f>
        <v>0</v>
      </c>
      <c r="C193" s="40">
        <f>'[1]S1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 x14ac:dyDescent="0.2">
      <c r="A194" s="42">
        <f>'[1]S1 Maquette'!B194</f>
        <v>0</v>
      </c>
      <c r="B194" s="42">
        <f>'[1]S1 Maquette'!C194</f>
        <v>0</v>
      </c>
      <c r="C194" s="40">
        <f>'[1]S1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 x14ac:dyDescent="0.2">
      <c r="A195" s="42">
        <f>'[1]S1 Maquette'!B195</f>
        <v>0</v>
      </c>
      <c r="B195" s="42">
        <f>'[1]S1 Maquette'!C195</f>
        <v>0</v>
      </c>
      <c r="C195" s="40">
        <f>'[1]S1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 x14ac:dyDescent="0.2">
      <c r="A196" s="42">
        <f>'[1]S1 Maquette'!B196</f>
        <v>0</v>
      </c>
      <c r="B196" s="42">
        <f>'[1]S1 Maquette'!C196</f>
        <v>0</v>
      </c>
      <c r="C196" s="40">
        <f>'[1]S1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 x14ac:dyDescent="0.2">
      <c r="A197" s="42">
        <f>'[1]S1 Maquette'!B197</f>
        <v>0</v>
      </c>
      <c r="B197" s="42">
        <f>'[1]S1 Maquette'!C197</f>
        <v>0</v>
      </c>
      <c r="C197" s="40">
        <f>'[1]S1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 x14ac:dyDescent="0.2">
      <c r="A198" s="42">
        <f>'[1]S1 Maquette'!B198</f>
        <v>0</v>
      </c>
      <c r="B198" s="42">
        <f>'[1]S1 Maquette'!C198</f>
        <v>0</v>
      </c>
      <c r="C198" s="40">
        <f>'[1]S1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 x14ac:dyDescent="0.2">
      <c r="A199" s="42">
        <f>'[1]S1 Maquette'!B199</f>
        <v>0</v>
      </c>
      <c r="B199" s="42">
        <f>'[1]S1 Maquette'!C199</f>
        <v>0</v>
      </c>
      <c r="C199" s="40">
        <f>'[1]S1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 x14ac:dyDescent="0.2">
      <c r="A200" s="42">
        <f>'[1]S1 Maquette'!B200</f>
        <v>0</v>
      </c>
      <c r="B200" s="42">
        <f>'[1]S1 Maquette'!C200</f>
        <v>0</v>
      </c>
      <c r="C200" s="40">
        <f>'[1]S1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 x14ac:dyDescent="0.2">
      <c r="A201" s="42">
        <f>'[1]S1 Maquette'!B201</f>
        <v>0</v>
      </c>
      <c r="B201" s="42">
        <f>'[1]S1 Maquette'!C201</f>
        <v>0</v>
      </c>
      <c r="C201" s="40">
        <f>'[1]S1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 x14ac:dyDescent="0.2">
      <c r="A202" s="42">
        <f>'[1]S1 Maquette'!B202</f>
        <v>0</v>
      </c>
      <c r="B202" s="42">
        <f>'[1]S1 Maquette'!C202</f>
        <v>0</v>
      </c>
      <c r="C202" s="40">
        <f>'[1]S1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 x14ac:dyDescent="0.2">
      <c r="A203" s="42">
        <f>'[1]S1 Maquette'!B203</f>
        <v>0</v>
      </c>
      <c r="B203" s="42">
        <f>'[1]S1 Maquette'!C203</f>
        <v>0</v>
      </c>
      <c r="C203" s="40">
        <f>'[1]S1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 x14ac:dyDescent="0.2">
      <c r="A204" s="42">
        <f>'[1]S1 Maquette'!B204</f>
        <v>0</v>
      </c>
      <c r="B204" s="42">
        <f>'[1]S1 Maquette'!C204</f>
        <v>0</v>
      </c>
      <c r="C204" s="40">
        <f>'[1]S1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 x14ac:dyDescent="0.2">
      <c r="A205" s="42">
        <f>'[1]S1 Maquette'!B205</f>
        <v>0</v>
      </c>
      <c r="B205" s="42">
        <f>'[1]S1 Maquette'!C205</f>
        <v>0</v>
      </c>
      <c r="C205" s="40">
        <f>'[1]S1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 x14ac:dyDescent="0.2">
      <c r="A206" s="42">
        <f>'[1]S1 Maquette'!B206</f>
        <v>0</v>
      </c>
      <c r="B206" s="42">
        <f>'[1]S1 Maquette'!C206</f>
        <v>0</v>
      </c>
      <c r="C206" s="40">
        <f>'[1]S1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 x14ac:dyDescent="0.2">
      <c r="A207" s="42">
        <f>'[1]S1 Maquette'!B207</f>
        <v>0</v>
      </c>
      <c r="B207" s="42">
        <f>'[1]S1 Maquette'!C207</f>
        <v>0</v>
      </c>
      <c r="C207" s="40">
        <f>'[1]S1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 x14ac:dyDescent="0.2">
      <c r="A208" s="42">
        <f>'[1]S1 Maquette'!B208</f>
        <v>0</v>
      </c>
      <c r="B208" s="42">
        <f>'[1]S1 Maquette'!C208</f>
        <v>0</v>
      </c>
      <c r="C208" s="40">
        <f>'[1]S1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 x14ac:dyDescent="0.2">
      <c r="A209" s="42">
        <f>'[1]S1 Maquette'!B209</f>
        <v>0</v>
      </c>
      <c r="B209" s="42">
        <f>'[1]S1 Maquette'!C209</f>
        <v>0</v>
      </c>
      <c r="C209" s="40">
        <f>'[1]S1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 x14ac:dyDescent="0.2">
      <c r="A210" s="42">
        <f>'[1]S1 Maquette'!B210</f>
        <v>0</v>
      </c>
      <c r="B210" s="42">
        <f>'[1]S1 Maquette'!C210</f>
        <v>0</v>
      </c>
      <c r="C210" s="40">
        <f>'[1]S1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 x14ac:dyDescent="0.2">
      <c r="A211" s="42">
        <f>'[1]S1 Maquette'!B211</f>
        <v>0</v>
      </c>
      <c r="B211" s="42">
        <f>'[1]S1 Maquette'!C211</f>
        <v>0</v>
      </c>
      <c r="C211" s="40">
        <f>'[1]S1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 x14ac:dyDescent="0.2">
      <c r="A212" s="42">
        <f>'[1]S1 Maquette'!B212</f>
        <v>0</v>
      </c>
      <c r="B212" s="42">
        <f>'[1]S1 Maquette'!C212</f>
        <v>0</v>
      </c>
      <c r="C212" s="40">
        <f>'[1]S1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 x14ac:dyDescent="0.2">
      <c r="A213" s="42">
        <f>'[1]S1 Maquette'!B213</f>
        <v>0</v>
      </c>
      <c r="B213" s="42">
        <f>'[1]S1 Maquette'!C213</f>
        <v>0</v>
      </c>
      <c r="C213" s="40">
        <f>'[1]S1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 x14ac:dyDescent="0.2">
      <c r="A214" s="42">
        <f>'[1]S1 Maquette'!B214</f>
        <v>0</v>
      </c>
      <c r="B214" s="42">
        <f>'[1]S1 Maquette'!C214</f>
        <v>0</v>
      </c>
      <c r="C214" s="40">
        <f>'[1]S1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 x14ac:dyDescent="0.2">
      <c r="A215" s="42">
        <f>'[1]S1 Maquette'!B215</f>
        <v>0</v>
      </c>
      <c r="B215" s="42">
        <f>'[1]S1 Maquette'!C215</f>
        <v>0</v>
      </c>
      <c r="C215" s="40">
        <f>'[1]S1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 x14ac:dyDescent="0.2">
      <c r="A216" s="42">
        <f>'[1]S1 Maquette'!B216</f>
        <v>0</v>
      </c>
      <c r="B216" s="42">
        <f>'[1]S1 Maquette'!C216</f>
        <v>0</v>
      </c>
      <c r="C216" s="40">
        <f>'[1]S1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 x14ac:dyDescent="0.2">
      <c r="A217" s="42">
        <f>'[1]S1 Maquette'!B217</f>
        <v>0</v>
      </c>
      <c r="B217" s="42">
        <f>'[1]S1 Maquette'!C217</f>
        <v>0</v>
      </c>
      <c r="C217" s="40">
        <f>'[1]S1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 x14ac:dyDescent="0.2">
      <c r="A218" s="42">
        <f>'[1]S1 Maquette'!B218</f>
        <v>0</v>
      </c>
      <c r="B218" s="42">
        <f>'[1]S1 Maquette'!C218</f>
        <v>0</v>
      </c>
      <c r="C218" s="40">
        <f>'[1]S1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 x14ac:dyDescent="0.2">
      <c r="A219" s="42">
        <f>'[1]S1 Maquette'!B219</f>
        <v>0</v>
      </c>
      <c r="B219" s="42">
        <f>'[1]S1 Maquette'!C219</f>
        <v>0</v>
      </c>
      <c r="C219" s="40">
        <f>'[1]S1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 x14ac:dyDescent="0.2">
      <c r="A220" s="42">
        <f>'[1]S1 Maquette'!B220</f>
        <v>0</v>
      </c>
      <c r="B220" s="42">
        <f>'[1]S1 Maquette'!C220</f>
        <v>0</v>
      </c>
      <c r="C220" s="40">
        <f>'[1]S1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 x14ac:dyDescent="0.2">
      <c r="A221" s="42">
        <f>'[1]S1 Maquette'!B221</f>
        <v>0</v>
      </c>
      <c r="B221" s="42">
        <f>'[1]S1 Maquette'!C221</f>
        <v>0</v>
      </c>
      <c r="C221" s="40">
        <f>'[1]S1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 x14ac:dyDescent="0.2">
      <c r="A222" s="42">
        <f>'[1]S1 Maquette'!B222</f>
        <v>0</v>
      </c>
      <c r="B222" s="42">
        <f>'[1]S1 Maquette'!C222</f>
        <v>0</v>
      </c>
      <c r="C222" s="40">
        <f>'[1]S1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 x14ac:dyDescent="0.2">
      <c r="A223" s="42">
        <f>'[1]S1 Maquette'!B223</f>
        <v>0</v>
      </c>
      <c r="B223" s="42">
        <f>'[1]S1 Maquette'!C223</f>
        <v>0</v>
      </c>
      <c r="C223" s="40">
        <f>'[1]S1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 x14ac:dyDescent="0.2">
      <c r="A224" s="42">
        <f>'[1]S1 Maquette'!B224</f>
        <v>0</v>
      </c>
      <c r="B224" s="42">
        <f>'[1]S1 Maquette'!C224</f>
        <v>0</v>
      </c>
      <c r="C224" s="40">
        <f>'[1]S1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 x14ac:dyDescent="0.2">
      <c r="A225" s="42">
        <f>'[1]S1 Maquette'!B225</f>
        <v>0</v>
      </c>
      <c r="B225" s="42">
        <f>'[1]S1 Maquette'!C225</f>
        <v>0</v>
      </c>
      <c r="C225" s="40">
        <f>'[1]S1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 x14ac:dyDescent="0.2">
      <c r="A226" s="42">
        <f>'[1]S1 Maquette'!B226</f>
        <v>0</v>
      </c>
      <c r="B226" s="42">
        <f>'[1]S1 Maquette'!C226</f>
        <v>0</v>
      </c>
      <c r="C226" s="40">
        <f>'[1]S1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 x14ac:dyDescent="0.2">
      <c r="A227" s="42">
        <f>'[1]S1 Maquette'!B227</f>
        <v>0</v>
      </c>
      <c r="B227" s="42">
        <f>'[1]S1 Maquette'!C227</f>
        <v>0</v>
      </c>
      <c r="C227" s="40">
        <f>'[1]S1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 x14ac:dyDescent="0.2">
      <c r="A228" s="42">
        <f>'[1]S1 Maquette'!B228</f>
        <v>0</v>
      </c>
      <c r="B228" s="42">
        <f>'[1]S1 Maquette'!C228</f>
        <v>0</v>
      </c>
      <c r="C228" s="40">
        <f>'[1]S1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 x14ac:dyDescent="0.2">
      <c r="A229" s="42">
        <f>'[1]S1 Maquette'!B229</f>
        <v>0</v>
      </c>
      <c r="B229" s="42">
        <f>'[1]S1 Maquette'!C229</f>
        <v>0</v>
      </c>
      <c r="C229" s="40">
        <f>'[1]S1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 x14ac:dyDescent="0.2">
      <c r="A230" s="42">
        <f>'[1]S1 Maquette'!B230</f>
        <v>0</v>
      </c>
      <c r="B230" s="42">
        <f>'[1]S1 Maquette'!C230</f>
        <v>0</v>
      </c>
      <c r="C230" s="40">
        <f>'[1]S1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 x14ac:dyDescent="0.2">
      <c r="A231" s="42">
        <f>'[1]S1 Maquette'!B231</f>
        <v>0</v>
      </c>
      <c r="B231" s="42">
        <f>'[1]S1 Maquette'!C231</f>
        <v>0</v>
      </c>
      <c r="C231" s="40">
        <f>'[1]S1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 x14ac:dyDescent="0.2">
      <c r="A232" s="42">
        <f>'[1]S1 Maquette'!B232</f>
        <v>0</v>
      </c>
      <c r="B232" s="42">
        <f>'[1]S1 Maquette'!C232</f>
        <v>0</v>
      </c>
      <c r="C232" s="40">
        <f>'[1]S1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 x14ac:dyDescent="0.2">
      <c r="A233" s="42">
        <f>'[1]S1 Maquette'!B233</f>
        <v>0</v>
      </c>
      <c r="B233" s="42">
        <f>'[1]S1 Maquette'!C233</f>
        <v>0</v>
      </c>
      <c r="C233" s="40">
        <f>'[1]S1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 x14ac:dyDescent="0.2">
      <c r="A234" s="42">
        <f>'[1]S1 Maquette'!B234</f>
        <v>0</v>
      </c>
      <c r="B234" s="42">
        <f>'[1]S1 Maquette'!C234</f>
        <v>0</v>
      </c>
      <c r="C234" s="40">
        <f>'[1]S1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 x14ac:dyDescent="0.2">
      <c r="A235" s="42">
        <f>'[1]S1 Maquette'!B235</f>
        <v>0</v>
      </c>
      <c r="B235" s="42">
        <f>'[1]S1 Maquette'!C235</f>
        <v>0</v>
      </c>
      <c r="C235" s="40">
        <f>'[1]S1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 x14ac:dyDescent="0.2">
      <c r="A236" s="42">
        <f>'[1]S1 Maquette'!B236</f>
        <v>0</v>
      </c>
      <c r="B236" s="42">
        <f>'[1]S1 Maquette'!C236</f>
        <v>0</v>
      </c>
      <c r="C236" s="40">
        <f>'[1]S1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 x14ac:dyDescent="0.2">
      <c r="A237" s="42">
        <f>'[1]S1 Maquette'!B237</f>
        <v>0</v>
      </c>
      <c r="B237" s="42">
        <f>'[1]S1 Maquette'!C237</f>
        <v>0</v>
      </c>
      <c r="C237" s="40">
        <f>'[1]S1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 x14ac:dyDescent="0.2">
      <c r="A238" s="42">
        <f>'[1]S1 Maquette'!B238</f>
        <v>0</v>
      </c>
      <c r="B238" s="42">
        <f>'[1]S1 Maquette'!C238</f>
        <v>0</v>
      </c>
      <c r="C238" s="40">
        <f>'[1]S1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 x14ac:dyDescent="0.2">
      <c r="A239" s="42">
        <f>'[1]S1 Maquette'!B239</f>
        <v>0</v>
      </c>
      <c r="B239" s="42">
        <f>'[1]S1 Maquette'!C239</f>
        <v>0</v>
      </c>
      <c r="C239" s="40">
        <f>'[1]S1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 x14ac:dyDescent="0.2">
      <c r="A240" s="42">
        <f>'[1]S1 Maquette'!B240</f>
        <v>0</v>
      </c>
      <c r="B240" s="42">
        <f>'[1]S1 Maquette'!C240</f>
        <v>0</v>
      </c>
      <c r="C240" s="40">
        <f>'[1]S1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 x14ac:dyDescent="0.2">
      <c r="A241" s="42">
        <f>'[1]S1 Maquette'!B241</f>
        <v>0</v>
      </c>
      <c r="B241" s="42">
        <f>'[1]S1 Maquette'!C241</f>
        <v>0</v>
      </c>
      <c r="C241" s="40">
        <f>'[1]S1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 x14ac:dyDescent="0.2">
      <c r="A242" s="42">
        <f>'[1]S1 Maquette'!B242</f>
        <v>0</v>
      </c>
      <c r="B242" s="42">
        <f>'[1]S1 Maquette'!C242</f>
        <v>0</v>
      </c>
      <c r="C242" s="40">
        <f>'[1]S1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 x14ac:dyDescent="0.2">
      <c r="A243" s="42">
        <f>'[1]S1 Maquette'!B243</f>
        <v>0</v>
      </c>
      <c r="B243" s="42">
        <f>'[1]S1 Maquette'!C243</f>
        <v>0</v>
      </c>
      <c r="C243" s="40">
        <f>'[1]S1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 x14ac:dyDescent="0.2">
      <c r="A244" s="42">
        <f>'[1]S1 Maquette'!B244</f>
        <v>0</v>
      </c>
      <c r="B244" s="42">
        <f>'[1]S1 Maquette'!C244</f>
        <v>0</v>
      </c>
      <c r="C244" s="40">
        <f>'[1]S1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 x14ac:dyDescent="0.2">
      <c r="A245" s="42">
        <f>'[1]S1 Maquette'!B245</f>
        <v>0</v>
      </c>
      <c r="B245" s="42">
        <f>'[1]S1 Maquette'!C245</f>
        <v>0</v>
      </c>
      <c r="C245" s="40">
        <f>'[1]S1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 x14ac:dyDescent="0.2">
      <c r="A246" s="42">
        <f>'[1]S1 Maquette'!B246</f>
        <v>0</v>
      </c>
      <c r="B246" s="42">
        <f>'[1]S1 Maquette'!C246</f>
        <v>0</v>
      </c>
      <c r="C246" s="40">
        <f>'[1]S1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 x14ac:dyDescent="0.2">
      <c r="A247" s="42">
        <f>'[1]S1 Maquette'!B247</f>
        <v>0</v>
      </c>
      <c r="B247" s="42">
        <f>'[1]S1 Maquette'!C247</f>
        <v>0</v>
      </c>
      <c r="C247" s="40">
        <f>'[1]S1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 x14ac:dyDescent="0.2">
      <c r="A248" s="42">
        <f>'[1]S1 Maquette'!B248</f>
        <v>0</v>
      </c>
      <c r="B248" s="42">
        <f>'[1]S1 Maquette'!C248</f>
        <v>0</v>
      </c>
      <c r="C248" s="40">
        <f>'[1]S1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 x14ac:dyDescent="0.2">
      <c r="A249" s="42">
        <f>'[1]S1 Maquette'!B249</f>
        <v>0</v>
      </c>
      <c r="B249" s="42">
        <f>'[1]S1 Maquette'!C249</f>
        <v>0</v>
      </c>
      <c r="C249" s="40">
        <f>'[1]S1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 x14ac:dyDescent="0.2">
      <c r="A250" s="42">
        <f>'[1]S1 Maquette'!B250</f>
        <v>0</v>
      </c>
      <c r="B250" s="42">
        <f>'[1]S1 Maquette'!C250</f>
        <v>0</v>
      </c>
      <c r="C250" s="40">
        <f>'[1]S1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 x14ac:dyDescent="0.2">
      <c r="A251" s="42">
        <f>'[1]S1 Maquette'!B251</f>
        <v>0</v>
      </c>
      <c r="B251" s="42">
        <f>'[1]S1 Maquette'!C251</f>
        <v>0</v>
      </c>
      <c r="C251" s="40">
        <f>'[1]S1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 x14ac:dyDescent="0.2">
      <c r="A252" s="42">
        <f>'[1]S1 Maquette'!B252</f>
        <v>0</v>
      </c>
      <c r="B252" s="42">
        <f>'[1]S1 Maquette'!C252</f>
        <v>0</v>
      </c>
      <c r="C252" s="40">
        <f>'[1]S1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 x14ac:dyDescent="0.2">
      <c r="A253" s="42">
        <f>'[1]S1 Maquette'!B253</f>
        <v>0</v>
      </c>
      <c r="B253" s="42">
        <f>'[1]S1 Maquette'!C253</f>
        <v>0</v>
      </c>
      <c r="C253" s="40">
        <f>'[1]S1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 x14ac:dyDescent="0.2">
      <c r="A254" s="42">
        <f>'[1]S1 Maquette'!B254</f>
        <v>0</v>
      </c>
      <c r="B254" s="42">
        <f>'[1]S1 Maquette'!C254</f>
        <v>0</v>
      </c>
      <c r="C254" s="40">
        <f>'[1]S1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 x14ac:dyDescent="0.2">
      <c r="A255" s="42">
        <f>'[1]S1 Maquette'!B255</f>
        <v>0</v>
      </c>
      <c r="B255" s="42">
        <f>'[1]S1 Maquette'!C255</f>
        <v>0</v>
      </c>
      <c r="C255" s="40">
        <f>'[1]S1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 x14ac:dyDescent="0.2">
      <c r="A256" s="42">
        <f>'[1]S1 Maquette'!B256</f>
        <v>0</v>
      </c>
      <c r="B256" s="42">
        <f>'[1]S1 Maquette'!C256</f>
        <v>0</v>
      </c>
      <c r="C256" s="40">
        <f>'[1]S1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 x14ac:dyDescent="0.2">
      <c r="A257" s="42">
        <f>'[1]S1 Maquette'!B257</f>
        <v>0</v>
      </c>
      <c r="B257" s="42">
        <f>'[1]S1 Maquette'!C257</f>
        <v>0</v>
      </c>
      <c r="C257" s="40">
        <f>'[1]S1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 x14ac:dyDescent="0.2">
      <c r="A258" s="42">
        <f>'[1]S1 Maquette'!B258</f>
        <v>0</v>
      </c>
      <c r="B258" s="42">
        <f>'[1]S1 Maquette'!C258</f>
        <v>0</v>
      </c>
      <c r="C258" s="40">
        <f>'[1]S1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 x14ac:dyDescent="0.2">
      <c r="A259" s="42">
        <f>'[1]S1 Maquette'!B259</f>
        <v>0</v>
      </c>
      <c r="B259" s="42">
        <f>'[1]S1 Maquette'!C259</f>
        <v>0</v>
      </c>
      <c r="C259" s="40">
        <f>'[1]S1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 x14ac:dyDescent="0.2">
      <c r="A260" s="42">
        <f>'[1]S1 Maquette'!B260</f>
        <v>0</v>
      </c>
      <c r="B260" s="42">
        <f>'[1]S1 Maquette'!C260</f>
        <v>0</v>
      </c>
      <c r="C260" s="40">
        <f>'[1]S1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 x14ac:dyDescent="0.2">
      <c r="A261" s="42">
        <f>'[1]S1 Maquette'!B261</f>
        <v>0</v>
      </c>
      <c r="B261" s="42">
        <f>'[1]S1 Maquette'!C261</f>
        <v>0</v>
      </c>
      <c r="C261" s="40">
        <f>'[1]S1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 x14ac:dyDescent="0.2">
      <c r="A262" s="42">
        <f>'[1]S1 Maquette'!B262</f>
        <v>0</v>
      </c>
      <c r="B262" s="42">
        <f>'[1]S1 Maquette'!C262</f>
        <v>0</v>
      </c>
      <c r="C262" s="40">
        <f>'[1]S1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 x14ac:dyDescent="0.2">
      <c r="A263" s="42">
        <f>'[1]S1 Maquette'!B263</f>
        <v>0</v>
      </c>
      <c r="B263" s="42">
        <f>'[1]S1 Maquette'!C263</f>
        <v>0</v>
      </c>
      <c r="C263" s="40">
        <f>'[1]S1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 x14ac:dyDescent="0.2">
      <c r="A264" s="42">
        <f>'[1]S1 Maquette'!B264</f>
        <v>0</v>
      </c>
      <c r="B264" s="42">
        <f>'[1]S1 Maquette'!C264</f>
        <v>0</v>
      </c>
      <c r="C264" s="40">
        <f>'[1]S1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 x14ac:dyDescent="0.2">
      <c r="A265" s="42">
        <f>'[1]S1 Maquette'!B265</f>
        <v>0</v>
      </c>
      <c r="B265" s="42">
        <f>'[1]S1 Maquette'!C265</f>
        <v>0</v>
      </c>
      <c r="C265" s="40">
        <f>'[1]S1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 x14ac:dyDescent="0.2">
      <c r="A266" s="42">
        <f>'[1]S1 Maquette'!B266</f>
        <v>0</v>
      </c>
      <c r="B266" s="42">
        <f>'[1]S1 Maquette'!C266</f>
        <v>0</v>
      </c>
      <c r="C266" s="40">
        <f>'[1]S1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 x14ac:dyDescent="0.2">
      <c r="A267" s="42">
        <f>'[1]S1 Maquette'!B267</f>
        <v>0</v>
      </c>
      <c r="B267" s="42">
        <f>'[1]S1 Maquette'!C267</f>
        <v>0</v>
      </c>
      <c r="C267" s="40">
        <f>'[1]S1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 x14ac:dyDescent="0.2">
      <c r="A268" s="42">
        <f>'[1]S1 Maquette'!B268</f>
        <v>0</v>
      </c>
      <c r="B268" s="42">
        <f>'[1]S1 Maquette'!C268</f>
        <v>0</v>
      </c>
      <c r="C268" s="40">
        <f>'[1]S1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 x14ac:dyDescent="0.2">
      <c r="A269" s="42">
        <f>'[1]S1 Maquette'!B269</f>
        <v>0</v>
      </c>
      <c r="B269" s="42">
        <f>'[1]S1 Maquette'!C269</f>
        <v>0</v>
      </c>
      <c r="C269" s="40">
        <f>'[1]S1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 x14ac:dyDescent="0.2">
      <c r="A270" s="42">
        <f>'[1]S1 Maquette'!B270</f>
        <v>0</v>
      </c>
      <c r="B270" s="42">
        <f>'[1]S1 Maquette'!C270</f>
        <v>0</v>
      </c>
      <c r="C270" s="40">
        <f>'[1]S1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 x14ac:dyDescent="0.2">
      <c r="A271" s="42">
        <f>'[1]S1 Maquette'!B271</f>
        <v>0</v>
      </c>
      <c r="B271" s="42">
        <f>'[1]S1 Maquette'!C271</f>
        <v>0</v>
      </c>
      <c r="C271" s="40">
        <f>'[1]S1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 x14ac:dyDescent="0.2">
      <c r="A272" s="42">
        <f>'[1]S1 Maquette'!B272</f>
        <v>0</v>
      </c>
      <c r="B272" s="42">
        <f>'[1]S1 Maquette'!C272</f>
        <v>0</v>
      </c>
      <c r="C272" s="40">
        <f>'[1]S1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 x14ac:dyDescent="0.2">
      <c r="A273" s="42">
        <f>'[1]S1 Maquette'!B273</f>
        <v>0</v>
      </c>
      <c r="B273" s="42">
        <f>'[1]S1 Maquette'!C273</f>
        <v>0</v>
      </c>
      <c r="C273" s="40">
        <f>'[1]S1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 x14ac:dyDescent="0.2">
      <c r="A274" s="42">
        <f>'[1]S1 Maquette'!B274</f>
        <v>0</v>
      </c>
      <c r="B274" s="42">
        <f>'[1]S1 Maquette'!C274</f>
        <v>0</v>
      </c>
      <c r="C274" s="40">
        <f>'[1]S1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 x14ac:dyDescent="0.2">
      <c r="A275" s="42">
        <f>'[1]S1 Maquette'!B275</f>
        <v>0</v>
      </c>
      <c r="B275" s="42">
        <f>'[1]S1 Maquette'!C275</f>
        <v>0</v>
      </c>
      <c r="C275" s="40">
        <f>'[1]S1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 x14ac:dyDescent="0.2">
      <c r="A276" s="42">
        <f>'[1]S1 Maquette'!B276</f>
        <v>0</v>
      </c>
      <c r="B276" s="42">
        <f>'[1]S1 Maquette'!C276</f>
        <v>0</v>
      </c>
      <c r="C276" s="40">
        <f>'[1]S1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 x14ac:dyDescent="0.2">
      <c r="A277" s="42">
        <f>'[1]S1 Maquette'!B277</f>
        <v>0</v>
      </c>
      <c r="B277" s="42">
        <f>'[1]S1 Maquette'!C277</f>
        <v>0</v>
      </c>
      <c r="C277" s="40">
        <f>'[1]S1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 x14ac:dyDescent="0.2">
      <c r="A278" s="42">
        <f>'[1]S1 Maquette'!B278</f>
        <v>0</v>
      </c>
      <c r="B278" s="42">
        <f>'[1]S1 Maquette'!C278</f>
        <v>0</v>
      </c>
      <c r="C278" s="40">
        <f>'[1]S1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 x14ac:dyDescent="0.2">
      <c r="A279" s="42">
        <f>'[1]S1 Maquette'!B279</f>
        <v>0</v>
      </c>
      <c r="B279" s="42">
        <f>'[1]S1 Maquette'!C279</f>
        <v>0</v>
      </c>
      <c r="C279" s="40">
        <f>'[1]S1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 x14ac:dyDescent="0.2">
      <c r="A280" s="42">
        <f>'[1]S1 Maquette'!B280</f>
        <v>0</v>
      </c>
      <c r="B280" s="42">
        <f>'[1]S1 Maquette'!C280</f>
        <v>0</v>
      </c>
      <c r="C280" s="40">
        <f>'[1]S1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 x14ac:dyDescent="0.2">
      <c r="A281" s="42">
        <f>'[1]S1 Maquette'!B281</f>
        <v>0</v>
      </c>
      <c r="B281" s="42">
        <f>'[1]S1 Maquette'!C281</f>
        <v>0</v>
      </c>
      <c r="C281" s="40">
        <f>'[1]S1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 x14ac:dyDescent="0.2">
      <c r="A282" s="42">
        <f>'[1]S1 Maquette'!B282</f>
        <v>0</v>
      </c>
      <c r="B282" s="42">
        <f>'[1]S1 Maquette'!C282</f>
        <v>0</v>
      </c>
      <c r="C282" s="40">
        <f>'[1]S1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 x14ac:dyDescent="0.2">
      <c r="A283" s="42">
        <f>'[1]S1 Maquette'!B283</f>
        <v>0</v>
      </c>
      <c r="B283" s="42">
        <f>'[1]S1 Maquette'!C283</f>
        <v>0</v>
      </c>
      <c r="C283" s="40">
        <f>'[1]S1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 x14ac:dyDescent="0.2">
      <c r="A284" s="42">
        <f>'[1]S1 Maquette'!B284</f>
        <v>0</v>
      </c>
      <c r="B284" s="42">
        <f>'[1]S1 Maquette'!C284</f>
        <v>0</v>
      </c>
      <c r="C284" s="40">
        <f>'[1]S1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 x14ac:dyDescent="0.2">
      <c r="A285" s="42">
        <f>'[1]S1 Maquette'!B285</f>
        <v>0</v>
      </c>
      <c r="B285" s="42">
        <f>'[1]S1 Maquette'!C285</f>
        <v>0</v>
      </c>
      <c r="C285" s="40">
        <f>'[1]S1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 x14ac:dyDescent="0.2">
      <c r="A286" s="42">
        <f>'[1]S1 Maquette'!B286</f>
        <v>0</v>
      </c>
      <c r="B286" s="42">
        <f>'[1]S1 Maquette'!C286</f>
        <v>0</v>
      </c>
      <c r="C286" s="40">
        <f>'[1]S1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 x14ac:dyDescent="0.2">
      <c r="A287" s="42">
        <f>'[1]S1 Maquette'!B287</f>
        <v>0</v>
      </c>
      <c r="B287" s="42">
        <f>'[1]S1 Maquette'!C287</f>
        <v>0</v>
      </c>
      <c r="C287" s="40">
        <f>'[1]S1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 x14ac:dyDescent="0.2">
      <c r="A288" s="42">
        <f>'[1]S1 Maquette'!B288</f>
        <v>0</v>
      </c>
      <c r="B288" s="42">
        <f>'[1]S1 Maquette'!C288</f>
        <v>0</v>
      </c>
      <c r="C288" s="40">
        <f>'[1]S1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 x14ac:dyDescent="0.2">
      <c r="A289" s="42">
        <f>'[1]S1 Maquette'!B289</f>
        <v>0</v>
      </c>
      <c r="B289" s="42">
        <f>'[1]S1 Maquette'!C289</f>
        <v>0</v>
      </c>
      <c r="C289" s="40">
        <f>'[1]S1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 x14ac:dyDescent="0.2">
      <c r="A290" s="42">
        <f>'[1]S1 Maquette'!B290</f>
        <v>0</v>
      </c>
      <c r="B290" s="42">
        <f>'[1]S1 Maquette'!C290</f>
        <v>0</v>
      </c>
      <c r="C290" s="40">
        <f>'[1]S1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 x14ac:dyDescent="0.2">
      <c r="A291" s="42">
        <f>'[1]S1 Maquette'!B291</f>
        <v>0</v>
      </c>
      <c r="B291" s="42">
        <f>'[1]S1 Maquette'!C291</f>
        <v>0</v>
      </c>
      <c r="C291" s="40">
        <f>'[1]S1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 x14ac:dyDescent="0.2">
      <c r="A292" s="42">
        <f>'[1]S1 Maquette'!B292</f>
        <v>0</v>
      </c>
      <c r="B292" s="42">
        <f>'[1]S1 Maquette'!C292</f>
        <v>0</v>
      </c>
      <c r="C292" s="40">
        <f>'[1]S1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 x14ac:dyDescent="0.2">
      <c r="A293" s="42">
        <f>'[1]S1 Maquette'!B293</f>
        <v>0</v>
      </c>
      <c r="B293" s="42">
        <f>'[1]S1 Maquette'!C293</f>
        <v>0</v>
      </c>
      <c r="C293" s="40">
        <f>'[1]S1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 x14ac:dyDescent="0.2">
      <c r="A294" s="42">
        <f>'[1]S1 Maquette'!B294</f>
        <v>0</v>
      </c>
      <c r="B294" s="42">
        <f>'[1]S1 Maquette'!C294</f>
        <v>0</v>
      </c>
      <c r="C294" s="40">
        <f>'[1]S1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 x14ac:dyDescent="0.2">
      <c r="A295" s="42">
        <f>'[1]S1 Maquette'!B295</f>
        <v>0</v>
      </c>
      <c r="B295" s="42">
        <f>'[1]S1 Maquette'!C295</f>
        <v>0</v>
      </c>
      <c r="C295" s="40">
        <f>'[1]S1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 x14ac:dyDescent="0.2">
      <c r="A296" s="42">
        <f>'[1]S1 Maquette'!B296</f>
        <v>0</v>
      </c>
      <c r="B296" s="42">
        <f>'[1]S1 Maquette'!C296</f>
        <v>0</v>
      </c>
      <c r="C296" s="40">
        <f>'[1]S1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 x14ac:dyDescent="0.2">
      <c r="A297" s="42">
        <f>'[1]S1 Maquette'!B297</f>
        <v>0</v>
      </c>
      <c r="B297" s="42">
        <f>'[1]S1 Maquette'!C297</f>
        <v>0</v>
      </c>
      <c r="C297" s="40">
        <f>'[1]S1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 x14ac:dyDescent="0.2">
      <c r="A298" s="42">
        <f>'[1]S1 Maquette'!B298</f>
        <v>0</v>
      </c>
      <c r="B298" s="42">
        <f>'[1]S1 Maquette'!C298</f>
        <v>0</v>
      </c>
      <c r="C298" s="40">
        <f>'[1]S1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 x14ac:dyDescent="0.2">
      <c r="A299" s="42">
        <f>'[1]S1 Maquette'!B299</f>
        <v>0</v>
      </c>
      <c r="B299" s="42">
        <f>'[1]S1 Maquette'!C299</f>
        <v>0</v>
      </c>
      <c r="C299" s="40">
        <f>'[1]S1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 x14ac:dyDescent="0.2">
      <c r="A300" s="42">
        <f>'[1]S1 Maquette'!B300</f>
        <v>0</v>
      </c>
      <c r="B300" s="42">
        <f>'[1]S1 Maquette'!C300</f>
        <v>0</v>
      </c>
      <c r="C300" s="40">
        <f>'[1]S1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E41:T88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1:A999">
    <cfRule type="expression" dxfId="3249" priority="169">
      <formula>$C1="OPTION"</formula>
    </cfRule>
    <cfRule type="expression" dxfId="3248" priority="168">
      <formula>$C1="BLOC"</formula>
    </cfRule>
    <cfRule type="expression" dxfId="3247" priority="167">
      <formula>$C1="Parcours Pédagogique"</formula>
    </cfRule>
  </conditionalFormatting>
  <conditionalFormatting sqref="A18:S26 E27:O27 I28:L30 I31:O31 I32:L32 I33:O33 I34:L34 I35:O35 I36:L38 I39:O40 A90:S300 T18 A27:C89 N28:O30 N32:O32 N34:O34 N36:O38">
    <cfRule type="expression" dxfId="3246" priority="174">
      <formula>$C18="Modification MCC"</formula>
    </cfRule>
  </conditionalFormatting>
  <conditionalFormatting sqref="B1:S7 C8:S9 C10 E10 J10:S11 B12:M12 P12 B13:L13 B14:N14 P14:S17 B15:M17 B301:S999">
    <cfRule type="expression" dxfId="3245" priority="173">
      <formula>$D1="Fermeture"</formula>
    </cfRule>
    <cfRule type="expression" dxfId="3244" priority="172">
      <formula>$D1="Création"</formula>
    </cfRule>
    <cfRule type="expression" dxfId="3243" priority="171">
      <formula>$D1="Modification"</formula>
    </cfRule>
  </conditionalFormatting>
  <conditionalFormatting sqref="B1:S7 C8:S9 J10:S11 B12:M12 B13:L13 B14:N14 B15:M17 B301:S999 C10 E10 P12 P14:S17">
    <cfRule type="expression" dxfId="3242" priority="170">
      <formula>$D1="Modification MCC"</formula>
    </cfRule>
  </conditionalFormatting>
  <conditionalFormatting sqref="C1:S9 C10 E10 J10:S11 C12:S26 C27:C89 C90:S1001">
    <cfRule type="expression" dxfId="3241" priority="162">
      <formula>$B1="Option"</formula>
    </cfRule>
  </conditionalFormatting>
  <conditionalFormatting sqref="D27:D88">
    <cfRule type="expression" dxfId="3240" priority="152">
      <formula>$B27="Option"</formula>
    </cfRule>
    <cfRule type="expression" dxfId="3239" priority="153">
      <formula>$C27="Modification MCC"</formula>
    </cfRule>
    <cfRule type="expression" dxfId="3238" priority="154">
      <formula>$C27="Modification"</formula>
    </cfRule>
    <cfRule type="expression" dxfId="3237" priority="155">
      <formula>$C27="Création"</formula>
    </cfRule>
    <cfRule type="expression" dxfId="3236" priority="156">
      <formula>$C27="Fermeture"</formula>
    </cfRule>
  </conditionalFormatting>
  <conditionalFormatting sqref="E41">
    <cfRule type="expression" dxfId="3235" priority="1">
      <formula>$B41="Option"</formula>
    </cfRule>
    <cfRule type="expression" dxfId="3234" priority="5">
      <formula>$C41="Fermeture"</formula>
    </cfRule>
    <cfRule type="expression" dxfId="3233" priority="4">
      <formula>$C41="Création"</formula>
    </cfRule>
    <cfRule type="expression" dxfId="3232" priority="3">
      <formula>$C41="Modification"</formula>
    </cfRule>
    <cfRule type="expression" dxfId="3231" priority="2">
      <formula>$C41="Modification MCC"</formula>
    </cfRule>
  </conditionalFormatting>
  <conditionalFormatting sqref="E28:H40">
    <cfRule type="expression" dxfId="3230" priority="151">
      <formula>$C28="Fermeture"</formula>
    </cfRule>
    <cfRule type="expression" dxfId="3229" priority="150">
      <formula>$C28="Création"</formula>
    </cfRule>
    <cfRule type="expression" dxfId="3228" priority="149">
      <formula>$C28="Modification"</formula>
    </cfRule>
    <cfRule type="expression" dxfId="3227" priority="148">
      <formula>$C28="Modification MCC"</formula>
    </cfRule>
  </conditionalFormatting>
  <conditionalFormatting sqref="E27:S40">
    <cfRule type="expression" dxfId="3226" priority="84">
      <formula>$B27="Option"</formula>
    </cfRule>
  </conditionalFormatting>
  <conditionalFormatting sqref="F89">
    <cfRule type="expression" dxfId="3225" priority="161">
      <formula>$C89="Fermeture"</formula>
    </cfRule>
    <cfRule type="expression" dxfId="3224" priority="160">
      <formula>$C89="Création"</formula>
    </cfRule>
    <cfRule type="expression" dxfId="3223" priority="159">
      <formula>$C89="Modification"</formula>
    </cfRule>
    <cfRule type="expression" dxfId="3222" priority="158">
      <formula>$C89="Modification MCC"</formula>
    </cfRule>
    <cfRule type="expression" dxfId="3221" priority="157">
      <formula>$B89="Option"</formula>
    </cfRule>
  </conditionalFormatting>
  <conditionalFormatting sqref="J1:J40 J90:J1001">
    <cfRule type="expression" dxfId="3220" priority="166">
      <formula>$I1="NON"</formula>
    </cfRule>
  </conditionalFormatting>
  <conditionalFormatting sqref="L18:L40 L90:L300">
    <cfRule type="expression" dxfId="3219" priority="179">
      <formula>$K18="CCI (CC Intégral)"</formula>
    </cfRule>
  </conditionalFormatting>
  <conditionalFormatting sqref="M1:M27 L18:L40 M31 M33 M35 M39:M40 L90:L300 M90:M1001">
    <cfRule type="expression" dxfId="3218" priority="178">
      <formula>$K1="CT (Contrôle terminal)"</formula>
    </cfRule>
  </conditionalFormatting>
  <conditionalFormatting sqref="M28:M30">
    <cfRule type="expression" dxfId="3217" priority="107">
      <formula>$K28="CT (Contrôle terminal)"</formula>
    </cfRule>
    <cfRule type="expression" dxfId="3216" priority="106">
      <formula>$C28="Fermeture"</formula>
    </cfRule>
    <cfRule type="expression" dxfId="3215" priority="105">
      <formula>$C28="Création"</formula>
    </cfRule>
    <cfRule type="expression" dxfId="3214" priority="104">
      <formula>$C28="Modification"</formula>
    </cfRule>
    <cfRule type="expression" dxfId="3213" priority="103">
      <formula>$C28="Modification MCC"</formula>
    </cfRule>
  </conditionalFormatting>
  <conditionalFormatting sqref="M32">
    <cfRule type="expression" dxfId="3212" priority="101">
      <formula>$K32="CT (Contrôle terminal)"</formula>
    </cfRule>
    <cfRule type="expression" dxfId="3211" priority="100">
      <formula>$C32="Fermeture"</formula>
    </cfRule>
    <cfRule type="expression" dxfId="3210" priority="99">
      <formula>$C32="Création"</formula>
    </cfRule>
    <cfRule type="expression" dxfId="3209" priority="98">
      <formula>$C32="Modification"</formula>
    </cfRule>
    <cfRule type="expression" dxfId="3208" priority="97">
      <formula>$C32="Modification MCC"</formula>
    </cfRule>
  </conditionalFormatting>
  <conditionalFormatting sqref="M34">
    <cfRule type="expression" dxfId="3207" priority="94">
      <formula>$C34="Fermeture"</formula>
    </cfRule>
    <cfRule type="expression" dxfId="3206" priority="91">
      <formula>$C34="Modification MCC"</formula>
    </cfRule>
    <cfRule type="expression" dxfId="3205" priority="95">
      <formula>$K34="CT (Contrôle terminal)"</formula>
    </cfRule>
    <cfRule type="expression" dxfId="3204" priority="92">
      <formula>$C34="Modification"</formula>
    </cfRule>
    <cfRule type="expression" dxfId="3203" priority="93">
      <formula>$C34="Création"</formula>
    </cfRule>
  </conditionalFormatting>
  <conditionalFormatting sqref="M36:M38">
    <cfRule type="expression" dxfId="3202" priority="85">
      <formula>$C36="Modification MCC"</formula>
    </cfRule>
    <cfRule type="expression" dxfId="3201" priority="86">
      <formula>$C36="Modification"</formula>
    </cfRule>
    <cfRule type="expression" dxfId="3200" priority="87">
      <formula>$C36="Création"</formula>
    </cfRule>
    <cfRule type="expression" dxfId="3199" priority="88">
      <formula>$C36="Fermeture"</formula>
    </cfRule>
    <cfRule type="expression" dxfId="3198" priority="89">
      <formula>$K36="CT (Contrôle terminal)"</formula>
    </cfRule>
  </conditionalFormatting>
  <conditionalFormatting sqref="N1:O40">
    <cfRule type="expression" dxfId="3197" priority="122">
      <formula>$K1="CCI (CC Intégral)"</formula>
    </cfRule>
  </conditionalFormatting>
  <conditionalFormatting sqref="N90:O1001">
    <cfRule type="expression" dxfId="3196" priority="165">
      <formula>$K90="CCI (CC Intégral)"</formula>
    </cfRule>
  </conditionalFormatting>
  <conditionalFormatting sqref="P27:S40">
    <cfRule type="expression" dxfId="3195" priority="117">
      <formula>$C27="Modification MCC"</formula>
    </cfRule>
    <cfRule type="expression" dxfId="3194" priority="118">
      <formula>$C27="Modification"</formula>
    </cfRule>
    <cfRule type="expression" dxfId="3193" priority="120">
      <formula>$C27="Fermeture"</formula>
    </cfRule>
    <cfRule type="expression" dxfId="3192" priority="119">
      <formula>$C27="Création"</formula>
    </cfRule>
  </conditionalFormatting>
  <conditionalFormatting sqref="Q1:R40">
    <cfRule type="expression" dxfId="3191" priority="116">
      <formula>$P1="Autres"</formula>
    </cfRule>
  </conditionalFormatting>
  <conditionalFormatting sqref="Q90:R1001">
    <cfRule type="expression" dxfId="3190" priority="164">
      <formula>$P90="Autres"</formula>
    </cfRule>
  </conditionalFormatting>
  <conditionalFormatting sqref="S1:S40">
    <cfRule type="expression" dxfId="3189" priority="115">
      <formula>$P1="CT (Contrôle terminal)"</formula>
    </cfRule>
  </conditionalFormatting>
  <conditionalFormatting sqref="T18 A18:S26 E27:O27 A27:C89 I28:L30 N28:O30 I31:O31 I32:L32 N32:O32 I33:O33 I34:L34 N34:O34 I35:O35 I36:L38 N36:O38 I39:O40 A90:S300">
    <cfRule type="expression" dxfId="3188" priority="175">
      <formula>$C18="Modification"</formula>
    </cfRule>
    <cfRule type="expression" dxfId="3187" priority="176">
      <formula>$C18="Création"</formula>
    </cfRule>
    <cfRule type="expression" dxfId="3186" priority="177">
      <formula>$C18="Fermeture"</formula>
    </cfRule>
  </conditionalFormatting>
  <conditionalFormatting sqref="T18 S90:S1001">
    <cfRule type="expression" dxfId="3185" priority="163">
      <formula>$P18="CT (Contrôle terminal)"</formula>
    </cfRule>
  </conditionalFormatting>
  <dataValidations count="6">
    <dataValidation type="list" allowBlank="1" showInputMessage="1" showErrorMessage="1" sqref="N90:N300 Q90:Q300 Q19:Q40 N19:N40" xr:uid="{69DAD4AB-142D-4C23-B693-A46C83322BBB}">
      <formula1>List_Controle</formula1>
    </dataValidation>
    <dataValidation type="list" allowBlank="1" showInputMessage="1" showErrorMessage="1" sqref="K90:K300 K19:K40" xr:uid="{6483F286-D2E6-49B6-945B-A6AA98B81988}">
      <formula1>List_Controle2</formula1>
    </dataValidation>
    <dataValidation type="list" allowBlank="1" showInputMessage="1" showErrorMessage="1" sqref="C19:C300" xr:uid="{F84AFD90-06BE-40C4-9A41-942C13CF3E80}">
      <formula1>"Modification MCC"</formula1>
    </dataValidation>
    <dataValidation type="list" allowBlank="1" showInputMessage="1" showErrorMessage="1" sqref="D1:D6" xr:uid="{8100A593-2085-423F-AF4C-9B038691A74A}">
      <formula1>"Obligatoire, Facultatif, Complémentaire"</formula1>
    </dataValidation>
    <dataValidation type="list" allowBlank="1" showInputMessage="1" showErrorMessage="1" sqref="P90:P300 P19:P40" xr:uid="{AE6BCC3A-0C8B-4586-B450-40A126349FB2}">
      <formula1>"CT (Contrôle terminal), Autres"</formula1>
    </dataValidation>
    <dataValidation type="list" allowBlank="1" showInputMessage="1" showErrorMessage="1" sqref="F89 E90:I300 E19:I40" xr:uid="{8F9E37D2-06E9-4B42-AD32-79E27C8D357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topLeftCell="A34" zoomScale="80" zoomScaleNormal="80" workbookViewId="0">
      <selection activeCell="B36" sqref="B36"/>
    </sheetView>
  </sheetViews>
  <sheetFormatPr baseColWidth="10" defaultColWidth="11.33203125" defaultRowHeight="15" x14ac:dyDescent="0.2"/>
  <cols>
    <col min="1" max="1" width="18.33203125" style="13" customWidth="1"/>
    <col min="2" max="2" width="53.3320312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59"/>
      <c r="B1" s="159"/>
      <c r="C1" s="159"/>
      <c r="D1" s="159"/>
      <c r="E1" s="159"/>
      <c r="F1" s="159"/>
      <c r="G1" s="159"/>
      <c r="H1" s="159"/>
      <c r="I1" s="159"/>
      <c r="J1" s="159"/>
    </row>
    <row r="2" spans="1:10" x14ac:dyDescent="0.2">
      <c r="A2" s="159"/>
      <c r="B2" s="159"/>
      <c r="C2" s="159"/>
      <c r="D2" s="159"/>
      <c r="E2" s="159"/>
      <c r="F2" s="159"/>
      <c r="G2" s="159"/>
      <c r="H2" s="159"/>
      <c r="I2" s="159"/>
      <c r="J2" s="159"/>
    </row>
    <row r="3" spans="1:10" x14ac:dyDescent="0.2">
      <c r="A3" s="159"/>
      <c r="B3" s="159"/>
      <c r="C3" s="159"/>
      <c r="D3" s="159"/>
      <c r="E3" s="159"/>
      <c r="F3" s="159"/>
      <c r="G3" s="159"/>
      <c r="H3" s="159"/>
      <c r="I3" s="159"/>
      <c r="J3" s="159"/>
    </row>
    <row r="4" spans="1:10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</row>
    <row r="5" spans="1:10" x14ac:dyDescent="0.2">
      <c r="A5" s="159"/>
      <c r="B5" s="159"/>
      <c r="C5" s="159"/>
      <c r="D5" s="159"/>
      <c r="E5" s="159"/>
      <c r="F5" s="159"/>
      <c r="G5" s="159"/>
      <c r="H5" s="159"/>
      <c r="I5" s="159"/>
      <c r="J5" s="159"/>
    </row>
    <row r="6" spans="1:10" x14ac:dyDescent="0.2">
      <c r="A6" s="159"/>
      <c r="B6" s="159"/>
      <c r="C6" s="159"/>
      <c r="D6" s="159"/>
      <c r="E6" s="159"/>
      <c r="F6" s="159"/>
      <c r="G6" s="159"/>
      <c r="H6" s="159"/>
      <c r="I6" s="159"/>
      <c r="J6" s="159"/>
    </row>
    <row r="7" spans="1:10" ht="18" customHeight="1" x14ac:dyDescent="0.2">
      <c r="A7" s="161" t="s">
        <v>177</v>
      </c>
      <c r="B7" s="158" t="str">
        <f>'Fiche Générale'!B3</f>
        <v>Portail_LLAC</v>
      </c>
      <c r="C7" s="192" t="s">
        <v>178</v>
      </c>
      <c r="D7" s="161"/>
      <c r="E7" s="168" t="str">
        <f>'Fiche Générale'!B4</f>
        <v>Langues Etrangères Appliquées</v>
      </c>
      <c r="F7" s="169"/>
      <c r="G7" s="161" t="s">
        <v>291</v>
      </c>
      <c r="H7" s="212">
        <f>'Fiche Générale'!B5</f>
        <v>0</v>
      </c>
      <c r="I7" s="212"/>
      <c r="J7" s="212"/>
    </row>
    <row r="8" spans="1:10" ht="18" customHeight="1" x14ac:dyDescent="0.2">
      <c r="A8" s="161"/>
      <c r="B8" s="158"/>
      <c r="C8" s="192"/>
      <c r="D8" s="161"/>
      <c r="E8" s="170"/>
      <c r="F8" s="171"/>
      <c r="G8" s="161"/>
      <c r="H8" s="212"/>
      <c r="I8" s="212"/>
      <c r="J8" s="212"/>
    </row>
    <row r="9" spans="1:10" ht="18" customHeight="1" x14ac:dyDescent="0.2">
      <c r="A9" s="161"/>
      <c r="B9" s="158"/>
      <c r="C9" s="192"/>
      <c r="D9" s="161"/>
      <c r="E9" s="172"/>
      <c r="F9" s="173"/>
      <c r="G9" s="161"/>
      <c r="H9" s="212"/>
      <c r="I9" s="212"/>
      <c r="J9" s="212"/>
    </row>
    <row r="10" spans="1:10" ht="18" customHeight="1" x14ac:dyDescent="0.2">
      <c r="A10" s="161"/>
      <c r="B10" s="158"/>
      <c r="C10" s="174" t="s">
        <v>180</v>
      </c>
      <c r="D10" s="174"/>
      <c r="E10" s="193" t="str">
        <f>'Fiche Générale'!B9</f>
        <v>LEA Anglais - Allemand</v>
      </c>
      <c r="F10" s="193"/>
      <c r="G10" s="193"/>
      <c r="H10" s="193"/>
      <c r="I10" s="193"/>
      <c r="J10" s="193"/>
    </row>
    <row r="11" spans="1:10" ht="18" customHeight="1" x14ac:dyDescent="0.2">
      <c r="A11" s="161"/>
      <c r="B11" s="158"/>
      <c r="C11" s="174"/>
      <c r="D11" s="174"/>
      <c r="E11" s="193"/>
      <c r="F11" s="193"/>
      <c r="G11" s="193"/>
      <c r="H11" s="193"/>
      <c r="I11" s="193"/>
      <c r="J11" s="193"/>
    </row>
    <row r="13" spans="1:10" x14ac:dyDescent="0.2">
      <c r="A13" s="153" t="s">
        <v>181</v>
      </c>
      <c r="B13" s="120" t="str">
        <f>'S1 Maquette'!B13</f>
        <v>1ère année de Portail</v>
      </c>
      <c r="C13" s="153" t="s">
        <v>183</v>
      </c>
      <c r="D13" s="153"/>
      <c r="E13" s="213">
        <f>'S1 Maquette'!E13</f>
        <v>0</v>
      </c>
      <c r="F13" s="213"/>
      <c r="G13" s="153" t="s">
        <v>322</v>
      </c>
      <c r="H13" s="116">
        <f>Calcul!D7</f>
        <v>1065</v>
      </c>
      <c r="I13" s="116"/>
    </row>
    <row r="14" spans="1:10" x14ac:dyDescent="0.2">
      <c r="A14" s="153"/>
      <c r="B14" s="123"/>
      <c r="C14" s="153"/>
      <c r="D14" s="153"/>
      <c r="E14" s="213"/>
      <c r="F14" s="213"/>
      <c r="G14" s="153"/>
      <c r="H14" s="116"/>
      <c r="I14" s="116"/>
    </row>
    <row r="15" spans="1:10" x14ac:dyDescent="0.2">
      <c r="A15" s="153" t="s">
        <v>185</v>
      </c>
      <c r="B15" s="120" t="s">
        <v>144</v>
      </c>
      <c r="C15" s="154" t="s">
        <v>186</v>
      </c>
      <c r="D15" s="155"/>
      <c r="E15" s="153"/>
      <c r="F15" s="153"/>
      <c r="G15" s="153" t="s">
        <v>323</v>
      </c>
      <c r="H15" s="116">
        <f ca="1">Calcul!D20</f>
        <v>516</v>
      </c>
      <c r="I15" s="116"/>
    </row>
    <row r="16" spans="1:10" x14ac:dyDescent="0.2">
      <c r="A16" s="153"/>
      <c r="B16" s="123"/>
      <c r="C16" s="156"/>
      <c r="D16" s="157"/>
      <c r="E16" s="153"/>
      <c r="F16" s="153"/>
      <c r="G16" s="153"/>
      <c r="H16" s="116"/>
      <c r="I16" s="116"/>
    </row>
    <row r="17" spans="1:15" x14ac:dyDescent="0.2">
      <c r="I17" s="14"/>
      <c r="J17" s="14"/>
      <c r="K17" s="14"/>
      <c r="L17" s="14"/>
      <c r="M17" s="14"/>
      <c r="N17" s="14"/>
    </row>
    <row r="18" spans="1:15" ht="49.5" customHeight="1" x14ac:dyDescent="0.2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 x14ac:dyDescent="0.2">
      <c r="A19" s="52">
        <v>0</v>
      </c>
      <c r="B19" s="50" t="s">
        <v>324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5" customHeight="1" x14ac:dyDescent="0.2">
      <c r="A20" s="52" t="s">
        <v>196</v>
      </c>
      <c r="B20" s="50" t="s">
        <v>325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5" customHeight="1" x14ac:dyDescent="0.2">
      <c r="A21" s="52" t="s">
        <v>198</v>
      </c>
      <c r="B21" s="50" t="s">
        <v>326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5" customHeight="1" x14ac:dyDescent="0.2">
      <c r="A22" s="52" t="s">
        <v>200</v>
      </c>
      <c r="B22" s="51" t="s">
        <v>327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202</v>
      </c>
    </row>
    <row r="23" spans="1:15" ht="43.5" customHeight="1" x14ac:dyDescent="0.2">
      <c r="A23" s="53"/>
      <c r="B23" s="51" t="s">
        <v>203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202</v>
      </c>
    </row>
    <row r="24" spans="1:15" ht="43.5" customHeight="1" x14ac:dyDescent="0.2">
      <c r="A24" s="52" t="s">
        <v>204</v>
      </c>
      <c r="B24" s="51" t="s">
        <v>328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202</v>
      </c>
    </row>
    <row r="25" spans="1:15" ht="43.5" customHeight="1" x14ac:dyDescent="0.2">
      <c r="A25" s="52" t="s">
        <v>206</v>
      </c>
      <c r="B25" s="51" t="s">
        <v>207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202</v>
      </c>
    </row>
    <row r="26" spans="1:15" ht="43.5" customHeight="1" x14ac:dyDescent="0.2">
      <c r="A26" s="52" t="s">
        <v>208</v>
      </c>
      <c r="B26" s="51" t="s">
        <v>209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202</v>
      </c>
    </row>
    <row r="27" spans="1:15" ht="43.5" customHeight="1" x14ac:dyDescent="0.2">
      <c r="A27" s="22">
        <v>1</v>
      </c>
      <c r="B27" s="24" t="s">
        <v>329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/>
    </row>
    <row r="28" spans="1:15" ht="43.5" customHeight="1" x14ac:dyDescent="0.2">
      <c r="A28" s="22"/>
      <c r="B28" s="24" t="s">
        <v>330</v>
      </c>
      <c r="C28" s="19" t="s">
        <v>19</v>
      </c>
      <c r="D28" s="19"/>
      <c r="E28" s="19"/>
      <c r="F28" s="19"/>
      <c r="G28" s="19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5" customHeight="1" x14ac:dyDescent="0.2">
      <c r="A29" s="22"/>
      <c r="B29" s="24" t="s">
        <v>331</v>
      </c>
      <c r="C29" s="19" t="s">
        <v>19</v>
      </c>
      <c r="D29" s="19"/>
      <c r="E29" s="19"/>
      <c r="F29" s="19"/>
      <c r="G29" s="19"/>
      <c r="H29" s="19"/>
      <c r="I29" s="19"/>
      <c r="J29" s="19">
        <v>12</v>
      </c>
      <c r="K29" s="19"/>
      <c r="L29" s="19"/>
      <c r="M29" s="19"/>
      <c r="N29" s="5"/>
      <c r="O29" s="5"/>
    </row>
    <row r="30" spans="1:15" ht="43.5" customHeight="1" x14ac:dyDescent="0.2">
      <c r="A30" s="22"/>
      <c r="B30" s="24" t="s">
        <v>332</v>
      </c>
      <c r="C30" s="19" t="s">
        <v>19</v>
      </c>
      <c r="D30" s="19"/>
      <c r="E30" s="19"/>
      <c r="F30" s="19"/>
      <c r="G30" s="19"/>
      <c r="H30" s="19"/>
      <c r="I30" s="19"/>
      <c r="J30" s="19">
        <v>12</v>
      </c>
      <c r="K30" s="19">
        <v>24</v>
      </c>
      <c r="L30" s="19"/>
      <c r="M30" s="19"/>
      <c r="N30" s="5"/>
      <c r="O30" s="5"/>
    </row>
    <row r="31" spans="1:15" ht="43.5" customHeight="1" x14ac:dyDescent="0.2">
      <c r="A31" s="22">
        <v>2</v>
      </c>
      <c r="B31" s="24" t="s">
        <v>333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 t="s">
        <v>12</v>
      </c>
      <c r="N31" s="5"/>
      <c r="O31" s="5" t="s">
        <v>215</v>
      </c>
    </row>
    <row r="32" spans="1:15" ht="43.5" customHeight="1" x14ac:dyDescent="0.2">
      <c r="A32" s="22"/>
      <c r="B32" s="24" t="s">
        <v>334</v>
      </c>
      <c r="C32" s="19" t="s">
        <v>19</v>
      </c>
      <c r="D32" s="19"/>
      <c r="E32" s="19"/>
      <c r="F32" s="19"/>
      <c r="G32" s="19"/>
      <c r="H32" s="19"/>
      <c r="I32" s="19">
        <v>12</v>
      </c>
      <c r="J32" s="19"/>
      <c r="K32" s="19"/>
      <c r="L32" s="19"/>
      <c r="M32" s="19" t="s">
        <v>12</v>
      </c>
      <c r="N32" s="5"/>
      <c r="O32" s="5" t="s">
        <v>215</v>
      </c>
    </row>
    <row r="33" spans="1:15" ht="43.5" customHeight="1" x14ac:dyDescent="0.2">
      <c r="A33" s="22"/>
      <c r="B33" s="24" t="s">
        <v>335</v>
      </c>
      <c r="C33" s="19" t="s">
        <v>19</v>
      </c>
      <c r="D33" s="19"/>
      <c r="E33" s="19"/>
      <c r="F33" s="19"/>
      <c r="G33" s="19"/>
      <c r="H33" s="19"/>
      <c r="I33" s="19"/>
      <c r="J33" s="19">
        <v>36</v>
      </c>
      <c r="K33" s="19"/>
      <c r="L33" s="19"/>
      <c r="M33" s="19" t="s">
        <v>12</v>
      </c>
      <c r="N33" s="5"/>
      <c r="O33" s="5" t="s">
        <v>215</v>
      </c>
    </row>
    <row r="34" spans="1:15" ht="43.5" customHeight="1" x14ac:dyDescent="0.2">
      <c r="A34" s="22"/>
      <c r="B34" s="24" t="s">
        <v>336</v>
      </c>
      <c r="C34" s="19" t="s">
        <v>19</v>
      </c>
      <c r="D34" s="19"/>
      <c r="E34" s="19"/>
      <c r="F34" s="19"/>
      <c r="G34" s="19"/>
      <c r="H34" s="19"/>
      <c r="I34" s="19"/>
      <c r="J34" s="19">
        <v>36</v>
      </c>
      <c r="K34" s="19"/>
      <c r="L34" s="19"/>
      <c r="M34" s="19" t="s">
        <v>12</v>
      </c>
      <c r="N34" s="5"/>
      <c r="O34" s="5" t="s">
        <v>215</v>
      </c>
    </row>
    <row r="35" spans="1:15" ht="43.5" customHeight="1" x14ac:dyDescent="0.2">
      <c r="A35" s="22">
        <v>3</v>
      </c>
      <c r="B35" s="24" t="s">
        <v>337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5" customHeight="1" x14ac:dyDescent="0.2">
      <c r="A36" s="22"/>
      <c r="B36" s="5" t="s">
        <v>338</v>
      </c>
      <c r="C36" s="19" t="s">
        <v>19</v>
      </c>
      <c r="D36" s="19"/>
      <c r="E36" s="19"/>
      <c r="F36" s="19"/>
      <c r="G36" s="19"/>
      <c r="H36" s="19"/>
      <c r="I36" s="19">
        <v>12</v>
      </c>
      <c r="J36" s="19"/>
      <c r="K36" s="19"/>
      <c r="L36" s="19"/>
      <c r="M36" s="19"/>
      <c r="N36" s="5"/>
      <c r="O36" s="5"/>
    </row>
    <row r="37" spans="1:15" ht="43.5" customHeight="1" x14ac:dyDescent="0.2">
      <c r="A37" s="22"/>
      <c r="B37" s="24" t="s">
        <v>339</v>
      </c>
      <c r="C37" s="19" t="s">
        <v>19</v>
      </c>
      <c r="D37" s="19"/>
      <c r="E37" s="19"/>
      <c r="F37" s="19"/>
      <c r="G37" s="19"/>
      <c r="H37" s="19"/>
      <c r="I37" s="19">
        <v>12</v>
      </c>
      <c r="J37" s="19"/>
      <c r="K37" s="19"/>
      <c r="L37" s="19"/>
      <c r="M37" s="19"/>
      <c r="N37" s="5"/>
      <c r="O37" s="5"/>
    </row>
    <row r="38" spans="1:15" ht="43.5" customHeight="1" x14ac:dyDescent="0.2">
      <c r="A38" s="22"/>
      <c r="B38" s="24" t="s">
        <v>340</v>
      </c>
      <c r="C38" s="19" t="s">
        <v>19</v>
      </c>
      <c r="D38" s="19"/>
      <c r="E38" s="19"/>
      <c r="F38" s="19"/>
      <c r="G38" s="19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5" customHeight="1" x14ac:dyDescent="0.2">
      <c r="A39" s="78">
        <v>4</v>
      </c>
      <c r="B39" s="79" t="s">
        <v>223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5" customHeight="1" x14ac:dyDescent="0.25">
      <c r="A40" s="80"/>
      <c r="B40" s="79" t="s">
        <v>224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5" customHeight="1" x14ac:dyDescent="0.2">
      <c r="A41" s="78" t="s">
        <v>225</v>
      </c>
      <c r="B41" s="79" t="s">
        <v>341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5" customHeight="1" x14ac:dyDescent="0.2">
      <c r="A42" s="78"/>
      <c r="B42" s="79" t="s">
        <v>342</v>
      </c>
      <c r="C42" s="19" t="s">
        <v>19</v>
      </c>
      <c r="D42" s="19"/>
      <c r="E42" s="19"/>
      <c r="F42" s="19"/>
      <c r="G42" s="19"/>
      <c r="H42" s="19"/>
      <c r="I42" s="19"/>
      <c r="J42" s="19">
        <v>48</v>
      </c>
      <c r="K42" s="19"/>
      <c r="L42" s="19"/>
      <c r="M42" s="19"/>
      <c r="N42" s="6"/>
      <c r="O42" s="6"/>
    </row>
    <row r="43" spans="1:15" ht="43.5" customHeight="1" x14ac:dyDescent="0.2">
      <c r="A43" s="78" t="s">
        <v>228</v>
      </c>
      <c r="B43" s="79" t="s">
        <v>343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5" customHeight="1" x14ac:dyDescent="0.2">
      <c r="A44" s="78"/>
      <c r="B44" s="79" t="s">
        <v>344</v>
      </c>
      <c r="C44" s="19" t="s">
        <v>19</v>
      </c>
      <c r="D44" s="19"/>
      <c r="E44" s="19"/>
      <c r="F44" s="19"/>
      <c r="G44" s="19"/>
      <c r="H44" s="19"/>
      <c r="I44" s="19">
        <v>12</v>
      </c>
      <c r="J44" s="19"/>
      <c r="K44" s="19"/>
      <c r="L44" s="19"/>
      <c r="M44" s="19"/>
      <c r="N44" s="6"/>
      <c r="O44" s="6"/>
    </row>
    <row r="45" spans="1:15" ht="43.5" customHeight="1" x14ac:dyDescent="0.2">
      <c r="A45" s="78"/>
      <c r="B45" s="79" t="s">
        <v>345</v>
      </c>
      <c r="C45" s="19" t="s">
        <v>19</v>
      </c>
      <c r="D45" s="19"/>
      <c r="E45" s="19"/>
      <c r="F45" s="19"/>
      <c r="G45" s="19"/>
      <c r="H45" s="19"/>
      <c r="I45" s="11"/>
      <c r="J45" s="77">
        <v>24</v>
      </c>
      <c r="K45" s="19"/>
      <c r="L45" s="19"/>
      <c r="M45" s="19"/>
      <c r="N45" s="6"/>
      <c r="O45" s="6"/>
    </row>
    <row r="46" spans="1:15" ht="43.5" customHeight="1" x14ac:dyDescent="0.2">
      <c r="A46" s="78" t="s">
        <v>232</v>
      </c>
      <c r="B46" s="79" t="s">
        <v>346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5" customHeight="1" x14ac:dyDescent="0.2">
      <c r="A47" s="78"/>
      <c r="B47" s="79" t="s">
        <v>347</v>
      </c>
      <c r="C47" s="19" t="s">
        <v>19</v>
      </c>
      <c r="D47" s="19"/>
      <c r="E47" s="19"/>
      <c r="F47" s="19"/>
      <c r="G47" s="19"/>
      <c r="H47" s="19"/>
      <c r="I47" s="19">
        <v>12</v>
      </c>
      <c r="J47" s="19"/>
      <c r="K47" s="19"/>
      <c r="L47" s="19"/>
      <c r="M47" s="19"/>
      <c r="N47" s="6"/>
      <c r="O47" s="6"/>
    </row>
    <row r="48" spans="1:15" ht="43.5" customHeight="1" x14ac:dyDescent="0.2">
      <c r="A48" s="78"/>
      <c r="B48" s="79" t="s">
        <v>348</v>
      </c>
      <c r="C48" s="19" t="s">
        <v>19</v>
      </c>
      <c r="D48" s="20"/>
      <c r="E48" s="20"/>
      <c r="F48" s="20"/>
      <c r="G48" s="20"/>
      <c r="H48" s="20"/>
      <c r="I48" s="20"/>
      <c r="J48" s="20">
        <v>24</v>
      </c>
      <c r="K48" s="20"/>
      <c r="L48" s="20"/>
      <c r="M48" s="20"/>
      <c r="N48" s="7"/>
      <c r="O48" s="7"/>
    </row>
    <row r="49" spans="1:15" ht="43.5" customHeight="1" x14ac:dyDescent="0.2">
      <c r="A49" s="78" t="s">
        <v>236</v>
      </c>
      <c r="B49" s="79" t="s">
        <v>349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/>
      <c r="O49" s="6"/>
    </row>
    <row r="50" spans="1:15" ht="43.5" customHeight="1" x14ac:dyDescent="0.2">
      <c r="A50" s="78"/>
      <c r="B50" s="79" t="s">
        <v>350</v>
      </c>
      <c r="C50" s="19" t="s">
        <v>19</v>
      </c>
      <c r="D50" s="19"/>
      <c r="E50" s="19"/>
      <c r="F50" s="19"/>
      <c r="G50" s="19"/>
      <c r="H50" s="19"/>
      <c r="I50" s="19"/>
      <c r="J50" s="19">
        <v>24</v>
      </c>
      <c r="K50" s="19"/>
      <c r="L50" s="19"/>
      <c r="M50" s="19" t="s">
        <v>20</v>
      </c>
      <c r="N50" s="6" t="s">
        <v>351</v>
      </c>
      <c r="O50" s="6"/>
    </row>
    <row r="51" spans="1:15" ht="43.5" customHeight="1" x14ac:dyDescent="0.2">
      <c r="A51" s="78"/>
      <c r="B51" s="79" t="s">
        <v>352</v>
      </c>
      <c r="C51" s="19" t="s">
        <v>19</v>
      </c>
      <c r="D51" s="19"/>
      <c r="E51" s="19"/>
      <c r="F51" s="19"/>
      <c r="G51" s="19"/>
      <c r="H51" s="19"/>
      <c r="I51" s="19"/>
      <c r="J51" s="19">
        <v>12</v>
      </c>
      <c r="K51" s="19">
        <v>12</v>
      </c>
      <c r="L51" s="19"/>
      <c r="M51" s="19" t="s">
        <v>20</v>
      </c>
      <c r="N51" s="6" t="s">
        <v>353</v>
      </c>
      <c r="O51" s="6"/>
    </row>
    <row r="52" spans="1:15" ht="43.5" customHeight="1" x14ac:dyDescent="0.2">
      <c r="A52" s="78" t="s">
        <v>243</v>
      </c>
      <c r="B52" s="79" t="s">
        <v>354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5" customHeight="1" x14ac:dyDescent="0.2">
      <c r="A53" s="78"/>
      <c r="B53" s="79" t="s">
        <v>355</v>
      </c>
      <c r="C53" s="19" t="s">
        <v>19</v>
      </c>
      <c r="D53" s="19"/>
      <c r="E53" s="19"/>
      <c r="F53" s="19"/>
      <c r="G53" s="19"/>
      <c r="H53" s="19"/>
      <c r="I53" s="19">
        <v>12</v>
      </c>
      <c r="J53" s="19"/>
      <c r="K53" s="19"/>
      <c r="L53" s="19"/>
      <c r="M53" s="19"/>
      <c r="N53" s="6"/>
      <c r="O53" s="6"/>
    </row>
    <row r="54" spans="1:15" ht="43.5" customHeight="1" x14ac:dyDescent="0.2">
      <c r="A54" s="78"/>
      <c r="B54" s="79" t="s">
        <v>356</v>
      </c>
      <c r="C54" s="19" t="s">
        <v>19</v>
      </c>
      <c r="D54" s="19"/>
      <c r="E54" s="19"/>
      <c r="F54" s="19"/>
      <c r="G54" s="19"/>
      <c r="H54" s="19"/>
      <c r="I54" s="19"/>
      <c r="J54" s="19">
        <v>24</v>
      </c>
      <c r="K54" s="19"/>
      <c r="L54" s="19"/>
      <c r="M54" s="19"/>
      <c r="N54" s="6"/>
      <c r="O54" s="6"/>
    </row>
    <row r="55" spans="1:15" ht="43.5" customHeight="1" x14ac:dyDescent="0.2">
      <c r="A55" s="78" t="s">
        <v>247</v>
      </c>
      <c r="B55" s="79" t="s">
        <v>357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5" customHeight="1" x14ac:dyDescent="0.25">
      <c r="A56" s="80"/>
      <c r="B56" s="81" t="s">
        <v>358</v>
      </c>
      <c r="C56" s="19" t="s">
        <v>19</v>
      </c>
      <c r="D56" s="19"/>
      <c r="E56" s="19"/>
      <c r="F56" s="19"/>
      <c r="G56" s="19"/>
      <c r="H56" s="19"/>
      <c r="I56" s="19"/>
      <c r="J56" s="19">
        <v>12</v>
      </c>
      <c r="K56" s="19"/>
      <c r="L56" s="19"/>
      <c r="M56" s="19"/>
      <c r="N56" s="6"/>
      <c r="O56" s="6"/>
    </row>
    <row r="57" spans="1:15" ht="43.5" customHeight="1" x14ac:dyDescent="0.2">
      <c r="A57" s="78"/>
      <c r="B57" s="79" t="s">
        <v>359</v>
      </c>
      <c r="C57" s="19" t="s">
        <v>19</v>
      </c>
      <c r="D57" s="19"/>
      <c r="E57" s="19"/>
      <c r="F57" s="19"/>
      <c r="G57" s="19"/>
      <c r="H57" s="19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5" customHeight="1" x14ac:dyDescent="0.2">
      <c r="A58" s="78" t="s">
        <v>251</v>
      </c>
      <c r="B58" s="79" t="s">
        <v>360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5" customHeight="1" x14ac:dyDescent="0.2">
      <c r="A59" s="78"/>
      <c r="B59" s="79" t="s">
        <v>361</v>
      </c>
      <c r="C59" s="19" t="s">
        <v>19</v>
      </c>
      <c r="D59" s="19"/>
      <c r="E59" s="19"/>
      <c r="F59" s="19"/>
      <c r="G59" s="19"/>
      <c r="H59" s="19"/>
      <c r="I59" s="19">
        <v>12</v>
      </c>
      <c r="J59" s="19">
        <v>24</v>
      </c>
      <c r="K59" s="19"/>
      <c r="L59" s="19"/>
      <c r="M59" s="19"/>
      <c r="N59" s="6"/>
      <c r="O59" s="6"/>
    </row>
    <row r="60" spans="1:15" ht="43.5" customHeight="1" x14ac:dyDescent="0.2">
      <c r="A60" s="78" t="s">
        <v>254</v>
      </c>
      <c r="B60" s="79" t="s">
        <v>362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5" customHeight="1" x14ac:dyDescent="0.2">
      <c r="A61" s="78"/>
      <c r="B61" s="84" t="s">
        <v>363</v>
      </c>
      <c r="C61" s="19" t="s">
        <v>19</v>
      </c>
      <c r="D61" s="19"/>
      <c r="E61" s="19"/>
      <c r="F61" s="19"/>
      <c r="G61" s="19"/>
      <c r="H61" s="19"/>
      <c r="I61" s="19">
        <v>12</v>
      </c>
      <c r="J61" s="19">
        <v>24</v>
      </c>
      <c r="K61" s="19"/>
      <c r="L61" s="19"/>
      <c r="M61" s="19"/>
      <c r="N61" s="6"/>
      <c r="O61" s="6"/>
    </row>
    <row r="62" spans="1:15" ht="43.5" customHeight="1" x14ac:dyDescent="0.2">
      <c r="A62" s="78"/>
      <c r="B62" s="7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5" customHeight="1" x14ac:dyDescent="0.2">
      <c r="A63" s="78" t="s">
        <v>257</v>
      </c>
      <c r="B63" s="79" t="s">
        <v>333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258</v>
      </c>
      <c r="O63" s="6"/>
    </row>
    <row r="64" spans="1:15" ht="43.5" customHeight="1" x14ac:dyDescent="0.2">
      <c r="A64" s="78"/>
      <c r="B64" s="79" t="s">
        <v>334</v>
      </c>
      <c r="C64" s="19" t="s">
        <v>19</v>
      </c>
      <c r="D64" s="19"/>
      <c r="E64" s="19"/>
      <c r="F64" s="19"/>
      <c r="G64" s="19"/>
      <c r="H64" s="19"/>
      <c r="I64" s="19">
        <v>12</v>
      </c>
      <c r="J64" s="19"/>
      <c r="K64" s="19"/>
      <c r="L64" s="19"/>
      <c r="M64" s="19" t="s">
        <v>20</v>
      </c>
      <c r="N64" s="6" t="s">
        <v>258</v>
      </c>
      <c r="O64" s="6"/>
    </row>
    <row r="65" spans="1:15" ht="43.5" customHeight="1" x14ac:dyDescent="0.2">
      <c r="A65" s="78"/>
      <c r="B65" s="79" t="s">
        <v>335</v>
      </c>
      <c r="C65" s="19" t="s">
        <v>19</v>
      </c>
      <c r="D65" s="19"/>
      <c r="E65" s="19"/>
      <c r="F65" s="19"/>
      <c r="G65" s="19"/>
      <c r="H65" s="19"/>
      <c r="I65" s="19"/>
      <c r="J65" s="19">
        <v>36</v>
      </c>
      <c r="K65" s="19"/>
      <c r="L65" s="19"/>
      <c r="M65" s="19" t="s">
        <v>20</v>
      </c>
      <c r="N65" s="6" t="s">
        <v>258</v>
      </c>
      <c r="O65" s="6"/>
    </row>
    <row r="66" spans="1:15" ht="43.5" customHeight="1" x14ac:dyDescent="0.2">
      <c r="A66" s="78"/>
      <c r="B66" s="79" t="s">
        <v>336</v>
      </c>
      <c r="C66" s="19" t="s">
        <v>19</v>
      </c>
      <c r="D66" s="19"/>
      <c r="E66" s="19"/>
      <c r="F66" s="19"/>
      <c r="G66" s="19"/>
      <c r="H66" s="19"/>
      <c r="I66" s="19"/>
      <c r="J66" s="19">
        <v>36</v>
      </c>
      <c r="K66" s="19"/>
      <c r="L66" s="19"/>
      <c r="M66" s="19" t="s">
        <v>20</v>
      </c>
      <c r="N66" s="6" t="s">
        <v>258</v>
      </c>
      <c r="O66" s="6"/>
    </row>
    <row r="67" spans="1:15" ht="43.5" customHeight="1" x14ac:dyDescent="0.2">
      <c r="A67" s="78" t="s">
        <v>259</v>
      </c>
      <c r="B67" s="79" t="s">
        <v>364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258</v>
      </c>
      <c r="O67" s="6"/>
    </row>
    <row r="68" spans="1:15" ht="43.5" customHeight="1" x14ac:dyDescent="0.2">
      <c r="A68" s="78"/>
      <c r="B68" s="79" t="s">
        <v>365</v>
      </c>
      <c r="C68" s="19" t="s">
        <v>19</v>
      </c>
      <c r="D68" s="19"/>
      <c r="E68" s="19"/>
      <c r="F68" s="19"/>
      <c r="G68" s="19"/>
      <c r="H68" s="19"/>
      <c r="I68" s="19"/>
      <c r="J68" s="19">
        <v>24</v>
      </c>
      <c r="K68" s="19"/>
      <c r="L68" s="19"/>
      <c r="M68" s="19" t="s">
        <v>20</v>
      </c>
      <c r="N68" s="6" t="s">
        <v>258</v>
      </c>
      <c r="O68" s="6"/>
    </row>
    <row r="69" spans="1:15" ht="43.5" customHeight="1" x14ac:dyDescent="0.2">
      <c r="A69" s="78"/>
      <c r="B69" s="79" t="s">
        <v>366</v>
      </c>
      <c r="C69" s="19" t="s">
        <v>19</v>
      </c>
      <c r="D69" s="19"/>
      <c r="E69" s="19"/>
      <c r="F69" s="19"/>
      <c r="G69" s="19"/>
      <c r="H69" s="19"/>
      <c r="I69" s="19">
        <v>12</v>
      </c>
      <c r="J69" s="19"/>
      <c r="K69" s="19"/>
      <c r="L69" s="19"/>
      <c r="M69" s="19" t="s">
        <v>20</v>
      </c>
      <c r="N69" s="6" t="s">
        <v>258</v>
      </c>
      <c r="O69" s="6"/>
    </row>
    <row r="70" spans="1:15" ht="43.5" customHeight="1" x14ac:dyDescent="0.2">
      <c r="A70" s="78"/>
      <c r="B70" s="79" t="s">
        <v>367</v>
      </c>
      <c r="C70" s="19" t="s">
        <v>19</v>
      </c>
      <c r="D70" s="19"/>
      <c r="E70" s="19"/>
      <c r="F70" s="19"/>
      <c r="G70" s="19"/>
      <c r="H70" s="19"/>
      <c r="I70" s="19"/>
      <c r="J70" s="19">
        <v>42</v>
      </c>
      <c r="K70" s="19"/>
      <c r="L70" s="19"/>
      <c r="M70" s="19" t="s">
        <v>20</v>
      </c>
      <c r="N70" s="6" t="s">
        <v>258</v>
      </c>
      <c r="O70" s="6"/>
    </row>
    <row r="71" spans="1:15" ht="43.5" customHeight="1" x14ac:dyDescent="0.25">
      <c r="A71" s="80" t="s">
        <v>264</v>
      </c>
      <c r="B71" s="81" t="s">
        <v>368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258</v>
      </c>
      <c r="O71" s="6"/>
    </row>
    <row r="72" spans="1:15" ht="43.5" customHeight="1" x14ac:dyDescent="0.2">
      <c r="A72" s="78"/>
      <c r="B72" s="79" t="s">
        <v>369</v>
      </c>
      <c r="C72" s="19" t="s">
        <v>19</v>
      </c>
      <c r="D72" s="19"/>
      <c r="E72" s="19"/>
      <c r="F72" s="19"/>
      <c r="G72" s="19"/>
      <c r="H72" s="19"/>
      <c r="I72" s="19">
        <v>12</v>
      </c>
      <c r="J72" s="19">
        <v>12</v>
      </c>
      <c r="K72" s="19"/>
      <c r="L72" s="19"/>
      <c r="M72" s="19" t="s">
        <v>20</v>
      </c>
      <c r="N72" s="6" t="s">
        <v>258</v>
      </c>
      <c r="O72" s="6"/>
    </row>
    <row r="73" spans="1:15" ht="43.5" customHeight="1" x14ac:dyDescent="0.2">
      <c r="A73" s="78"/>
      <c r="B73" s="79" t="s">
        <v>370</v>
      </c>
      <c r="C73" s="19" t="s">
        <v>19</v>
      </c>
      <c r="D73" s="19"/>
      <c r="E73" s="19"/>
      <c r="F73" s="19"/>
      <c r="G73" s="19"/>
      <c r="H73" s="19"/>
      <c r="I73" s="19"/>
      <c r="J73" s="19">
        <v>12</v>
      </c>
      <c r="K73" s="19"/>
      <c r="L73" s="19"/>
      <c r="M73" s="19" t="s">
        <v>20</v>
      </c>
      <c r="N73" s="6" t="s">
        <v>258</v>
      </c>
      <c r="O73" s="6"/>
    </row>
    <row r="74" spans="1:15" ht="43.5" customHeight="1" x14ac:dyDescent="0.2">
      <c r="A74" s="78"/>
      <c r="B74" s="79" t="s">
        <v>371</v>
      </c>
      <c r="C74" s="19" t="s">
        <v>19</v>
      </c>
      <c r="D74" s="19"/>
      <c r="E74" s="19"/>
      <c r="F74" s="19"/>
      <c r="G74" s="19"/>
      <c r="H74" s="19"/>
      <c r="I74" s="19"/>
      <c r="J74" s="19">
        <v>42</v>
      </c>
      <c r="K74" s="19"/>
      <c r="L74" s="19"/>
      <c r="M74" s="19" t="s">
        <v>20</v>
      </c>
      <c r="N74" s="6" t="s">
        <v>258</v>
      </c>
      <c r="O74" s="6"/>
    </row>
    <row r="75" spans="1:15" ht="43.5" customHeight="1" x14ac:dyDescent="0.2">
      <c r="A75" s="78" t="s">
        <v>269</v>
      </c>
      <c r="B75" s="79" t="s">
        <v>372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258</v>
      </c>
      <c r="O75" s="6"/>
    </row>
    <row r="76" spans="1:15" ht="43.5" customHeight="1" x14ac:dyDescent="0.2">
      <c r="A76" s="78"/>
      <c r="B76" s="79" t="s">
        <v>373</v>
      </c>
      <c r="C76" s="19" t="s">
        <v>19</v>
      </c>
      <c r="D76" s="19"/>
      <c r="E76" s="19"/>
      <c r="F76" s="19"/>
      <c r="G76" s="19"/>
      <c r="H76" s="19"/>
      <c r="I76" s="19">
        <v>12</v>
      </c>
      <c r="J76" s="19">
        <v>12</v>
      </c>
      <c r="K76" s="19"/>
      <c r="L76" s="19"/>
      <c r="M76" s="19" t="s">
        <v>20</v>
      </c>
      <c r="N76" s="6" t="s">
        <v>258</v>
      </c>
      <c r="O76" s="6"/>
    </row>
    <row r="77" spans="1:15" ht="43.5" customHeight="1" x14ac:dyDescent="0.2">
      <c r="A77" s="78"/>
      <c r="B77" s="79" t="s">
        <v>374</v>
      </c>
      <c r="C77" s="19" t="s">
        <v>19</v>
      </c>
      <c r="D77" s="19"/>
      <c r="E77" s="19"/>
      <c r="F77" s="19"/>
      <c r="G77" s="19"/>
      <c r="H77" s="19"/>
      <c r="I77" s="19"/>
      <c r="J77" s="19">
        <v>12</v>
      </c>
      <c r="K77" s="19"/>
      <c r="L77" s="19"/>
      <c r="M77" s="19" t="s">
        <v>20</v>
      </c>
      <c r="N77" s="6" t="s">
        <v>258</v>
      </c>
      <c r="O77" s="6"/>
    </row>
    <row r="78" spans="1:15" ht="43.5" customHeight="1" x14ac:dyDescent="0.2">
      <c r="A78" s="78"/>
      <c r="B78" s="79" t="s">
        <v>375</v>
      </c>
      <c r="C78" s="19" t="s">
        <v>19</v>
      </c>
      <c r="D78" s="19"/>
      <c r="E78" s="19"/>
      <c r="F78" s="19"/>
      <c r="G78" s="19"/>
      <c r="H78" s="19"/>
      <c r="I78" s="19"/>
      <c r="J78" s="19">
        <v>42</v>
      </c>
      <c r="K78" s="19"/>
      <c r="L78" s="19"/>
      <c r="M78" s="19" t="s">
        <v>20</v>
      </c>
      <c r="N78" s="6" t="s">
        <v>258</v>
      </c>
      <c r="O78" s="6"/>
    </row>
    <row r="79" spans="1:15" ht="43.5" customHeight="1" x14ac:dyDescent="0.2">
      <c r="A79" s="78" t="s">
        <v>274</v>
      </c>
      <c r="B79" s="79" t="s">
        <v>376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258</v>
      </c>
      <c r="O79" s="6"/>
    </row>
    <row r="80" spans="1:15" ht="43.5" customHeight="1" x14ac:dyDescent="0.2">
      <c r="A80" s="78"/>
      <c r="B80" s="79" t="s">
        <v>377</v>
      </c>
      <c r="C80" s="19" t="s">
        <v>19</v>
      </c>
      <c r="D80" s="19"/>
      <c r="E80" s="19"/>
      <c r="F80" s="19"/>
      <c r="G80" s="19"/>
      <c r="H80" s="19"/>
      <c r="I80" s="19">
        <v>12</v>
      </c>
      <c r="J80" s="19"/>
      <c r="K80" s="19"/>
      <c r="L80" s="19"/>
      <c r="M80" s="19" t="s">
        <v>20</v>
      </c>
      <c r="N80" s="6" t="s">
        <v>258</v>
      </c>
      <c r="O80" s="6"/>
    </row>
    <row r="81" spans="1:15" ht="43.5" customHeight="1" x14ac:dyDescent="0.2">
      <c r="A81" s="78"/>
      <c r="B81" s="79" t="s">
        <v>378</v>
      </c>
      <c r="C81" s="19" t="s">
        <v>19</v>
      </c>
      <c r="D81" s="19"/>
      <c r="E81" s="19"/>
      <c r="F81" s="19"/>
      <c r="G81" s="19"/>
      <c r="H81" s="19"/>
      <c r="I81" s="19"/>
      <c r="J81" s="19">
        <v>12</v>
      </c>
      <c r="K81" s="19"/>
      <c r="L81" s="19"/>
      <c r="M81" s="19" t="s">
        <v>20</v>
      </c>
      <c r="N81" s="6" t="s">
        <v>258</v>
      </c>
      <c r="O81" s="6"/>
    </row>
    <row r="82" spans="1:15" ht="43.5" customHeight="1" x14ac:dyDescent="0.2">
      <c r="A82" s="78"/>
      <c r="B82" s="79" t="s">
        <v>379</v>
      </c>
      <c r="C82" s="19" t="s">
        <v>19</v>
      </c>
      <c r="D82" s="19"/>
      <c r="E82" s="19"/>
      <c r="F82" s="19"/>
      <c r="G82" s="19"/>
      <c r="H82" s="19"/>
      <c r="I82" s="19"/>
      <c r="J82" s="19">
        <v>12</v>
      </c>
      <c r="K82" s="19"/>
      <c r="L82" s="19"/>
      <c r="M82" s="19" t="s">
        <v>20</v>
      </c>
      <c r="N82" s="6" t="s">
        <v>258</v>
      </c>
      <c r="O82" s="6"/>
    </row>
    <row r="83" spans="1:15" ht="43.5" customHeight="1" x14ac:dyDescent="0.2">
      <c r="A83" s="78" t="s">
        <v>279</v>
      </c>
      <c r="B83" s="79" t="s">
        <v>380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258</v>
      </c>
      <c r="O83" s="6"/>
    </row>
    <row r="84" spans="1:15" ht="43.5" customHeight="1" x14ac:dyDescent="0.2">
      <c r="A84" s="78"/>
      <c r="B84" s="79" t="s">
        <v>381</v>
      </c>
      <c r="C84" s="19" t="s">
        <v>19</v>
      </c>
      <c r="D84" s="19"/>
      <c r="E84" s="19"/>
      <c r="F84" s="19"/>
      <c r="G84" s="19"/>
      <c r="H84" s="19"/>
      <c r="I84" s="19">
        <v>12</v>
      </c>
      <c r="J84" s="19">
        <v>36</v>
      </c>
      <c r="K84" s="19"/>
      <c r="L84" s="19"/>
      <c r="M84" s="19" t="s">
        <v>20</v>
      </c>
      <c r="N84" s="6" t="s">
        <v>258</v>
      </c>
      <c r="O84" s="6"/>
    </row>
    <row r="85" spans="1:15" ht="43.5" customHeight="1" x14ac:dyDescent="0.2">
      <c r="A85" s="78"/>
      <c r="B85" s="79" t="s">
        <v>382</v>
      </c>
      <c r="C85" s="19" t="s">
        <v>19</v>
      </c>
      <c r="D85" s="19"/>
      <c r="E85" s="19"/>
      <c r="F85" s="19"/>
      <c r="G85" s="19"/>
      <c r="H85" s="19"/>
      <c r="I85" s="19">
        <v>12</v>
      </c>
      <c r="J85" s="19"/>
      <c r="K85" s="19"/>
      <c r="L85" s="19"/>
      <c r="M85" s="19" t="s">
        <v>20</v>
      </c>
      <c r="N85" s="6" t="s">
        <v>258</v>
      </c>
      <c r="O85" s="6"/>
    </row>
    <row r="86" spans="1:15" ht="43.5" customHeight="1" x14ac:dyDescent="0.25">
      <c r="A86" s="80"/>
      <c r="B86" s="81" t="s">
        <v>383</v>
      </c>
      <c r="C86" s="19" t="s">
        <v>19</v>
      </c>
      <c r="D86" s="19"/>
      <c r="E86" s="19"/>
      <c r="F86" s="19"/>
      <c r="G86" s="19"/>
      <c r="H86" s="19"/>
      <c r="I86" s="19"/>
      <c r="J86" s="19">
        <v>12</v>
      </c>
      <c r="K86" s="19"/>
      <c r="L86" s="19"/>
      <c r="M86" s="19" t="s">
        <v>20</v>
      </c>
      <c r="N86" s="6" t="s">
        <v>258</v>
      </c>
      <c r="O86" s="6"/>
    </row>
    <row r="87" spans="1:15" ht="43.5" customHeight="1" x14ac:dyDescent="0.2">
      <c r="A87" s="78" t="s">
        <v>284</v>
      </c>
      <c r="B87" s="79" t="s">
        <v>384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286</v>
      </c>
      <c r="O87" s="6"/>
    </row>
    <row r="88" spans="1:15" ht="43.5" customHeight="1" x14ac:dyDescent="0.25">
      <c r="A88" s="80"/>
      <c r="B88" s="79" t="s">
        <v>384</v>
      </c>
      <c r="C88" s="19" t="s">
        <v>19</v>
      </c>
      <c r="D88" s="19"/>
      <c r="E88" s="19"/>
      <c r="F88" s="19"/>
      <c r="G88" s="19"/>
      <c r="H88" s="19"/>
      <c r="I88" s="19">
        <v>18</v>
      </c>
      <c r="J88" s="19">
        <v>18</v>
      </c>
      <c r="K88" s="19"/>
      <c r="L88" s="19"/>
      <c r="M88" s="19" t="s">
        <v>20</v>
      </c>
      <c r="N88" s="6" t="s">
        <v>286</v>
      </c>
      <c r="O88" s="6"/>
    </row>
    <row r="89" spans="1:15" ht="43.5" customHeight="1" x14ac:dyDescent="0.2">
      <c r="A89" s="22" t="s">
        <v>287</v>
      </c>
      <c r="B89" s="24" t="s">
        <v>288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5" customHeight="1" x14ac:dyDescent="0.2">
      <c r="A94" s="22"/>
      <c r="B94" s="24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6"/>
      <c r="O94" s="5"/>
    </row>
    <row r="95" spans="1:15" ht="43.5" customHeight="1" x14ac:dyDescent="0.2">
      <c r="A95" s="22"/>
      <c r="B95" s="24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6"/>
      <c r="O95" s="5"/>
    </row>
    <row r="96" spans="1:15" ht="43.5" customHeight="1" x14ac:dyDescent="0.2">
      <c r="A96" s="22"/>
      <c r="B96" s="24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6"/>
      <c r="O96" s="5"/>
    </row>
    <row r="97" spans="1:15" ht="43.5" customHeight="1" x14ac:dyDescent="0.2">
      <c r="A97" s="22"/>
      <c r="B97" s="24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6"/>
      <c r="O97" s="5"/>
    </row>
    <row r="98" spans="1:15" ht="43.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5" customHeight="1" x14ac:dyDescent="0.2">
      <c r="A104" s="22"/>
      <c r="B104" s="85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5" customHeight="1" x14ac:dyDescent="0.2">
      <c r="A120" s="22"/>
      <c r="B120" s="85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5" customHeight="1" x14ac:dyDescent="0.2">
      <c r="A136" s="22"/>
      <c r="B136" s="85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5" customHeight="1" x14ac:dyDescent="0.2">
      <c r="A152" s="22"/>
      <c r="B152" s="85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5" customHeight="1" x14ac:dyDescent="0.2">
      <c r="A168" s="22"/>
      <c r="B168" s="85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5" customHeight="1" x14ac:dyDescent="0.2">
      <c r="A190" s="22"/>
      <c r="B190" s="85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5" customHeight="1" x14ac:dyDescent="0.2">
      <c r="A197" s="22"/>
      <c r="B197" s="85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5" customHeight="1" x14ac:dyDescent="0.25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2:A89">
    <cfRule type="expression" dxfId="3184" priority="1">
      <formula>$C12="Option"</formula>
    </cfRule>
  </conditionalFormatting>
  <conditionalFormatting sqref="A27:A86">
    <cfRule type="expression" dxfId="3183" priority="25">
      <formula>$F27="Fermeture"</formula>
    </cfRule>
    <cfRule type="expression" dxfId="3182" priority="27">
      <formula>$F27="Création"</formula>
    </cfRule>
    <cfRule type="expression" dxfId="3181" priority="26">
      <formula>$F27="Modification"</formula>
    </cfRule>
  </conditionalFormatting>
  <conditionalFormatting sqref="A90:A197">
    <cfRule type="expression" dxfId="3180" priority="310">
      <formula>$C90="Option"</formula>
    </cfRule>
  </conditionalFormatting>
  <conditionalFormatting sqref="A190">
    <cfRule type="expression" dxfId="3179" priority="60">
      <formula>$C190="Option"</formula>
    </cfRule>
  </conditionalFormatting>
  <conditionalFormatting sqref="A197:A1001">
    <cfRule type="expression" dxfId="3178" priority="320">
      <formula>$C197="Option"</formula>
    </cfRule>
  </conditionalFormatting>
  <conditionalFormatting sqref="A22:B26">
    <cfRule type="expression" dxfId="3177" priority="323">
      <formula>$F22="Création"</formula>
    </cfRule>
    <cfRule type="expression" dxfId="3176" priority="322">
      <formula>$F22="Modification"</formula>
    </cfRule>
    <cfRule type="expression" dxfId="3175" priority="321">
      <formula>$F22="Fermeture"</formula>
    </cfRule>
  </conditionalFormatting>
  <conditionalFormatting sqref="A89:B89">
    <cfRule type="expression" dxfId="3174" priority="2">
      <formula>$F89="Fermeture"</formula>
    </cfRule>
    <cfRule type="expression" dxfId="3173" priority="3">
      <formula>$F89="Modification"</formula>
    </cfRule>
    <cfRule type="expression" dxfId="3172" priority="4">
      <formula>$F89="Création"</formula>
    </cfRule>
  </conditionalFormatting>
  <conditionalFormatting sqref="A1:O7 C8:O9 C10 E10 K10:O11 A12:O12 A13:H13 J13:O16 A14:F14 A15:H15 A16:F16 A17:O21 C22:N26 D27:O27 A197:O999">
    <cfRule type="expression" dxfId="3171" priority="332">
      <formula>$F1="Création"</formula>
    </cfRule>
    <cfRule type="expression" dxfId="3170" priority="331">
      <formula>$F1="Modification"</formula>
    </cfRule>
  </conditionalFormatting>
  <conditionalFormatting sqref="A1:O7 C8:O9 K10:O11 A12:O12 J13:O16 A17:O21 C22:N26 D27:O27 A197:O999 E10 A13:H13 A14:F14 A15:H15 A16:F16 C10">
    <cfRule type="expression" dxfId="3169" priority="330">
      <formula>$F1="Fermeture"</formula>
    </cfRule>
  </conditionalFormatting>
  <conditionalFormatting sqref="A87:O88">
    <cfRule type="expression" dxfId="3168" priority="16">
      <formula>$F87="Fermeture"</formula>
    </cfRule>
    <cfRule type="expression" dxfId="3167" priority="17">
      <formula>$F87="Modification"</formula>
    </cfRule>
    <cfRule type="expression" dxfId="3166" priority="18">
      <formula>$F87="Création"</formula>
    </cfRule>
  </conditionalFormatting>
  <conditionalFormatting sqref="A190:O190">
    <cfRule type="expression" dxfId="3165" priority="65">
      <formula>$F190="Création"</formula>
    </cfRule>
    <cfRule type="expression" dxfId="3164" priority="63">
      <formula>$F190="Fermeture"</formula>
    </cfRule>
    <cfRule type="expression" dxfId="3163" priority="64">
      <formula>$F190="Modification"</formula>
    </cfRule>
  </conditionalFormatting>
  <conditionalFormatting sqref="B28:B32">
    <cfRule type="expression" dxfId="3162" priority="291">
      <formula>$F28="Création"</formula>
    </cfRule>
    <cfRule type="expression" dxfId="3161" priority="290">
      <formula>$F28="Modification"</formula>
    </cfRule>
    <cfRule type="expression" dxfId="3160" priority="289">
      <formula>$F28="Fermeture"</formula>
    </cfRule>
  </conditionalFormatting>
  <conditionalFormatting sqref="B32:B36">
    <cfRule type="expression" dxfId="3159" priority="288">
      <formula>$F32="Création"</formula>
    </cfRule>
    <cfRule type="expression" dxfId="3158" priority="287">
      <formula>$F32="Modification"</formula>
    </cfRule>
    <cfRule type="expression" dxfId="3157" priority="286">
      <formula>$F32="Fermeture"</formula>
    </cfRule>
  </conditionalFormatting>
  <conditionalFormatting sqref="B50:B55">
    <cfRule type="expression" dxfId="3156" priority="294">
      <formula>$F50="Création"</formula>
    </cfRule>
    <cfRule type="expression" dxfId="3155" priority="293">
      <formula>$F50="Modification"</formula>
    </cfRule>
    <cfRule type="expression" dxfId="3154" priority="292">
      <formula>$F50="Fermeture"</formula>
    </cfRule>
  </conditionalFormatting>
  <conditionalFormatting sqref="B64:B69">
    <cfRule type="expression" dxfId="3153" priority="285">
      <formula>$F64="Création"</formula>
    </cfRule>
    <cfRule type="expression" dxfId="3152" priority="284">
      <formula>$F64="Modification"</formula>
    </cfRule>
    <cfRule type="expression" dxfId="3151" priority="283">
      <formula>$F64="Fermeture"</formula>
    </cfRule>
  </conditionalFormatting>
  <conditionalFormatting sqref="B68:B74">
    <cfRule type="expression" dxfId="3150" priority="282">
      <formula>$F68="Création"</formula>
    </cfRule>
    <cfRule type="expression" dxfId="3149" priority="281">
      <formula>$F68="Modification"</formula>
    </cfRule>
    <cfRule type="expression" dxfId="3148" priority="280">
      <formula>$F68="Fermeture"</formula>
    </cfRule>
  </conditionalFormatting>
  <conditionalFormatting sqref="B76:B82">
    <cfRule type="expression" dxfId="3147" priority="277">
      <formula>$F76="Fermeture"</formula>
    </cfRule>
    <cfRule type="expression" dxfId="3146" priority="278">
      <formula>$F76="Modification"</formula>
    </cfRule>
    <cfRule type="expression" dxfId="3145" priority="279">
      <formula>$F76="Création"</formula>
    </cfRule>
  </conditionalFormatting>
  <conditionalFormatting sqref="B91:B101">
    <cfRule type="expression" dxfId="3144" priority="264">
      <formula>$F91="Création"</formula>
    </cfRule>
    <cfRule type="expression" dxfId="3143" priority="263">
      <formula>$F91="Modification"</formula>
    </cfRule>
    <cfRule type="expression" dxfId="3142" priority="262">
      <formula>$F91="Fermeture"</formula>
    </cfRule>
  </conditionalFormatting>
  <conditionalFormatting sqref="B95:B97">
    <cfRule type="expression" dxfId="3141" priority="261">
      <formula>$F95="Création"</formula>
    </cfRule>
    <cfRule type="expression" dxfId="3140" priority="260">
      <formula>$F95="Modification"</formula>
    </cfRule>
    <cfRule type="expression" dxfId="3139" priority="259">
      <formula>$F95="Fermeture"</formula>
    </cfRule>
  </conditionalFormatting>
  <conditionalFormatting sqref="B107:B111">
    <cfRule type="expression" dxfId="3138" priority="241">
      <formula>$F107="Fermeture"</formula>
    </cfRule>
    <cfRule type="expression" dxfId="3137" priority="242">
      <formula>$F107="Modification"</formula>
    </cfRule>
    <cfRule type="expression" dxfId="3136" priority="243">
      <formula>$F107="Création"</formula>
    </cfRule>
  </conditionalFormatting>
  <conditionalFormatting sqref="B111:B115">
    <cfRule type="expression" dxfId="3135" priority="253">
      <formula>$F111="Fermeture"</formula>
    </cfRule>
    <cfRule type="expression" dxfId="3134" priority="254">
      <formula>$F111="Modification"</formula>
    </cfRule>
    <cfRule type="expression" dxfId="3133" priority="255">
      <formula>$F111="Création"</formula>
    </cfRule>
  </conditionalFormatting>
  <conditionalFormatting sqref="B114:B121">
    <cfRule type="expression" dxfId="3132" priority="237">
      <formula>$F114="Création"</formula>
    </cfRule>
    <cfRule type="expression" dxfId="3131" priority="236">
      <formula>$F114="Modification"</formula>
    </cfRule>
    <cfRule type="expression" dxfId="3130" priority="235">
      <formula>$F114="Fermeture"</formula>
    </cfRule>
  </conditionalFormatting>
  <conditionalFormatting sqref="B123:B125">
    <cfRule type="expression" dxfId="3129" priority="208">
      <formula>$F123="Fermeture"</formula>
    </cfRule>
    <cfRule type="expression" dxfId="3128" priority="210">
      <formula>$F123="Création"</formula>
    </cfRule>
    <cfRule type="expression" dxfId="3127" priority="209">
      <formula>$F123="Modification"</formula>
    </cfRule>
  </conditionalFormatting>
  <conditionalFormatting sqref="B127:B129">
    <cfRule type="expression" dxfId="3126" priority="233">
      <formula>$F127="Modification"</formula>
    </cfRule>
    <cfRule type="expression" dxfId="3125" priority="232">
      <formula>$F127="Fermeture"</formula>
    </cfRule>
    <cfRule type="expression" dxfId="3124" priority="234">
      <formula>$F127="Création"</formula>
    </cfRule>
  </conditionalFormatting>
  <conditionalFormatting sqref="B130:B131">
    <cfRule type="expression" dxfId="3123" priority="199">
      <formula>$F130="Modification"</formula>
    </cfRule>
    <cfRule type="expression" dxfId="3122" priority="200">
      <formula>$F130="Création"</formula>
    </cfRule>
    <cfRule type="expression" dxfId="3121" priority="198">
      <formula>$F130="Fermeture"</formula>
    </cfRule>
  </conditionalFormatting>
  <conditionalFormatting sqref="B130:B133">
    <cfRule type="expression" dxfId="3120" priority="194">
      <formula>$F130="Création"</formula>
    </cfRule>
    <cfRule type="expression" dxfId="3119" priority="192">
      <formula>$F130="Fermeture"</formula>
    </cfRule>
    <cfRule type="expression" dxfId="3118" priority="193">
      <formula>$F130="Modification"</formula>
    </cfRule>
  </conditionalFormatting>
  <conditionalFormatting sqref="B135:B136">
    <cfRule type="expression" dxfId="3117" priority="217">
      <formula>$F135="Fermeture"</formula>
    </cfRule>
    <cfRule type="expression" dxfId="3116" priority="218">
      <formula>$F135="Modification"</formula>
    </cfRule>
    <cfRule type="expression" dxfId="3115" priority="219">
      <formula>$F135="Création"</formula>
    </cfRule>
  </conditionalFormatting>
  <conditionalFormatting sqref="B135:B141">
    <cfRule type="expression" dxfId="3114" priority="172">
      <formula>$F135="Création"</formula>
    </cfRule>
    <cfRule type="expression" dxfId="3113" priority="171">
      <formula>$F135="Modification"</formula>
    </cfRule>
    <cfRule type="expression" dxfId="3112" priority="170">
      <formula>$F135="Fermeture"</formula>
    </cfRule>
  </conditionalFormatting>
  <conditionalFormatting sqref="B143:B147">
    <cfRule type="expression" dxfId="3111" priority="162">
      <formula>$F143="Création"</formula>
    </cfRule>
    <cfRule type="expression" dxfId="3110" priority="161">
      <formula>$F143="Modification"</formula>
    </cfRule>
    <cfRule type="expression" dxfId="3109" priority="160">
      <formula>$F143="Fermeture"</formula>
    </cfRule>
  </conditionalFormatting>
  <conditionalFormatting sqref="B144:B146">
    <cfRule type="expression" dxfId="3108" priority="191">
      <formula>$F144="Création"</formula>
    </cfRule>
    <cfRule type="expression" dxfId="3107" priority="190">
      <formula>$F144="Modification"</formula>
    </cfRule>
    <cfRule type="expression" dxfId="3106" priority="189">
      <formula>$F144="Fermeture"</formula>
    </cfRule>
  </conditionalFormatting>
  <conditionalFormatting sqref="B146:B149">
    <cfRule type="expression" dxfId="3105" priority="155">
      <formula>$F146="Modification"</formula>
    </cfRule>
    <cfRule type="expression" dxfId="3104" priority="154">
      <formula>$F146="Fermeture"</formula>
    </cfRule>
    <cfRule type="expression" dxfId="3103" priority="156">
      <formula>$F146="Création"</formula>
    </cfRule>
  </conditionalFormatting>
  <conditionalFormatting sqref="B148:B150">
    <cfRule type="expression" dxfId="3102" priority="188">
      <formula>$F148="Création"</formula>
    </cfRule>
    <cfRule type="expression" dxfId="3101" priority="187">
      <formula>$F148="Modification"</formula>
    </cfRule>
    <cfRule type="expression" dxfId="3100" priority="186">
      <formula>$F148="Fermeture"</formula>
    </cfRule>
  </conditionalFormatting>
  <conditionalFormatting sqref="B152:B153">
    <cfRule type="expression" dxfId="3099" priority="180">
      <formula>$F152="Modification"</formula>
    </cfRule>
    <cfRule type="expression" dxfId="3098" priority="179">
      <formula>$F152="Fermeture"</formula>
    </cfRule>
    <cfRule type="expression" dxfId="3097" priority="181">
      <formula>$F152="Création"</formula>
    </cfRule>
  </conditionalFormatting>
  <conditionalFormatting sqref="B152:B155">
    <cfRule type="expression" dxfId="3096" priority="173">
      <formula>$F152="Fermeture"</formula>
    </cfRule>
    <cfRule type="expression" dxfId="3095" priority="174">
      <formula>$F152="Modification"</formula>
    </cfRule>
    <cfRule type="expression" dxfId="3094" priority="175">
      <formula>$F152="Création"</formula>
    </cfRule>
  </conditionalFormatting>
  <conditionalFormatting sqref="B154:B157">
    <cfRule type="expression" dxfId="3093" priority="120">
      <formula>$F154="Fermeture"</formula>
    </cfRule>
    <cfRule type="expression" dxfId="3092" priority="121">
      <formula>$F154="Modification"</formula>
    </cfRule>
    <cfRule type="expression" dxfId="3091" priority="122">
      <formula>$F154="Création"</formula>
    </cfRule>
  </conditionalFormatting>
  <conditionalFormatting sqref="B159:B162">
    <cfRule type="expression" dxfId="3090" priority="114">
      <formula>$F159="Fermeture"</formula>
    </cfRule>
    <cfRule type="expression" dxfId="3089" priority="115">
      <formula>$F159="Modification"</formula>
    </cfRule>
    <cfRule type="expression" dxfId="3088" priority="116">
      <formula>$F159="Création"</formula>
    </cfRule>
  </conditionalFormatting>
  <conditionalFormatting sqref="B160:B161">
    <cfRule type="expression" dxfId="3087" priority="150">
      <formula>$F160="Création"</formula>
    </cfRule>
    <cfRule type="expression" dxfId="3086" priority="149">
      <formula>$F160="Modification"</formula>
    </cfRule>
    <cfRule type="expression" dxfId="3085" priority="148">
      <formula>$F160="Fermeture"</formula>
    </cfRule>
  </conditionalFormatting>
  <conditionalFormatting sqref="B162:B163">
    <cfRule type="expression" dxfId="3084" priority="105">
      <formula>$F162="Modification"</formula>
    </cfRule>
    <cfRule type="expression" dxfId="3083" priority="106">
      <formula>$F162="Création"</formula>
    </cfRule>
    <cfRule type="expression" dxfId="3082" priority="104">
      <formula>$F162="Fermeture"</formula>
    </cfRule>
  </conditionalFormatting>
  <conditionalFormatting sqref="B162:B165">
    <cfRule type="expression" dxfId="3081" priority="99">
      <formula>$F162="Modification"</formula>
    </cfRule>
    <cfRule type="expression" dxfId="3080" priority="98">
      <formula>$F162="Fermeture"</formula>
    </cfRule>
    <cfRule type="expression" dxfId="3079" priority="100">
      <formula>$F162="Création"</formula>
    </cfRule>
  </conditionalFormatting>
  <conditionalFormatting sqref="B164:B165">
    <cfRule type="expression" dxfId="3078" priority="113">
      <formula>$F164="Création"</formula>
    </cfRule>
    <cfRule type="expression" dxfId="3077" priority="112">
      <formula>$F164="Modification"</formula>
    </cfRule>
    <cfRule type="expression" dxfId="3076" priority="111">
      <formula>$F164="Fermeture"</formula>
    </cfRule>
  </conditionalFormatting>
  <conditionalFormatting sqref="B169">
    <cfRule type="expression" dxfId="3075" priority="142">
      <formula>$F169="Fermeture"</formula>
    </cfRule>
    <cfRule type="expression" dxfId="3074" priority="143">
      <formula>$F169="Modification"</formula>
    </cfRule>
    <cfRule type="expression" dxfId="3073" priority="144">
      <formula>$F169="Création"</formula>
    </cfRule>
  </conditionalFormatting>
  <conditionalFormatting sqref="B169:B170">
    <cfRule type="expression" dxfId="3072" priority="134">
      <formula>$F169="Création"</formula>
    </cfRule>
    <cfRule type="expression" dxfId="3071" priority="133">
      <formula>$F169="Modification"</formula>
    </cfRule>
    <cfRule type="expression" dxfId="3070" priority="132">
      <formula>$F169="Fermeture"</formula>
    </cfRule>
  </conditionalFormatting>
  <conditionalFormatting sqref="B169:B172">
    <cfRule type="expression" dxfId="3069" priority="128">
      <formula>$F169="Création"</formula>
    </cfRule>
    <cfRule type="expression" dxfId="3068" priority="127">
      <formula>$F169="Modification"</formula>
    </cfRule>
    <cfRule type="expression" dxfId="3067" priority="126">
      <formula>$F169="Fermeture"</formula>
    </cfRule>
  </conditionalFormatting>
  <conditionalFormatting sqref="B170:B171">
    <cfRule type="expression" dxfId="3066" priority="53">
      <formula>$F170="Fermeture"</formula>
    </cfRule>
    <cfRule type="expression" dxfId="3065" priority="54">
      <formula>$F170="Modification"</formula>
    </cfRule>
    <cfRule type="expression" dxfId="3064" priority="55">
      <formula>$F170="Création"</formula>
    </cfRule>
  </conditionalFormatting>
  <conditionalFormatting sqref="B170:B173">
    <cfRule type="expression" dxfId="3063" priority="47">
      <formula>$F170="Fermeture"</formula>
    </cfRule>
    <cfRule type="expression" dxfId="3062" priority="48">
      <formula>$F170="Modification"</formula>
    </cfRule>
    <cfRule type="expression" dxfId="3061" priority="49">
      <formula>$F170="Création"</formula>
    </cfRule>
  </conditionalFormatting>
  <conditionalFormatting sqref="B171:B172">
    <cfRule type="expression" dxfId="3060" priority="141">
      <formula>$F171="Création"</formula>
    </cfRule>
    <cfRule type="expression" dxfId="3059" priority="140">
      <formula>$F171="Modification"</formula>
    </cfRule>
    <cfRule type="expression" dxfId="3058" priority="139">
      <formula>$F171="Fermeture"</formula>
    </cfRule>
  </conditionalFormatting>
  <conditionalFormatting sqref="B177:B178">
    <cfRule type="expression" dxfId="3057" priority="93">
      <formula>$F177="Création"</formula>
    </cfRule>
    <cfRule type="expression" dxfId="3056" priority="92">
      <formula>$F177="Modification"</formula>
    </cfRule>
    <cfRule type="expression" dxfId="3055" priority="91">
      <formula>$F177="Fermeture"</formula>
    </cfRule>
  </conditionalFormatting>
  <conditionalFormatting sqref="B177:B180">
    <cfRule type="expression" dxfId="3054" priority="87">
      <formula>$F177="Création"</formula>
    </cfRule>
    <cfRule type="expression" dxfId="3053" priority="85">
      <formula>$F177="Fermeture"</formula>
    </cfRule>
    <cfRule type="expression" dxfId="3052" priority="86">
      <formula>$F177="Modification"</formula>
    </cfRule>
  </conditionalFormatting>
  <conditionalFormatting sqref="B184">
    <cfRule type="expression" dxfId="3051" priority="44">
      <formula>$F184="Fermeture"</formula>
    </cfRule>
    <cfRule type="expression" dxfId="3050" priority="45">
      <formula>$F184="Modification"</formula>
    </cfRule>
    <cfRule type="expression" dxfId="3049" priority="46">
      <formula>$F184="Création"</formula>
    </cfRule>
  </conditionalFormatting>
  <conditionalFormatting sqref="B184:B185">
    <cfRule type="expression" dxfId="3048" priority="36">
      <formula>$F184="Création"</formula>
    </cfRule>
    <cfRule type="expression" dxfId="3047" priority="35">
      <formula>$F184="Modification"</formula>
    </cfRule>
    <cfRule type="expression" dxfId="3046" priority="34">
      <formula>$F184="Fermeture"</formula>
    </cfRule>
  </conditionalFormatting>
  <conditionalFormatting sqref="B184:B187">
    <cfRule type="expression" dxfId="3045" priority="30">
      <formula>$F184="Création"</formula>
    </cfRule>
    <cfRule type="expression" dxfId="3044" priority="29">
      <formula>$F184="Modification"</formula>
    </cfRule>
    <cfRule type="expression" dxfId="3043" priority="28">
      <formula>$F184="Fermeture"</formula>
    </cfRule>
  </conditionalFormatting>
  <conditionalFormatting sqref="B186:B187">
    <cfRule type="expression" dxfId="3042" priority="41">
      <formula>$F186="Fermeture"</formula>
    </cfRule>
    <cfRule type="expression" dxfId="3041" priority="43">
      <formula>$F186="Création"</formula>
    </cfRule>
    <cfRule type="expression" dxfId="3040" priority="42">
      <formula>$F186="Modification"</formula>
    </cfRule>
  </conditionalFormatting>
  <conditionalFormatting sqref="B191">
    <cfRule type="expression" dxfId="3039" priority="84">
      <formula>$F191="Création"</formula>
    </cfRule>
    <cfRule type="expression" dxfId="3038" priority="83">
      <formula>$F191="Modification"</formula>
    </cfRule>
    <cfRule type="expression" dxfId="3037" priority="82">
      <formula>$F191="Fermeture"</formula>
    </cfRule>
  </conditionalFormatting>
  <conditionalFormatting sqref="B191:B192">
    <cfRule type="expression" dxfId="3036" priority="74">
      <formula>$F191="Création"</formula>
    </cfRule>
    <cfRule type="expression" dxfId="3035" priority="72">
      <formula>$F191="Fermeture"</formula>
    </cfRule>
    <cfRule type="expression" dxfId="3034" priority="73">
      <formula>$F191="Modification"</formula>
    </cfRule>
  </conditionalFormatting>
  <conditionalFormatting sqref="B191:B194">
    <cfRule type="expression" dxfId="3033" priority="66">
      <formula>$F191="Fermeture"</formula>
    </cfRule>
    <cfRule type="expression" dxfId="3032" priority="67">
      <formula>$F191="Modification"</formula>
    </cfRule>
    <cfRule type="expression" dxfId="3031" priority="68">
      <formula>$F191="Création"</formula>
    </cfRule>
  </conditionalFormatting>
  <conditionalFormatting sqref="B193:B194">
    <cfRule type="expression" dxfId="3030" priority="80">
      <formula>$F193="Modification"</formula>
    </cfRule>
    <cfRule type="expression" dxfId="3029" priority="81">
      <formula>$F193="Création"</formula>
    </cfRule>
    <cfRule type="expression" dxfId="3028" priority="79">
      <formula>$F193="Fermeture"</formula>
    </cfRule>
  </conditionalFormatting>
  <conditionalFormatting sqref="B27:C27">
    <cfRule type="expression" dxfId="3027" priority="317">
      <formula>$F27="Fermeture"</formula>
    </cfRule>
    <cfRule type="expression" dxfId="3026" priority="318">
      <formula>$F27="Modification"</formula>
    </cfRule>
    <cfRule type="expression" dxfId="3025" priority="319">
      <formula>$F27="Création"</formula>
    </cfRule>
  </conditionalFormatting>
  <conditionalFormatting sqref="B147:J149">
    <cfRule type="expression" dxfId="3024" priority="164">
      <formula>$F147="Fermeture"</formula>
    </cfRule>
    <cfRule type="expression" dxfId="3023" priority="166">
      <formula>$F147="Création"</formula>
    </cfRule>
    <cfRule type="expression" dxfId="3022" priority="165">
      <formula>$F147="Modification"</formula>
    </cfRule>
  </conditionalFormatting>
  <conditionalFormatting sqref="B153:J155">
    <cfRule type="expression" dxfId="3021" priority="183">
      <formula>$F153="Fermeture"</formula>
    </cfRule>
    <cfRule type="expression" dxfId="3020" priority="184">
      <formula>$F153="Modification"</formula>
    </cfRule>
    <cfRule type="expression" dxfId="3019" priority="185">
      <formula>$F153="Création"</formula>
    </cfRule>
  </conditionalFormatting>
  <conditionalFormatting sqref="B163:J165">
    <cfRule type="expression" dxfId="3018" priority="109">
      <formula>$F163="Modification"</formula>
    </cfRule>
    <cfRule type="expression" dxfId="3017" priority="108">
      <formula>$F163="Fermeture"</formula>
    </cfRule>
    <cfRule type="expression" dxfId="3016" priority="110">
      <formula>$F163="Création"</formula>
    </cfRule>
  </conditionalFormatting>
  <conditionalFormatting sqref="B170:J171">
    <cfRule type="expression" dxfId="3015" priority="57">
      <formula>$F170="Fermeture"</formula>
    </cfRule>
    <cfRule type="expression" dxfId="3014" priority="58">
      <formula>$F170="Modification"</formula>
    </cfRule>
    <cfRule type="expression" dxfId="3013" priority="59">
      <formula>$F170="Création"</formula>
    </cfRule>
  </conditionalFormatting>
  <conditionalFormatting sqref="B170:J172">
    <cfRule type="expression" dxfId="3012" priority="138">
      <formula>$F170="Création"</formula>
    </cfRule>
    <cfRule type="expression" dxfId="3011" priority="137">
      <formula>$F170="Modification"</formula>
    </cfRule>
    <cfRule type="expression" dxfId="3010" priority="136">
      <formula>$F170="Fermeture"</formula>
    </cfRule>
  </conditionalFormatting>
  <conditionalFormatting sqref="B177:J178">
    <cfRule type="expression" dxfId="3009" priority="97">
      <formula>$F177="Création"</formula>
    </cfRule>
    <cfRule type="expression" dxfId="3008" priority="96">
      <formula>$F177="Modification"</formula>
    </cfRule>
    <cfRule type="expression" dxfId="3007" priority="95">
      <formula>$F177="Fermeture"</formula>
    </cfRule>
  </conditionalFormatting>
  <conditionalFormatting sqref="B185:J187">
    <cfRule type="expression" dxfId="3006" priority="39">
      <formula>$F185="Modification"</formula>
    </cfRule>
    <cfRule type="expression" dxfId="3005" priority="38">
      <formula>$F185="Fermeture"</formula>
    </cfRule>
    <cfRule type="expression" dxfId="3004" priority="40">
      <formula>$F185="Création"</formula>
    </cfRule>
  </conditionalFormatting>
  <conditionalFormatting sqref="B192:J194">
    <cfRule type="expression" dxfId="3003" priority="78">
      <formula>$F192="Création"</formula>
    </cfRule>
    <cfRule type="expression" dxfId="3002" priority="77">
      <formula>$F192="Modification"</formula>
    </cfRule>
    <cfRule type="expression" dxfId="3001" priority="76">
      <formula>$F192="Fermeture"</formula>
    </cfRule>
  </conditionalFormatting>
  <conditionalFormatting sqref="B127:K129">
    <cfRule type="expression" dxfId="3000" priority="205">
      <formula>$F127="Fermeture"</formula>
    </cfRule>
    <cfRule type="expression" dxfId="2999" priority="207">
      <formula>$F127="Création"</formula>
    </cfRule>
    <cfRule type="expression" dxfId="2998" priority="206">
      <formula>$F127="Modification"</formula>
    </cfRule>
  </conditionalFormatting>
  <conditionalFormatting sqref="B131:K133">
    <cfRule type="expression" dxfId="2997" priority="231">
      <formula>$F131="Création"</formula>
    </cfRule>
    <cfRule type="expression" dxfId="2996" priority="230">
      <formula>$F131="Modification"</formula>
    </cfRule>
    <cfRule type="expression" dxfId="2995" priority="229">
      <formula>$F131="Fermeture"</formula>
    </cfRule>
  </conditionalFormatting>
  <conditionalFormatting sqref="B27:O29 C28:O36 B31:O31 B33:O33 B35:O65 K63:O66 C64:O74 B65:J66 B67:O86 A90:O93 A90:A101 B94:K94 B94:J96 C94:O97 A98:O197">
    <cfRule type="expression" dxfId="2994" priority="314">
      <formula>$F27="Modification"</formula>
    </cfRule>
    <cfRule type="expression" dxfId="2993" priority="315">
      <formula>$F27="Création"</formula>
    </cfRule>
  </conditionalFormatting>
  <conditionalFormatting sqref="B27:O29 C28:O36 B31:O31 B33:O33 B35:O65 K63:O66 C64:O74 B67:O86 A90:O93 C94:O97 A98:O197 B65:J66 B94:K94 B94:J96 A90:A101">
    <cfRule type="expression" dxfId="2992" priority="313">
      <formula>$F27="Fermeture"</formula>
    </cfRule>
  </conditionalFormatting>
  <conditionalFormatting sqref="C89:D89">
    <cfRule type="expression" dxfId="2991" priority="8">
      <formula>$F89="Création"</formula>
    </cfRule>
    <cfRule type="expression" dxfId="2990" priority="7">
      <formula>$F89="Modification"</formula>
    </cfRule>
    <cfRule type="expression" dxfId="2989" priority="6">
      <formula>$F89="Fermeture"</formula>
    </cfRule>
  </conditionalFormatting>
  <conditionalFormatting sqref="D12:E27 G12:N27 D197:E1001 G197:N1001 A1:A7 D1:E9 G1:N9 E10 K10:N11">
    <cfRule type="expression" dxfId="2988" priority="327">
      <formula>$C1="Option"</formula>
    </cfRule>
  </conditionalFormatting>
  <conditionalFormatting sqref="D27:E89">
    <cfRule type="expression" dxfId="2987" priority="5">
      <formula>$C27="Option"</formula>
    </cfRule>
  </conditionalFormatting>
  <conditionalFormatting sqref="D90:E197 G90:N197 G27:N86">
    <cfRule type="expression" dxfId="2986" priority="311">
      <formula>$C27="Option"</formula>
    </cfRule>
  </conditionalFormatting>
  <conditionalFormatting sqref="D127:E129 G127:K129">
    <cfRule type="expression" dxfId="2985" priority="204">
      <formula>$C127="Option"</formula>
    </cfRule>
  </conditionalFormatting>
  <conditionalFormatting sqref="D131:E133 G131:K133">
    <cfRule type="expression" dxfId="2984" priority="228">
      <formula>$C131="Option"</formula>
    </cfRule>
  </conditionalFormatting>
  <conditionalFormatting sqref="D147:E149 G147:J149">
    <cfRule type="expression" dxfId="2983" priority="163">
      <formula>$C147="Option"</formula>
    </cfRule>
  </conditionalFormatting>
  <conditionalFormatting sqref="D153:E155 G153:J155">
    <cfRule type="expression" dxfId="2982" priority="182">
      <formula>$C153="Option"</formula>
    </cfRule>
  </conditionalFormatting>
  <conditionalFormatting sqref="D163:E165 G163:J165">
    <cfRule type="expression" dxfId="2981" priority="107">
      <formula>$C163="Option"</formula>
    </cfRule>
  </conditionalFormatting>
  <conditionalFormatting sqref="D170:E171 G170:J171">
    <cfRule type="expression" dxfId="2980" priority="56">
      <formula>$C170="Option"</formula>
    </cfRule>
  </conditionalFormatting>
  <conditionalFormatting sqref="D170:E172 G170:J172">
    <cfRule type="expression" dxfId="2979" priority="135">
      <formula>$C170="Option"</formula>
    </cfRule>
  </conditionalFormatting>
  <conditionalFormatting sqref="D177:E178 G177:J178">
    <cfRule type="expression" dxfId="2978" priority="94">
      <formula>$C177="Option"</formula>
    </cfRule>
  </conditionalFormatting>
  <conditionalFormatting sqref="D185:E187 G185:J187">
    <cfRule type="expression" dxfId="2977" priority="37">
      <formula>$C185="Option"</formula>
    </cfRule>
  </conditionalFormatting>
  <conditionalFormatting sqref="D190:E190 G190:N190">
    <cfRule type="expression" dxfId="2976" priority="61">
      <formula>$C190="Option"</formula>
    </cfRule>
  </conditionalFormatting>
  <conditionalFormatting sqref="D192:E194 G192:J194">
    <cfRule type="expression" dxfId="2975" priority="75">
      <formula>$C192="Option"</formula>
    </cfRule>
  </conditionalFormatting>
  <conditionalFormatting sqref="E89:O89">
    <cfRule type="expression" dxfId="2974" priority="12">
      <formula>$F89="Modification"</formula>
    </cfRule>
    <cfRule type="expression" dxfId="2973" priority="13">
      <formula>$F89="Création"</formula>
    </cfRule>
    <cfRule type="expression" dxfId="2972" priority="11">
      <formula>$F89="Fermeture"</formula>
    </cfRule>
  </conditionalFormatting>
  <conditionalFormatting sqref="G87:N89">
    <cfRule type="expression" dxfId="2971" priority="9">
      <formula>$C87="Option"</formula>
    </cfRule>
  </conditionalFormatting>
  <conditionalFormatting sqref="N1:N27 N197:N999">
    <cfRule type="expression" dxfId="2970" priority="329">
      <formula>$M1="Porteuse"</formula>
    </cfRule>
  </conditionalFormatting>
  <conditionalFormatting sqref="N27:N86 N90:N197">
    <cfRule type="expression" dxfId="2969" priority="312">
      <formula>$M27="Porteuse"</formula>
    </cfRule>
  </conditionalFormatting>
  <conditionalFormatting sqref="N50:N53">
    <cfRule type="expression" dxfId="2968" priority="220">
      <formula>$C50="Option"</formula>
    </cfRule>
    <cfRule type="expression" dxfId="2967" priority="221">
      <formula>$M50="Porteuse"</formula>
    </cfRule>
    <cfRule type="expression" dxfId="2966" priority="222">
      <formula>$F50="Fermeture"</formula>
    </cfRule>
    <cfRule type="expression" dxfId="2965" priority="223">
      <formula>$F50="Modification"</formula>
    </cfRule>
    <cfRule type="expression" dxfId="2964" priority="224">
      <formula>$F50="Création"</formula>
    </cfRule>
  </conditionalFormatting>
  <conditionalFormatting sqref="N87:N89">
    <cfRule type="expression" dxfId="2963" priority="10">
      <formula>$M87="Porteuse"</formula>
    </cfRule>
  </conditionalFormatting>
  <conditionalFormatting sqref="N190">
    <cfRule type="expression" dxfId="2962" priority="62">
      <formula>$M190="Porteuse"</formula>
    </cfRule>
  </conditionalFormatting>
  <conditionalFormatting sqref="O22:O26">
    <cfRule type="expression" dxfId="2961" priority="297">
      <formula>$F22="Création"</formula>
    </cfRule>
    <cfRule type="expression" dxfId="2960" priority="296">
      <formula>$F22="Modification"</formula>
    </cfRule>
    <cfRule type="expression" dxfId="2959" priority="295">
      <formula>$F22="Fermeture"</formula>
    </cfRule>
  </conditionalFormatting>
  <conditionalFormatting sqref="O128:O129">
    <cfRule type="expression" dxfId="2958" priority="201">
      <formula>$F128="Fermeture"</formula>
    </cfRule>
    <cfRule type="expression" dxfId="2957" priority="203">
      <formula>$F128="Création"</formula>
    </cfRule>
    <cfRule type="expression" dxfId="2956" priority="202">
      <formula>$F128="Modification"</formula>
    </cfRule>
  </conditionalFormatting>
  <conditionalFormatting sqref="O132:O133">
    <cfRule type="expression" dxfId="2955" priority="226">
      <formula>$F132="Modification"</formula>
    </cfRule>
    <cfRule type="expression" dxfId="2954" priority="225">
      <formula>$F132="Fermeture"</formula>
    </cfRule>
    <cfRule type="expression" dxfId="2953" priority="227">
      <formula>$F132="Création"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topLeftCell="O1" zoomScaleNormal="100" workbookViewId="0">
      <pane ySplit="18" topLeftCell="A34" activePane="bottomLeft" state="frozen"/>
      <selection activeCell="D25" sqref="D25"/>
      <selection pane="bottomLeft" activeCell="S38" sqref="S38"/>
    </sheetView>
  </sheetViews>
  <sheetFormatPr baseColWidth="10" defaultColWidth="11.33203125" defaultRowHeight="15" x14ac:dyDescent="0.2"/>
  <cols>
    <col min="1" max="1" width="39" style="13" customWidth="1"/>
    <col min="2" max="2" width="50.6640625" style="13" customWidth="1"/>
    <col min="3" max="3" width="15.33203125" style="17" customWidth="1"/>
    <col min="4" max="4" width="20.83203125" style="13" customWidth="1"/>
    <col min="5" max="5" width="15.3320312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33203125" style="13" customWidth="1"/>
    <col min="15" max="15" width="20.33203125" style="13" customWidth="1"/>
    <col min="16" max="16" width="20.83203125" style="13" bestFit="1" customWidth="1"/>
    <col min="17" max="17" width="20.3320312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33203125" style="29"/>
  </cols>
  <sheetData>
    <row r="1" spans="1:19" x14ac:dyDescent="0.2">
      <c r="A1" s="159"/>
      <c r="B1" s="159"/>
      <c r="C1" s="159"/>
      <c r="D1" s="159"/>
      <c r="E1" s="159"/>
      <c r="F1" s="159"/>
      <c r="G1" s="159"/>
      <c r="H1" s="159"/>
      <c r="I1" s="159"/>
      <c r="J1" s="32"/>
    </row>
    <row r="2" spans="1:19" x14ac:dyDescent="0.2">
      <c r="A2" s="159"/>
      <c r="B2" s="159"/>
      <c r="C2" s="159"/>
      <c r="D2" s="159"/>
      <c r="E2" s="159"/>
      <c r="F2" s="159"/>
      <c r="G2" s="159"/>
      <c r="H2" s="159"/>
      <c r="I2" s="159"/>
      <c r="J2" s="32"/>
    </row>
    <row r="3" spans="1:19" x14ac:dyDescent="0.2">
      <c r="A3" s="159"/>
      <c r="B3" s="159"/>
      <c r="C3" s="159"/>
      <c r="D3" s="159"/>
      <c r="E3" s="159"/>
      <c r="F3" s="159"/>
      <c r="G3" s="159"/>
      <c r="H3" s="159"/>
      <c r="I3" s="159"/>
      <c r="J3" s="32"/>
    </row>
    <row r="4" spans="1:19" x14ac:dyDescent="0.2">
      <c r="A4" s="159"/>
      <c r="B4" s="159"/>
      <c r="C4" s="159"/>
      <c r="D4" s="159"/>
      <c r="E4" s="159"/>
      <c r="F4" s="159"/>
      <c r="G4" s="159"/>
      <c r="H4" s="159"/>
      <c r="I4" s="159"/>
      <c r="J4" s="32"/>
    </row>
    <row r="5" spans="1:19" x14ac:dyDescent="0.2">
      <c r="A5" s="159"/>
      <c r="B5" s="159"/>
      <c r="C5" s="159"/>
      <c r="D5" s="159"/>
      <c r="E5" s="159"/>
      <c r="F5" s="159"/>
      <c r="G5" s="159"/>
      <c r="H5" s="159"/>
      <c r="I5" s="159"/>
      <c r="J5" s="32"/>
    </row>
    <row r="6" spans="1:19" x14ac:dyDescent="0.2">
      <c r="A6" s="159"/>
      <c r="B6" s="159"/>
      <c r="C6" s="159"/>
      <c r="D6" s="159"/>
      <c r="E6" s="159"/>
      <c r="F6" s="159"/>
      <c r="G6" s="159"/>
      <c r="H6" s="159"/>
      <c r="I6" s="159"/>
      <c r="J6" s="32"/>
    </row>
    <row r="7" spans="1:19" ht="14.5" customHeight="1" x14ac:dyDescent="0.2">
      <c r="A7" s="161" t="s">
        <v>289</v>
      </c>
      <c r="B7" s="158" t="str">
        <f>'Fiche Générale'!B3</f>
        <v>Portail_LLAC</v>
      </c>
      <c r="C7" s="192" t="s">
        <v>290</v>
      </c>
      <c r="D7" s="161"/>
      <c r="E7" s="190" t="str">
        <f>'Fiche Générale'!B4</f>
        <v>Langues Etrangères Appliquées</v>
      </c>
      <c r="F7" s="158"/>
      <c r="G7" s="161" t="s">
        <v>291</v>
      </c>
      <c r="H7" s="191">
        <f>'Fiche Générale'!B5</f>
        <v>0</v>
      </c>
      <c r="I7" s="191"/>
      <c r="J7" s="33"/>
      <c r="K7" s="18"/>
    </row>
    <row r="8" spans="1:19" ht="14.5" customHeight="1" x14ac:dyDescent="0.2">
      <c r="A8" s="161"/>
      <c r="B8" s="158"/>
      <c r="C8" s="192"/>
      <c r="D8" s="161"/>
      <c r="E8" s="190"/>
      <c r="F8" s="158"/>
      <c r="G8" s="161"/>
      <c r="H8" s="191"/>
      <c r="I8" s="191"/>
      <c r="J8" s="33"/>
      <c r="K8" s="18"/>
    </row>
    <row r="9" spans="1:19" ht="14.5" customHeight="1" x14ac:dyDescent="0.2">
      <c r="A9" s="161"/>
      <c r="B9" s="158"/>
      <c r="C9" s="192"/>
      <c r="D9" s="161"/>
      <c r="E9" s="190"/>
      <c r="F9" s="158"/>
      <c r="G9" s="161"/>
      <c r="H9" s="191"/>
      <c r="I9" s="191"/>
      <c r="J9" s="33"/>
      <c r="K9" s="18"/>
    </row>
    <row r="10" spans="1:19" ht="14.5" customHeight="1" x14ac:dyDescent="0.2">
      <c r="A10" s="161"/>
      <c r="B10" s="158"/>
      <c r="C10" s="174" t="s">
        <v>180</v>
      </c>
      <c r="D10" s="174"/>
      <c r="E10" s="193" t="str">
        <f>'Fiche Générale'!B9</f>
        <v>LEA Anglais - Allemand</v>
      </c>
      <c r="F10" s="193"/>
      <c r="G10" s="193"/>
      <c r="H10" s="193"/>
      <c r="I10" s="193"/>
      <c r="J10" s="33"/>
      <c r="K10" s="18"/>
    </row>
    <row r="11" spans="1:19" ht="14.5" customHeight="1" x14ac:dyDescent="0.2">
      <c r="A11" s="161"/>
      <c r="B11" s="158"/>
      <c r="C11" s="174"/>
      <c r="D11" s="174"/>
      <c r="E11" s="193"/>
      <c r="F11" s="193"/>
      <c r="G11" s="193"/>
      <c r="H11" s="193"/>
      <c r="I11" s="193"/>
      <c r="J11" s="33"/>
      <c r="K11" s="18"/>
    </row>
    <row r="12" spans="1:19" x14ac:dyDescent="0.2">
      <c r="C12" s="13"/>
      <c r="I12" s="36"/>
      <c r="J12" s="36"/>
      <c r="M12" s="154" t="s">
        <v>292</v>
      </c>
      <c r="N12" s="155"/>
      <c r="O12" s="203"/>
      <c r="P12" s="154" t="s">
        <v>293</v>
      </c>
      <c r="Q12" s="155"/>
      <c r="R12" s="155"/>
      <c r="S12" s="203"/>
    </row>
    <row r="13" spans="1:19" x14ac:dyDescent="0.2">
      <c r="A13" s="200" t="s">
        <v>181</v>
      </c>
      <c r="B13" s="116" t="str">
        <f>'S2 Maquette'!B13</f>
        <v>1ère année de Portail</v>
      </c>
      <c r="C13" s="116"/>
      <c r="D13" s="200" t="s">
        <v>294</v>
      </c>
      <c r="E13" s="213">
        <f>'S2 Maquette'!E13</f>
        <v>0</v>
      </c>
      <c r="F13" s="213"/>
      <c r="G13" s="213"/>
      <c r="I13" s="36"/>
      <c r="J13" s="36"/>
      <c r="M13" s="156"/>
      <c r="N13" s="157"/>
      <c r="O13" s="204"/>
      <c r="P13" s="156"/>
      <c r="Q13" s="157"/>
      <c r="R13" s="157"/>
      <c r="S13" s="204"/>
    </row>
    <row r="14" spans="1:19" x14ac:dyDescent="0.2">
      <c r="A14" s="202"/>
      <c r="B14" s="116"/>
      <c r="C14" s="116"/>
      <c r="D14" s="202"/>
      <c r="E14" s="213"/>
      <c r="F14" s="213"/>
      <c r="G14" s="213"/>
      <c r="I14" s="36"/>
      <c r="J14" s="36"/>
      <c r="M14" s="153" t="s">
        <v>295</v>
      </c>
      <c r="N14" s="154" t="s">
        <v>296</v>
      </c>
      <c r="O14" s="203"/>
      <c r="P14" s="159"/>
      <c r="Q14" s="207"/>
      <c r="R14" s="214"/>
      <c r="S14" s="200"/>
    </row>
    <row r="15" spans="1:19" x14ac:dyDescent="0.2">
      <c r="A15" s="200" t="s">
        <v>297</v>
      </c>
      <c r="B15" s="119" t="str">
        <f>'S2 Maquette'!B15</f>
        <v>Semestre 2</v>
      </c>
      <c r="C15" s="120"/>
      <c r="D15" s="200" t="s">
        <v>298</v>
      </c>
      <c r="E15" s="213">
        <f>'S2 Maquette'!E15:F16</f>
        <v>0</v>
      </c>
      <c r="F15" s="213"/>
      <c r="G15" s="213"/>
      <c r="I15" s="36"/>
      <c r="J15" s="36"/>
      <c r="M15" s="153"/>
      <c r="N15" s="210"/>
      <c r="O15" s="211"/>
      <c r="P15" s="159"/>
      <c r="Q15" s="208"/>
      <c r="R15" s="214"/>
      <c r="S15" s="201"/>
    </row>
    <row r="16" spans="1:19" x14ac:dyDescent="0.2">
      <c r="A16" s="202"/>
      <c r="B16" s="122"/>
      <c r="C16" s="123"/>
      <c r="D16" s="202"/>
      <c r="E16" s="213"/>
      <c r="F16" s="213"/>
      <c r="G16" s="213"/>
      <c r="I16" s="36"/>
      <c r="J16" s="36"/>
      <c r="M16" s="153"/>
      <c r="N16" s="210"/>
      <c r="O16" s="211"/>
      <c r="P16" s="159"/>
      <c r="Q16" s="208"/>
      <c r="R16" s="214"/>
      <c r="S16" s="201"/>
    </row>
    <row r="17" spans="1:23" x14ac:dyDescent="0.2">
      <c r="L17" s="14"/>
      <c r="M17" s="153"/>
      <c r="N17" s="156"/>
      <c r="O17" s="204"/>
      <c r="P17" s="159"/>
      <c r="Q17" s="209"/>
      <c r="R17" s="214"/>
      <c r="S17" s="202"/>
    </row>
    <row r="18" spans="1:23" ht="59.5" customHeight="1" x14ac:dyDescent="0.2">
      <c r="A18" s="3" t="s">
        <v>299</v>
      </c>
      <c r="B18" s="35" t="s">
        <v>300</v>
      </c>
      <c r="C18" s="3" t="s">
        <v>5</v>
      </c>
      <c r="D18" s="3" t="s">
        <v>301</v>
      </c>
      <c r="E18" s="3" t="s">
        <v>302</v>
      </c>
      <c r="F18" s="3" t="s">
        <v>303</v>
      </c>
      <c r="G18" s="3" t="s">
        <v>304</v>
      </c>
      <c r="H18" s="3" t="s">
        <v>305</v>
      </c>
      <c r="I18" s="3" t="s">
        <v>306</v>
      </c>
      <c r="J18" s="3" t="s">
        <v>307</v>
      </c>
      <c r="K18" s="3" t="s">
        <v>308</v>
      </c>
      <c r="L18" s="3" t="s">
        <v>309</v>
      </c>
      <c r="M18" s="3" t="s">
        <v>310</v>
      </c>
      <c r="N18" s="3" t="s">
        <v>300</v>
      </c>
      <c r="O18" s="3" t="s">
        <v>311</v>
      </c>
      <c r="P18" s="3" t="s">
        <v>312</v>
      </c>
      <c r="Q18" s="3" t="s">
        <v>300</v>
      </c>
      <c r="R18" s="3" t="s">
        <v>311</v>
      </c>
      <c r="S18" s="4" t="s">
        <v>313</v>
      </c>
      <c r="T18" s="4" t="s">
        <v>314</v>
      </c>
      <c r="W18"/>
    </row>
    <row r="19" spans="1:23" ht="30.75" customHeight="1" x14ac:dyDescent="0.2">
      <c r="A19" s="8" t="str">
        <f>'S2 Maquette'!B19</f>
        <v>Compétences transversales S2</v>
      </c>
      <c r="B19" s="39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8" t="str">
        <f>'S2 Maquette'!B20</f>
        <v>Compétences numériques 1</v>
      </c>
      <c r="B20" s="39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8" t="str">
        <f>'S2 Maquette'!B21</f>
        <v>Compétences pré-professionnalisation 1</v>
      </c>
      <c r="B21" s="39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8" t="str">
        <f>'S2 Maquette'!B22</f>
        <v>Langue Vivante-2</v>
      </c>
      <c r="B22" s="39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'S2 Maquette'!B23</f>
        <v>Min 1 Max 1</v>
      </c>
      <c r="B23" s="39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 x14ac:dyDescent="0.2">
      <c r="A24" s="8" t="str">
        <f>'S2 Maquette'!B24</f>
        <v>Anglais 2</v>
      </c>
      <c r="B24" s="39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 x14ac:dyDescent="0.2">
      <c r="A25" s="8" t="str">
        <f>'S2 Maquette'!B25</f>
        <v>Espagnol</v>
      </c>
      <c r="B25" s="39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 x14ac:dyDescent="0.2">
      <c r="A26" s="8" t="str">
        <f>'S2 Maquette'!B26</f>
        <v>Italien</v>
      </c>
      <c r="B26" s="39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 x14ac:dyDescent="0.2">
      <c r="A27" s="42" t="str">
        <f>'S2 Maquette'!B27</f>
        <v>Langue A : Anglais Non Débutant 2</v>
      </c>
      <c r="B27" s="42" t="str">
        <f>'S2 Maquette'!C27</f>
        <v>UE</v>
      </c>
      <c r="C27" s="40">
        <f>'S2 Maquette'!F27</f>
        <v>0</v>
      </c>
      <c r="D27" s="19">
        <v>1</v>
      </c>
      <c r="E27" s="19" t="s">
        <v>315</v>
      </c>
      <c r="F27" s="19" t="s">
        <v>315</v>
      </c>
      <c r="G27" s="38" t="s">
        <v>315</v>
      </c>
      <c r="H27" s="38" t="s">
        <v>315</v>
      </c>
      <c r="I27" s="38" t="s">
        <v>315</v>
      </c>
      <c r="J27" s="38"/>
      <c r="K27" s="110" t="s">
        <v>8</v>
      </c>
      <c r="L27" s="110"/>
      <c r="M27" s="110">
        <v>5</v>
      </c>
      <c r="N27" s="110"/>
      <c r="O27" s="110"/>
      <c r="P27" s="110" t="s">
        <v>316</v>
      </c>
      <c r="Q27" s="110"/>
      <c r="R27" s="110"/>
      <c r="S27" s="111" t="s">
        <v>317</v>
      </c>
      <c r="T27" s="43"/>
      <c r="W27"/>
    </row>
    <row r="28" spans="1:23" ht="30.75" customHeight="1" x14ac:dyDescent="0.2">
      <c r="A28" s="42" t="str">
        <f>'S2 Maquette'!B28</f>
        <v>Culture 2 ANGLAIS</v>
      </c>
      <c r="B28" s="42" t="str">
        <f>'S2 Maquette'!C28</f>
        <v>ECUE</v>
      </c>
      <c r="C28" s="40">
        <f>'S2 Maquette'!F28</f>
        <v>0</v>
      </c>
      <c r="D28" s="19">
        <v>1</v>
      </c>
      <c r="E28" s="19" t="s">
        <v>315</v>
      </c>
      <c r="F28" s="19" t="s">
        <v>315</v>
      </c>
      <c r="G28" s="38" t="s">
        <v>315</v>
      </c>
      <c r="H28" s="38" t="s">
        <v>315</v>
      </c>
      <c r="I28" s="38" t="s">
        <v>315</v>
      </c>
      <c r="J28" s="38"/>
      <c r="K28" s="38" t="s">
        <v>8</v>
      </c>
      <c r="L28" s="38"/>
      <c r="M28" s="38">
        <v>2</v>
      </c>
      <c r="N28" s="38"/>
      <c r="O28" s="38"/>
      <c r="P28" s="114" t="s">
        <v>316</v>
      </c>
      <c r="Q28" s="38"/>
      <c r="R28" s="38"/>
      <c r="S28" s="113" t="s">
        <v>589</v>
      </c>
      <c r="T28" s="43"/>
      <c r="W28"/>
    </row>
    <row r="29" spans="1:23" ht="30.75" customHeight="1" x14ac:dyDescent="0.2">
      <c r="A29" s="42" t="str">
        <f>'S2 Maquette'!B29</f>
        <v>Grammaire et traduction 2 ANGLAIS</v>
      </c>
      <c r="B29" s="42" t="str">
        <f>'S2 Maquette'!C29</f>
        <v>ECUE</v>
      </c>
      <c r="C29" s="40">
        <f>'S2 Maquette'!F29</f>
        <v>0</v>
      </c>
      <c r="D29" s="19">
        <v>1</v>
      </c>
      <c r="E29" s="19" t="s">
        <v>315</v>
      </c>
      <c r="F29" s="19" t="s">
        <v>315</v>
      </c>
      <c r="G29" s="38" t="s">
        <v>315</v>
      </c>
      <c r="H29" s="38" t="s">
        <v>315</v>
      </c>
      <c r="I29" s="38" t="s">
        <v>315</v>
      </c>
      <c r="J29" s="38"/>
      <c r="K29" s="38" t="s">
        <v>8</v>
      </c>
      <c r="L29" s="38"/>
      <c r="M29" s="38">
        <v>2</v>
      </c>
      <c r="N29" s="38"/>
      <c r="O29" s="38"/>
      <c r="P29" s="114" t="s">
        <v>316</v>
      </c>
      <c r="Q29" s="38"/>
      <c r="R29" s="38"/>
      <c r="S29" s="113" t="s">
        <v>589</v>
      </c>
      <c r="T29" s="43"/>
      <c r="W29"/>
    </row>
    <row r="30" spans="1:23" ht="30.75" customHeight="1" x14ac:dyDescent="0.2">
      <c r="A30" s="42" t="str">
        <f>'S2 Maquette'!B30</f>
        <v>Expression écrite et orale 2 ANGLAIS</v>
      </c>
      <c r="B30" s="42" t="str">
        <f>'S2 Maquette'!C30</f>
        <v>ECUE</v>
      </c>
      <c r="C30" s="40">
        <f>'S2 Maquette'!F30</f>
        <v>0</v>
      </c>
      <c r="D30" s="19">
        <v>1</v>
      </c>
      <c r="E30" s="19" t="s">
        <v>315</v>
      </c>
      <c r="F30" s="19" t="s">
        <v>315</v>
      </c>
      <c r="G30" s="38" t="s">
        <v>315</v>
      </c>
      <c r="H30" s="38" t="s">
        <v>315</v>
      </c>
      <c r="I30" s="38" t="s">
        <v>315</v>
      </c>
      <c r="J30" s="38"/>
      <c r="K30" s="38" t="s">
        <v>8</v>
      </c>
      <c r="L30" s="38"/>
      <c r="M30" s="115" t="s">
        <v>587</v>
      </c>
      <c r="N30" s="38"/>
      <c r="O30" s="38"/>
      <c r="P30" s="114" t="s">
        <v>316</v>
      </c>
      <c r="Q30" s="38"/>
      <c r="R30" s="38"/>
      <c r="S30" s="113" t="s">
        <v>589</v>
      </c>
      <c r="T30" s="43"/>
      <c r="W30"/>
    </row>
    <row r="31" spans="1:23" ht="30.75" customHeight="1" x14ac:dyDescent="0.2">
      <c r="A31" s="42" t="str">
        <f>'S2 Maquette'!B31</f>
        <v>Langue B : Allemand Non Débutant 2</v>
      </c>
      <c r="B31" s="42" t="str">
        <f>'S2 Maquette'!C31</f>
        <v>UE</v>
      </c>
      <c r="C31" s="40">
        <f>'S2 Maquette'!F31</f>
        <v>0</v>
      </c>
      <c r="D31" s="19">
        <v>1</v>
      </c>
      <c r="E31" s="19" t="s">
        <v>315</v>
      </c>
      <c r="F31" s="19" t="s">
        <v>315</v>
      </c>
      <c r="G31" s="38" t="s">
        <v>315</v>
      </c>
      <c r="H31" s="38" t="s">
        <v>315</v>
      </c>
      <c r="I31" s="38" t="s">
        <v>315</v>
      </c>
      <c r="J31" s="38"/>
      <c r="K31" s="110" t="s">
        <v>8</v>
      </c>
      <c r="L31" s="110"/>
      <c r="M31" s="110">
        <v>5</v>
      </c>
      <c r="N31" s="110"/>
      <c r="O31" s="110"/>
      <c r="P31" s="110" t="s">
        <v>316</v>
      </c>
      <c r="Q31" s="110"/>
      <c r="R31" s="110"/>
      <c r="S31" s="111" t="s">
        <v>317</v>
      </c>
      <c r="T31" s="43"/>
      <c r="W31"/>
    </row>
    <row r="32" spans="1:23" ht="30.75" customHeight="1" x14ac:dyDescent="0.2">
      <c r="A32" s="42" t="str">
        <f>'S2 Maquette'!B32</f>
        <v>Culture 2 ALLEMAND</v>
      </c>
      <c r="B32" s="42" t="str">
        <f>'S2 Maquette'!C32</f>
        <v>ECUE</v>
      </c>
      <c r="C32" s="40">
        <f>'S2 Maquette'!F32</f>
        <v>0</v>
      </c>
      <c r="D32" s="19">
        <v>1</v>
      </c>
      <c r="E32" s="19" t="s">
        <v>315</v>
      </c>
      <c r="F32" s="19" t="s">
        <v>315</v>
      </c>
      <c r="G32" s="38" t="s">
        <v>315</v>
      </c>
      <c r="H32" s="38" t="s">
        <v>315</v>
      </c>
      <c r="I32" s="38" t="s">
        <v>315</v>
      </c>
      <c r="J32" s="38"/>
      <c r="K32" s="38" t="s">
        <v>8</v>
      </c>
      <c r="L32" s="38"/>
      <c r="M32" s="115" t="s">
        <v>587</v>
      </c>
      <c r="N32" s="38"/>
      <c r="O32" s="38"/>
      <c r="P32" s="114" t="s">
        <v>316</v>
      </c>
      <c r="Q32" s="38"/>
      <c r="R32" s="38"/>
      <c r="S32" s="113" t="s">
        <v>589</v>
      </c>
      <c r="T32" s="43"/>
      <c r="W32"/>
    </row>
    <row r="33" spans="1:23" ht="30.75" customHeight="1" x14ac:dyDescent="0.2">
      <c r="A33" s="42" t="str">
        <f>'S2 Maquette'!B33</f>
        <v>Grammaire et traduction 2 ALLEMAND</v>
      </c>
      <c r="B33" s="42" t="str">
        <f>'S2 Maquette'!C33</f>
        <v>ECUE</v>
      </c>
      <c r="C33" s="40">
        <f>'S2 Maquette'!F33</f>
        <v>0</v>
      </c>
      <c r="D33" s="19">
        <v>1</v>
      </c>
      <c r="E33" s="19" t="s">
        <v>315</v>
      </c>
      <c r="F33" s="19" t="s">
        <v>315</v>
      </c>
      <c r="G33" s="38" t="s">
        <v>315</v>
      </c>
      <c r="H33" s="38" t="s">
        <v>315</v>
      </c>
      <c r="I33" s="38" t="s">
        <v>315</v>
      </c>
      <c r="J33" s="38"/>
      <c r="K33" s="38" t="s">
        <v>8</v>
      </c>
      <c r="L33" s="38"/>
      <c r="M33" s="38">
        <v>2</v>
      </c>
      <c r="N33" s="38"/>
      <c r="O33" s="38"/>
      <c r="P33" s="114" t="s">
        <v>316</v>
      </c>
      <c r="Q33" s="38"/>
      <c r="R33" s="38"/>
      <c r="S33" s="113" t="s">
        <v>589</v>
      </c>
      <c r="T33" s="43"/>
      <c r="W33"/>
    </row>
    <row r="34" spans="1:23" ht="30.75" customHeight="1" x14ac:dyDescent="0.2">
      <c r="A34" s="42" t="str">
        <f>'S2 Maquette'!B34</f>
        <v>Expression écrite et orale 2 ALLEMAND</v>
      </c>
      <c r="B34" s="42" t="str">
        <f>'S2 Maquette'!C34</f>
        <v>ECUE</v>
      </c>
      <c r="C34" s="40">
        <f>'S2 Maquette'!F34</f>
        <v>0</v>
      </c>
      <c r="D34" s="19">
        <v>1</v>
      </c>
      <c r="E34" s="19" t="s">
        <v>315</v>
      </c>
      <c r="F34" s="19" t="s">
        <v>315</v>
      </c>
      <c r="G34" s="38" t="s">
        <v>315</v>
      </c>
      <c r="H34" s="38" t="s">
        <v>315</v>
      </c>
      <c r="I34" s="38" t="s">
        <v>315</v>
      </c>
      <c r="J34" s="38"/>
      <c r="K34" s="38" t="s">
        <v>8</v>
      </c>
      <c r="L34" s="38"/>
      <c r="M34" s="38">
        <v>2</v>
      </c>
      <c r="N34" s="38"/>
      <c r="O34" s="38"/>
      <c r="P34" s="114" t="s">
        <v>316</v>
      </c>
      <c r="Q34" s="38"/>
      <c r="R34" s="38"/>
      <c r="S34" s="113" t="s">
        <v>589</v>
      </c>
      <c r="T34" s="43"/>
      <c r="W34"/>
    </row>
    <row r="35" spans="1:23" ht="30.75" customHeight="1" x14ac:dyDescent="0.2">
      <c r="A35" s="42" t="str">
        <f>'S2 Maquette'!B35</f>
        <v>Matières d'application 2</v>
      </c>
      <c r="B35" s="42" t="str">
        <f>'S2 Maquette'!C35</f>
        <v>UE</v>
      </c>
      <c r="C35" s="40">
        <f>'S2 Maquette'!F35</f>
        <v>0</v>
      </c>
      <c r="D35" s="19">
        <v>1</v>
      </c>
      <c r="E35" s="19" t="s">
        <v>315</v>
      </c>
      <c r="F35" s="19" t="s">
        <v>315</v>
      </c>
      <c r="G35" s="38" t="s">
        <v>315</v>
      </c>
      <c r="H35" s="38" t="s">
        <v>315</v>
      </c>
      <c r="I35" s="38" t="s">
        <v>315</v>
      </c>
      <c r="J35" s="38"/>
      <c r="K35" s="110" t="s">
        <v>8</v>
      </c>
      <c r="L35" s="110"/>
      <c r="M35" s="110">
        <v>6</v>
      </c>
      <c r="N35" s="110"/>
      <c r="O35" s="110"/>
      <c r="P35" s="110" t="s">
        <v>316</v>
      </c>
      <c r="Q35" s="110"/>
      <c r="R35" s="110"/>
      <c r="S35" s="111" t="s">
        <v>319</v>
      </c>
      <c r="T35" s="43"/>
      <c r="W35"/>
    </row>
    <row r="36" spans="1:23" ht="30.75" customHeight="1" x14ac:dyDescent="0.2">
      <c r="A36" s="42" t="str">
        <f>'S2 Maquette'!B36</f>
        <v>Arts, patrimoine et culture en Méditerranée/Arts, culture and cultural heritage in the Mediterranean 2</v>
      </c>
      <c r="B36" s="42" t="str">
        <f>'S2 Maquette'!C36</f>
        <v>ECUE</v>
      </c>
      <c r="C36" s="40">
        <f>'S2 Maquette'!F36</f>
        <v>0</v>
      </c>
      <c r="D36" s="19">
        <v>1</v>
      </c>
      <c r="E36" s="19" t="s">
        <v>315</v>
      </c>
      <c r="F36" s="19" t="s">
        <v>315</v>
      </c>
      <c r="G36" s="38" t="s">
        <v>315</v>
      </c>
      <c r="H36" s="38" t="s">
        <v>315</v>
      </c>
      <c r="I36" s="38" t="s">
        <v>315</v>
      </c>
      <c r="J36" s="38"/>
      <c r="K36" s="38" t="s">
        <v>8</v>
      </c>
      <c r="L36" s="38"/>
      <c r="M36" s="38">
        <v>2</v>
      </c>
      <c r="N36" s="38"/>
      <c r="O36" s="38"/>
      <c r="P36" s="114" t="s">
        <v>316</v>
      </c>
      <c r="Q36" s="38"/>
      <c r="R36" s="38"/>
      <c r="S36" s="113" t="s">
        <v>589</v>
      </c>
      <c r="T36" s="43"/>
      <c r="W36"/>
    </row>
    <row r="37" spans="1:23" ht="30.75" customHeight="1" x14ac:dyDescent="0.2">
      <c r="A37" s="42" t="str">
        <f>'S2 Maquette'!B37</f>
        <v>Introduction à la gestion/Introduction to management 2</v>
      </c>
      <c r="B37" s="42" t="str">
        <f>'S2 Maquette'!C37</f>
        <v>ECUE</v>
      </c>
      <c r="C37" s="40">
        <f>'S2 Maquette'!F37</f>
        <v>0</v>
      </c>
      <c r="D37" s="19">
        <v>1</v>
      </c>
      <c r="E37" s="19" t="s">
        <v>315</v>
      </c>
      <c r="F37" s="19" t="s">
        <v>315</v>
      </c>
      <c r="G37" s="38" t="s">
        <v>315</v>
      </c>
      <c r="H37" s="38" t="s">
        <v>315</v>
      </c>
      <c r="I37" s="38" t="s">
        <v>315</v>
      </c>
      <c r="J37" s="38"/>
      <c r="K37" s="38" t="s">
        <v>8</v>
      </c>
      <c r="L37" s="38"/>
      <c r="M37" s="38">
        <v>2</v>
      </c>
      <c r="N37" s="38"/>
      <c r="O37" s="38"/>
      <c r="P37" s="114" t="s">
        <v>316</v>
      </c>
      <c r="Q37" s="38"/>
      <c r="R37" s="38"/>
      <c r="S37" s="113" t="s">
        <v>589</v>
      </c>
      <c r="T37" s="43"/>
      <c r="W37"/>
    </row>
    <row r="38" spans="1:23" ht="30.75" customHeight="1" x14ac:dyDescent="0.2">
      <c r="A38" s="42" t="str">
        <f>'S2 Maquette'!B38</f>
        <v>Communication professionnelle 2</v>
      </c>
      <c r="B38" s="42" t="str">
        <f>'S2 Maquette'!C38</f>
        <v>ECUE</v>
      </c>
      <c r="C38" s="40">
        <f>'S2 Maquette'!F38</f>
        <v>0</v>
      </c>
      <c r="D38" s="19">
        <v>1</v>
      </c>
      <c r="E38" s="19" t="s">
        <v>315</v>
      </c>
      <c r="F38" s="19" t="s">
        <v>315</v>
      </c>
      <c r="G38" s="38" t="s">
        <v>315</v>
      </c>
      <c r="H38" s="38" t="s">
        <v>315</v>
      </c>
      <c r="I38" s="38" t="s">
        <v>315</v>
      </c>
      <c r="J38" s="38"/>
      <c r="K38" s="38" t="s">
        <v>8</v>
      </c>
      <c r="L38" s="38"/>
      <c r="M38" s="38">
        <v>2</v>
      </c>
      <c r="N38" s="38"/>
      <c r="O38" s="38"/>
      <c r="P38" s="114" t="s">
        <v>316</v>
      </c>
      <c r="Q38" s="38"/>
      <c r="R38" s="38"/>
      <c r="S38" s="113" t="s">
        <v>589</v>
      </c>
      <c r="T38" s="43"/>
      <c r="W38"/>
    </row>
    <row r="39" spans="1:23" ht="30.75" customHeight="1" x14ac:dyDescent="0.2">
      <c r="A39" s="42" t="str">
        <f>'S2 Maquette'!B39</f>
        <v>Découverte ou langue C</v>
      </c>
      <c r="B39" s="42" t="str">
        <f>'S2 Maquette'!C39</f>
        <v>UE</v>
      </c>
      <c r="C39" s="40">
        <f>'S2 Maquette'!F39</f>
        <v>0</v>
      </c>
      <c r="D39" s="19">
        <v>1</v>
      </c>
      <c r="E39" s="19" t="s">
        <v>315</v>
      </c>
      <c r="F39" s="19" t="s">
        <v>315</v>
      </c>
      <c r="G39" s="38" t="s">
        <v>315</v>
      </c>
      <c r="H39" s="38" t="s">
        <v>315</v>
      </c>
      <c r="I39" s="38" t="s">
        <v>315</v>
      </c>
      <c r="J39" s="38"/>
      <c r="K39" s="38" t="s">
        <v>8</v>
      </c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 x14ac:dyDescent="0.2">
      <c r="A40" s="42" t="str">
        <f>'S2 Maquette'!B40</f>
        <v>1 UE au choix</v>
      </c>
      <c r="B40" s="42" t="str">
        <f>'S2 Maquette'!C40</f>
        <v>OPTION</v>
      </c>
      <c r="C40" s="40">
        <f>'S2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 x14ac:dyDescent="0.2">
      <c r="A41" s="42" t="str">
        <f>'S2 Maquette'!B41</f>
        <v>Découverte Allemand Non débutant 2</v>
      </c>
      <c r="B41" s="42" t="str">
        <f>'S2 Maquette'!C41</f>
        <v>UE</v>
      </c>
      <c r="C41" s="40">
        <f>'S2 Maquette'!F41</f>
        <v>0</v>
      </c>
      <c r="D41" s="19">
        <v>1</v>
      </c>
      <c r="E41" s="181" t="s">
        <v>588</v>
      </c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3"/>
      <c r="W41"/>
    </row>
    <row r="42" spans="1:23" ht="30.75" customHeight="1" x14ac:dyDescent="0.2">
      <c r="A42" s="42" t="str">
        <f>'S2 Maquette'!B42</f>
        <v>Travail autour d'une série 2 ALLEMAND</v>
      </c>
      <c r="B42" s="42" t="str">
        <f>'S2 Maquette'!C42</f>
        <v>ECUE</v>
      </c>
      <c r="C42" s="40">
        <f>'S2 Maquette'!F42</f>
        <v>0</v>
      </c>
      <c r="D42" s="19">
        <v>1</v>
      </c>
      <c r="E42" s="184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6"/>
      <c r="W42"/>
    </row>
    <row r="43" spans="1:23" ht="30.75" customHeight="1" x14ac:dyDescent="0.2">
      <c r="A43" s="42" t="str">
        <f>'S2 Maquette'!B43</f>
        <v>Découverte Arabe Niveau 2</v>
      </c>
      <c r="B43" s="42" t="str">
        <f>'S2 Maquette'!C43</f>
        <v>UE</v>
      </c>
      <c r="C43" s="40">
        <f>'S2 Maquette'!F43</f>
        <v>0</v>
      </c>
      <c r="D43" s="19">
        <v>1</v>
      </c>
      <c r="E43" s="184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6"/>
      <c r="W43"/>
    </row>
    <row r="44" spans="1:23" ht="30.75" customHeight="1" x14ac:dyDescent="0.2">
      <c r="A44" s="42" t="str">
        <f>'S2 Maquette'!B44</f>
        <v>Culture 2 ARABE</v>
      </c>
      <c r="B44" s="42" t="str">
        <f>'S2 Maquette'!C44</f>
        <v>ECUE</v>
      </c>
      <c r="C44" s="40">
        <f>'S2 Maquette'!F44</f>
        <v>0</v>
      </c>
      <c r="D44" s="19">
        <v>1</v>
      </c>
      <c r="E44" s="184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6"/>
      <c r="W44"/>
    </row>
    <row r="45" spans="1:23" ht="30.75" customHeight="1" x14ac:dyDescent="0.2">
      <c r="A45" s="42" t="str">
        <f>'S2 Maquette'!B45</f>
        <v>Langue 2 ARABE</v>
      </c>
      <c r="B45" s="42" t="str">
        <f>'S2 Maquette'!C45</f>
        <v>ECUE</v>
      </c>
      <c r="C45" s="40">
        <f>'S2 Maquette'!F45</f>
        <v>0</v>
      </c>
      <c r="D45" s="19">
        <v>1</v>
      </c>
      <c r="E45" s="184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6"/>
      <c r="W45"/>
    </row>
    <row r="46" spans="1:23" ht="30.75" customHeight="1" x14ac:dyDescent="0.2">
      <c r="A46" s="42" t="str">
        <f>'S2 Maquette'!B46</f>
        <v>Découverte Chinois Niveau 2</v>
      </c>
      <c r="B46" s="42" t="str">
        <f>'S2 Maquette'!C46</f>
        <v>UE</v>
      </c>
      <c r="C46" s="40">
        <f>'S2 Maquette'!F46</f>
        <v>0</v>
      </c>
      <c r="D46" s="19">
        <v>1</v>
      </c>
      <c r="E46" s="184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6"/>
      <c r="W46"/>
    </row>
    <row r="47" spans="1:23" ht="30.75" customHeight="1" x14ac:dyDescent="0.2">
      <c r="A47" s="42" t="str">
        <f>'S2 Maquette'!B47</f>
        <v>Culture 2 CHINOIS</v>
      </c>
      <c r="B47" s="42" t="str">
        <f>'S2 Maquette'!C47</f>
        <v>ECUE</v>
      </c>
      <c r="C47" s="40">
        <f>'S2 Maquette'!F47</f>
        <v>0</v>
      </c>
      <c r="D47" s="19">
        <v>1</v>
      </c>
      <c r="E47" s="184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6"/>
      <c r="W47"/>
    </row>
    <row r="48" spans="1:23" ht="30.75" customHeight="1" x14ac:dyDescent="0.2">
      <c r="A48" s="42" t="str">
        <f>'S2 Maquette'!B48</f>
        <v>Langue 2 CHINOIS</v>
      </c>
      <c r="B48" s="42" t="str">
        <f>'S2 Maquette'!C48</f>
        <v>ECUE</v>
      </c>
      <c r="C48" s="40">
        <f>'S2 Maquette'!F48</f>
        <v>0</v>
      </c>
      <c r="D48" s="19">
        <v>1</v>
      </c>
      <c r="E48" s="184"/>
      <c r="F48" s="185"/>
      <c r="G48" s="185"/>
      <c r="H48" s="185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6"/>
      <c r="W48"/>
    </row>
    <row r="49" spans="1:23" ht="30.75" customHeight="1" x14ac:dyDescent="0.2">
      <c r="A49" s="42" t="str">
        <f>'S2 Maquette'!B49</f>
        <v>Découverte Espagnol Non débutant 2</v>
      </c>
      <c r="B49" s="42" t="str">
        <f>'S2 Maquette'!C49</f>
        <v>UE</v>
      </c>
      <c r="C49" s="40">
        <f>'S2 Maquette'!F49</f>
        <v>0</v>
      </c>
      <c r="D49" s="38">
        <v>1</v>
      </c>
      <c r="E49" s="184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6"/>
      <c r="W49"/>
    </row>
    <row r="50" spans="1:23" ht="30.75" customHeight="1" x14ac:dyDescent="0.2">
      <c r="A50" s="42" t="str">
        <f>'S2 Maquette'!B50</f>
        <v>Langue 2 ESPAGNOL</v>
      </c>
      <c r="B50" s="42" t="str">
        <f>'S2 Maquette'!C50</f>
        <v>ECUE</v>
      </c>
      <c r="C50" s="40">
        <f>'S2 Maquette'!F50</f>
        <v>0</v>
      </c>
      <c r="D50" s="38">
        <v>1</v>
      </c>
      <c r="E50" s="184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6"/>
      <c r="W50"/>
    </row>
    <row r="51" spans="1:23" ht="30.75" customHeight="1" x14ac:dyDescent="0.2">
      <c r="A51" s="42" t="str">
        <f>'S2 Maquette'!B51</f>
        <v>Communication écrite et orale 2 ESPAGNOL</v>
      </c>
      <c r="B51" s="42" t="str">
        <f>'S2 Maquette'!C51</f>
        <v>ECUE</v>
      </c>
      <c r="C51" s="40">
        <f>'S2 Maquette'!F51</f>
        <v>0</v>
      </c>
      <c r="D51" s="38">
        <v>1</v>
      </c>
      <c r="E51" s="184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  <c r="T51" s="186"/>
      <c r="W51"/>
    </row>
    <row r="52" spans="1:23" ht="30.75" customHeight="1" x14ac:dyDescent="0.2">
      <c r="A52" s="42" t="str">
        <f>'S2 Maquette'!B52</f>
        <v>Découverte Italien Non débutant 2</v>
      </c>
      <c r="B52" s="42" t="str">
        <f>'S2 Maquette'!C52</f>
        <v>UE</v>
      </c>
      <c r="C52" s="40">
        <f>'S2 Maquette'!F52</f>
        <v>0</v>
      </c>
      <c r="D52" s="38">
        <v>1</v>
      </c>
      <c r="E52" s="184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6"/>
      <c r="W52"/>
    </row>
    <row r="53" spans="1:23" ht="30.75" customHeight="1" x14ac:dyDescent="0.2">
      <c r="A53" s="42" t="str">
        <f>'S2 Maquette'!B53</f>
        <v>Culture et expression 2 ITALIEN</v>
      </c>
      <c r="B53" s="42" t="str">
        <f>'S2 Maquette'!C53</f>
        <v>ECUE</v>
      </c>
      <c r="C53" s="40">
        <f>'S2 Maquette'!F53</f>
        <v>0</v>
      </c>
      <c r="D53" s="38">
        <v>1</v>
      </c>
      <c r="E53" s="184"/>
      <c r="F53" s="185"/>
      <c r="G53" s="185"/>
      <c r="H53" s="185"/>
      <c r="I53" s="185"/>
      <c r="J53" s="185"/>
      <c r="K53" s="185"/>
      <c r="L53" s="185"/>
      <c r="M53" s="185"/>
      <c r="N53" s="185"/>
      <c r="O53" s="185"/>
      <c r="P53" s="185"/>
      <c r="Q53" s="185"/>
      <c r="R53" s="185"/>
      <c r="S53" s="185"/>
      <c r="T53" s="186"/>
      <c r="W53"/>
    </row>
    <row r="54" spans="1:23" ht="30.75" customHeight="1" x14ac:dyDescent="0.2">
      <c r="A54" s="42" t="str">
        <f>'S2 Maquette'!B54</f>
        <v>Langue 2 ITALIEN</v>
      </c>
      <c r="B54" s="42" t="str">
        <f>'S2 Maquette'!C54</f>
        <v>ECUE</v>
      </c>
      <c r="C54" s="40">
        <f>'S2 Maquette'!F54</f>
        <v>0</v>
      </c>
      <c r="D54" s="38">
        <v>1</v>
      </c>
      <c r="E54" s="184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6"/>
      <c r="W54"/>
    </row>
    <row r="55" spans="1:23" ht="30.75" customHeight="1" x14ac:dyDescent="0.2">
      <c r="A55" s="42" t="str">
        <f>'S2 Maquette'!B55</f>
        <v>Découverte Portugais niveau 2</v>
      </c>
      <c r="B55" s="42" t="str">
        <f>'S2 Maquette'!C55</f>
        <v>UE</v>
      </c>
      <c r="C55" s="40">
        <f>'S2 Maquette'!F55</f>
        <v>0</v>
      </c>
      <c r="D55" s="38">
        <v>1</v>
      </c>
      <c r="E55" s="184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6"/>
      <c r="W55"/>
    </row>
    <row r="56" spans="1:23" ht="30.75" customHeight="1" x14ac:dyDescent="0.2">
      <c r="A56" s="42" t="str">
        <f>'S2 Maquette'!B56</f>
        <v>Culture 2 PORTUGAIS</v>
      </c>
      <c r="B56" s="42" t="str">
        <f>'S2 Maquette'!C56</f>
        <v>ECUE</v>
      </c>
      <c r="C56" s="40">
        <f>'S2 Maquette'!F56</f>
        <v>0</v>
      </c>
      <c r="D56" s="38">
        <v>1</v>
      </c>
      <c r="E56" s="184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6"/>
      <c r="W56"/>
    </row>
    <row r="57" spans="1:23" ht="30.75" customHeight="1" x14ac:dyDescent="0.2">
      <c r="A57" s="42" t="str">
        <f>'S2 Maquette'!B57</f>
        <v>Langue 2 PORTUGAIS</v>
      </c>
      <c r="B57" s="42" t="str">
        <f>'S2 Maquette'!C57</f>
        <v>ECUE</v>
      </c>
      <c r="C57" s="40">
        <f>'S2 Maquette'!F57</f>
        <v>0</v>
      </c>
      <c r="D57" s="38">
        <v>1</v>
      </c>
      <c r="E57" s="184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6"/>
      <c r="W57"/>
    </row>
    <row r="58" spans="1:23" ht="30.75" customHeight="1" x14ac:dyDescent="0.2">
      <c r="A58" s="42" t="str">
        <f>'S2 Maquette'!B58</f>
        <v>Découverte Russe élémentaire 2</v>
      </c>
      <c r="B58" s="42" t="str">
        <f>'S2 Maquette'!C58</f>
        <v>UE</v>
      </c>
      <c r="C58" s="40">
        <f>'S2 Maquette'!F58</f>
        <v>0</v>
      </c>
      <c r="D58" s="38">
        <v>1</v>
      </c>
      <c r="E58" s="184"/>
      <c r="F58" s="185"/>
      <c r="G58" s="185"/>
      <c r="H58" s="185"/>
      <c r="I58" s="185"/>
      <c r="J58" s="185"/>
      <c r="K58" s="185"/>
      <c r="L58" s="185"/>
      <c r="M58" s="185"/>
      <c r="N58" s="185"/>
      <c r="O58" s="185"/>
      <c r="P58" s="185"/>
      <c r="Q58" s="185"/>
      <c r="R58" s="185"/>
      <c r="S58" s="185"/>
      <c r="T58" s="186"/>
      <c r="W58"/>
    </row>
    <row r="59" spans="1:23" ht="30.75" customHeight="1" x14ac:dyDescent="0.2">
      <c r="A59" s="42" t="str">
        <f>'S2 Maquette'!B59</f>
        <v>Langue et culture 2 RUSSE</v>
      </c>
      <c r="B59" s="42" t="str">
        <f>'S2 Maquette'!C59</f>
        <v>ECUE</v>
      </c>
      <c r="C59" s="40">
        <f>'S2 Maquette'!F59</f>
        <v>0</v>
      </c>
      <c r="D59" s="38">
        <v>1</v>
      </c>
      <c r="E59" s="184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6"/>
      <c r="W59"/>
    </row>
    <row r="60" spans="1:23" ht="30.75" customHeight="1" x14ac:dyDescent="0.2">
      <c r="A60" s="42" t="str">
        <f>'S2 Maquette'!B60</f>
        <v>Découverte Matières d'application 2</v>
      </c>
      <c r="B60" s="42" t="str">
        <f>'S2 Maquette'!C60</f>
        <v>UE</v>
      </c>
      <c r="C60" s="40">
        <f>'S2 Maquette'!F60</f>
        <v>0</v>
      </c>
      <c r="D60" s="38">
        <v>1</v>
      </c>
      <c r="E60" s="184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6"/>
      <c r="W60"/>
    </row>
    <row r="61" spans="1:23" ht="30.75" customHeight="1" x14ac:dyDescent="0.2">
      <c r="A61" s="42" t="str">
        <f>'S2 Maquette'!B61</f>
        <v>Droit constitutionnel/Constitutional law 2</v>
      </c>
      <c r="B61" s="42" t="str">
        <f>'S2 Maquette'!C61</f>
        <v>ECUE</v>
      </c>
      <c r="C61" s="40">
        <f>'S2 Maquette'!F61</f>
        <v>0</v>
      </c>
      <c r="D61" s="38">
        <v>1</v>
      </c>
      <c r="E61" s="184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6"/>
      <c r="W61"/>
    </row>
    <row r="62" spans="1:23" ht="30.75" customHeight="1" x14ac:dyDescent="0.2">
      <c r="A62" s="42">
        <f>'S2 Maquette'!B62</f>
        <v>0</v>
      </c>
      <c r="B62" s="42">
        <f>'S2 Maquette'!C62</f>
        <v>0</v>
      </c>
      <c r="C62" s="40">
        <f>'S2 Maquette'!F62</f>
        <v>0</v>
      </c>
      <c r="D62" s="38"/>
      <c r="E62" s="184"/>
      <c r="F62" s="185"/>
      <c r="G62" s="185"/>
      <c r="H62" s="185"/>
      <c r="I62" s="185"/>
      <c r="J62" s="185"/>
      <c r="K62" s="185"/>
      <c r="L62" s="185"/>
      <c r="M62" s="185"/>
      <c r="N62" s="185"/>
      <c r="O62" s="185"/>
      <c r="P62" s="185"/>
      <c r="Q62" s="185"/>
      <c r="R62" s="185"/>
      <c r="S62" s="185"/>
      <c r="T62" s="186"/>
      <c r="W62"/>
    </row>
    <row r="63" spans="1:23" ht="30.75" customHeight="1" x14ac:dyDescent="0.2">
      <c r="A63" s="42" t="str">
        <f>'S2 Maquette'!B63</f>
        <v>Langue B : Allemand Non Débutant 2</v>
      </c>
      <c r="B63" s="42" t="str">
        <f>'S2 Maquette'!C63</f>
        <v>UE</v>
      </c>
      <c r="C63" s="40">
        <f>'S2 Maquette'!F63</f>
        <v>0</v>
      </c>
      <c r="D63" s="38">
        <v>1</v>
      </c>
      <c r="E63" s="184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6"/>
      <c r="W63"/>
    </row>
    <row r="64" spans="1:23" ht="30.75" customHeight="1" x14ac:dyDescent="0.2">
      <c r="A64" s="42" t="str">
        <f>'S2 Maquette'!B64</f>
        <v>Culture 2 ALLEMAND</v>
      </c>
      <c r="B64" s="42" t="str">
        <f>'S2 Maquette'!C64</f>
        <v>ECUE</v>
      </c>
      <c r="C64" s="40">
        <f>'S2 Maquette'!F64</f>
        <v>0</v>
      </c>
      <c r="D64" s="38">
        <v>1</v>
      </c>
      <c r="E64" s="184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6"/>
      <c r="W64"/>
    </row>
    <row r="65" spans="1:23" ht="30.75" customHeight="1" x14ac:dyDescent="0.2">
      <c r="A65" s="42" t="str">
        <f>'S2 Maquette'!B65</f>
        <v>Grammaire et traduction 2 ALLEMAND</v>
      </c>
      <c r="B65" s="42" t="str">
        <f>'S2 Maquette'!C65</f>
        <v>ECUE</v>
      </c>
      <c r="C65" s="40">
        <f>'S2 Maquette'!F65</f>
        <v>0</v>
      </c>
      <c r="D65" s="38">
        <v>1</v>
      </c>
      <c r="E65" s="184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6"/>
      <c r="W65"/>
    </row>
    <row r="66" spans="1:23" ht="30.75" customHeight="1" x14ac:dyDescent="0.2">
      <c r="A66" s="42" t="str">
        <f>'S2 Maquette'!B66</f>
        <v>Expression écrite et orale 2 ALLEMAND</v>
      </c>
      <c r="B66" s="42" t="str">
        <f>'S2 Maquette'!C66</f>
        <v>ECUE</v>
      </c>
      <c r="C66" s="40">
        <f>'S2 Maquette'!F66</f>
        <v>0</v>
      </c>
      <c r="D66" s="38">
        <v>1</v>
      </c>
      <c r="E66" s="184"/>
      <c r="F66" s="185"/>
      <c r="G66" s="185"/>
      <c r="H66" s="185"/>
      <c r="I66" s="185"/>
      <c r="J66" s="185"/>
      <c r="K66" s="185"/>
      <c r="L66" s="185"/>
      <c r="M66" s="185"/>
      <c r="N66" s="185"/>
      <c r="O66" s="185"/>
      <c r="P66" s="185"/>
      <c r="Q66" s="185"/>
      <c r="R66" s="185"/>
      <c r="S66" s="185"/>
      <c r="T66" s="186"/>
      <c r="W66"/>
    </row>
    <row r="67" spans="1:23" ht="30.75" customHeight="1" x14ac:dyDescent="0.2">
      <c r="A67" s="42" t="str">
        <f>'S2 Maquette'!B67</f>
        <v>Langue B : Arabe Niveau 2</v>
      </c>
      <c r="B67" s="42" t="str">
        <f>'S2 Maquette'!C67</f>
        <v>UE</v>
      </c>
      <c r="C67" s="40">
        <f>'S2 Maquette'!F67</f>
        <v>0</v>
      </c>
      <c r="D67" s="38">
        <v>1</v>
      </c>
      <c r="E67" s="184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6"/>
      <c r="W67"/>
    </row>
    <row r="68" spans="1:23" ht="30.75" customHeight="1" x14ac:dyDescent="0.2">
      <c r="A68" s="42" t="str">
        <f>'S2 Maquette'!B68</f>
        <v>Grammaire 2 ARABE</v>
      </c>
      <c r="B68" s="42" t="str">
        <f>'S2 Maquette'!C68</f>
        <v>ECUE</v>
      </c>
      <c r="C68" s="40">
        <f>'S2 Maquette'!F68</f>
        <v>0</v>
      </c>
      <c r="D68" s="38">
        <v>1</v>
      </c>
      <c r="E68" s="184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5"/>
      <c r="R68" s="185"/>
      <c r="S68" s="185"/>
      <c r="T68" s="186"/>
      <c r="W68"/>
    </row>
    <row r="69" spans="1:23" ht="30.75" customHeight="1" x14ac:dyDescent="0.2">
      <c r="A69" s="42" t="str">
        <f>'S2 Maquette'!B69</f>
        <v>Langue et culture de spécialité 2 ARABE</v>
      </c>
      <c r="B69" s="42" t="str">
        <f>'S2 Maquette'!C69</f>
        <v>ECUE</v>
      </c>
      <c r="C69" s="40">
        <f>'S2 Maquette'!F69</f>
        <v>0</v>
      </c>
      <c r="D69" s="38">
        <v>1</v>
      </c>
      <c r="E69" s="184"/>
      <c r="F69" s="185"/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6"/>
      <c r="W69"/>
    </row>
    <row r="70" spans="1:23" ht="30.75" customHeight="1" x14ac:dyDescent="0.2">
      <c r="A70" s="42" t="str">
        <f>'S2 Maquette'!B70</f>
        <v>Système graphique et expression orale 2 ARABE</v>
      </c>
      <c r="B70" s="42" t="str">
        <f>'S2 Maquette'!C70</f>
        <v>ECUE</v>
      </c>
      <c r="C70" s="40">
        <f>'S2 Maquette'!F70</f>
        <v>0</v>
      </c>
      <c r="D70" s="38">
        <v>1</v>
      </c>
      <c r="E70" s="184"/>
      <c r="F70" s="185"/>
      <c r="G70" s="185"/>
      <c r="H70" s="185"/>
      <c r="I70" s="185"/>
      <c r="J70" s="185"/>
      <c r="K70" s="185"/>
      <c r="L70" s="185"/>
      <c r="M70" s="185"/>
      <c r="N70" s="185"/>
      <c r="O70" s="185"/>
      <c r="P70" s="185"/>
      <c r="Q70" s="185"/>
      <c r="R70" s="185"/>
      <c r="S70" s="185"/>
      <c r="T70" s="186"/>
      <c r="W70"/>
    </row>
    <row r="71" spans="1:23" ht="30.75" customHeight="1" x14ac:dyDescent="0.2">
      <c r="A71" s="42" t="str">
        <f>'S2 Maquette'!B71</f>
        <v>Langue B: Chinois Niveau 2</v>
      </c>
      <c r="B71" s="42" t="str">
        <f>'S2 Maquette'!C71</f>
        <v>UE</v>
      </c>
      <c r="C71" s="40">
        <f>'S2 Maquette'!F71</f>
        <v>0</v>
      </c>
      <c r="D71" s="38">
        <v>1</v>
      </c>
      <c r="E71" s="184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6"/>
      <c r="W71"/>
    </row>
    <row r="72" spans="1:23" ht="30.75" customHeight="1" x14ac:dyDescent="0.2">
      <c r="A72" s="42" t="str">
        <f>'S2 Maquette'!B72</f>
        <v>Grammaire 2 CHINOIS</v>
      </c>
      <c r="B72" s="42" t="str">
        <f>'S2 Maquette'!C72</f>
        <v>ECUE</v>
      </c>
      <c r="C72" s="40">
        <f>'S2 Maquette'!F72</f>
        <v>0</v>
      </c>
      <c r="D72" s="38">
        <v>1</v>
      </c>
      <c r="E72" s="184"/>
      <c r="F72" s="185"/>
      <c r="G72" s="185"/>
      <c r="H72" s="185"/>
      <c r="I72" s="185"/>
      <c r="J72" s="185"/>
      <c r="K72" s="185"/>
      <c r="L72" s="185"/>
      <c r="M72" s="185"/>
      <c r="N72" s="185"/>
      <c r="O72" s="185"/>
      <c r="P72" s="185"/>
      <c r="Q72" s="185"/>
      <c r="R72" s="185"/>
      <c r="S72" s="185"/>
      <c r="T72" s="186"/>
      <c r="W72"/>
    </row>
    <row r="73" spans="1:23" ht="30.75" customHeight="1" x14ac:dyDescent="0.2">
      <c r="A73" s="42" t="str">
        <f>'S2 Maquette'!B73</f>
        <v>Langue et culture de spécialité 2 CHINOIS</v>
      </c>
      <c r="B73" s="42" t="str">
        <f>'S2 Maquette'!C73</f>
        <v>ECUE</v>
      </c>
      <c r="C73" s="40">
        <f>'S2 Maquette'!F73</f>
        <v>0</v>
      </c>
      <c r="D73" s="38">
        <v>1</v>
      </c>
      <c r="E73" s="184"/>
      <c r="F73" s="185"/>
      <c r="G73" s="185"/>
      <c r="H73" s="185"/>
      <c r="I73" s="185"/>
      <c r="J73" s="185"/>
      <c r="K73" s="185"/>
      <c r="L73" s="185"/>
      <c r="M73" s="185"/>
      <c r="N73" s="185"/>
      <c r="O73" s="185"/>
      <c r="P73" s="185"/>
      <c r="Q73" s="185"/>
      <c r="R73" s="185"/>
      <c r="S73" s="185"/>
      <c r="T73" s="186"/>
      <c r="W73"/>
    </row>
    <row r="74" spans="1:23" ht="30.75" customHeight="1" x14ac:dyDescent="0.2">
      <c r="A74" s="42" t="str">
        <f>'S2 Maquette'!B74</f>
        <v>Système graphique et expression orale 2 CHINOIS</v>
      </c>
      <c r="B74" s="42" t="str">
        <f>'S2 Maquette'!C74</f>
        <v>ECUE</v>
      </c>
      <c r="C74" s="40">
        <f>'S2 Maquette'!F74</f>
        <v>0</v>
      </c>
      <c r="D74" s="38">
        <v>1</v>
      </c>
      <c r="E74" s="184"/>
      <c r="F74" s="185"/>
      <c r="G74" s="185"/>
      <c r="H74" s="185"/>
      <c r="I74" s="185"/>
      <c r="J74" s="185"/>
      <c r="K74" s="185"/>
      <c r="L74" s="185"/>
      <c r="M74" s="185"/>
      <c r="N74" s="185"/>
      <c r="O74" s="185"/>
      <c r="P74" s="185"/>
      <c r="Q74" s="185"/>
      <c r="R74" s="185"/>
      <c r="S74" s="185"/>
      <c r="T74" s="186"/>
      <c r="W74"/>
    </row>
    <row r="75" spans="1:23" ht="30.75" customHeight="1" x14ac:dyDescent="0.2">
      <c r="A75" s="42" t="str">
        <f>'S2 Maquette'!B75</f>
        <v>Langue B : Portugais Débutant 2</v>
      </c>
      <c r="B75" s="42" t="str">
        <f>'S2 Maquette'!C75</f>
        <v>UE</v>
      </c>
      <c r="C75" s="40">
        <f>'S2 Maquette'!F75</f>
        <v>0</v>
      </c>
      <c r="D75" s="38">
        <v>1</v>
      </c>
      <c r="E75" s="184"/>
      <c r="F75" s="185"/>
      <c r="G75" s="185"/>
      <c r="H75" s="185"/>
      <c r="I75" s="185"/>
      <c r="J75" s="185"/>
      <c r="K75" s="185"/>
      <c r="L75" s="185"/>
      <c r="M75" s="185"/>
      <c r="N75" s="185"/>
      <c r="O75" s="185"/>
      <c r="P75" s="185"/>
      <c r="Q75" s="185"/>
      <c r="R75" s="185"/>
      <c r="S75" s="185"/>
      <c r="T75" s="186"/>
      <c r="W75"/>
    </row>
    <row r="76" spans="1:23" ht="30.75" customHeight="1" x14ac:dyDescent="0.2">
      <c r="A76" s="42" t="str">
        <f>'S2 Maquette'!B76</f>
        <v>Grammaire 2 PORTUGAIS</v>
      </c>
      <c r="B76" s="42" t="str">
        <f>'S2 Maquette'!C76</f>
        <v>ECUE</v>
      </c>
      <c r="C76" s="40">
        <f>'S2 Maquette'!F76</f>
        <v>0</v>
      </c>
      <c r="D76" s="38">
        <v>1</v>
      </c>
      <c r="E76" s="184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6"/>
      <c r="W76"/>
    </row>
    <row r="77" spans="1:23" ht="30.75" customHeight="1" x14ac:dyDescent="0.2">
      <c r="A77" s="42" t="str">
        <f>'S2 Maquette'!B77</f>
        <v>Langue et culture de spécialité 2 PORTUGAIS</v>
      </c>
      <c r="B77" s="42" t="str">
        <f>'S2 Maquette'!C77</f>
        <v>ECUE</v>
      </c>
      <c r="C77" s="40">
        <f>'S2 Maquette'!F77</f>
        <v>0</v>
      </c>
      <c r="D77" s="38">
        <v>1</v>
      </c>
      <c r="E77" s="184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6"/>
      <c r="W77"/>
    </row>
    <row r="78" spans="1:23" ht="30.75" customHeight="1" x14ac:dyDescent="0.2">
      <c r="A78" s="42" t="str">
        <f>'S2 Maquette'!B78</f>
        <v>Expression écrite et orale 2 PORTUGAIS</v>
      </c>
      <c r="B78" s="42" t="str">
        <f>'S2 Maquette'!C78</f>
        <v>ECUE</v>
      </c>
      <c r="C78" s="40">
        <f>'S2 Maquette'!F78</f>
        <v>0</v>
      </c>
      <c r="D78" s="38">
        <v>1</v>
      </c>
      <c r="E78" s="184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6"/>
      <c r="W78"/>
    </row>
    <row r="79" spans="1:23" ht="30.75" customHeight="1" x14ac:dyDescent="0.2">
      <c r="A79" s="42" t="str">
        <f>'S2 Maquette'!B79</f>
        <v>Langue B : Russe avancé 2</v>
      </c>
      <c r="B79" s="42" t="str">
        <f>'S2 Maquette'!C79</f>
        <v>UE</v>
      </c>
      <c r="C79" s="40">
        <f>'S2 Maquette'!F79</f>
        <v>0</v>
      </c>
      <c r="D79" s="38">
        <v>1</v>
      </c>
      <c r="E79" s="184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6"/>
      <c r="W79"/>
    </row>
    <row r="80" spans="1:23" ht="30.75" customHeight="1" x14ac:dyDescent="0.2">
      <c r="A80" s="42" t="str">
        <f>'S2 Maquette'!B80</f>
        <v>Culture Russe avancé 2</v>
      </c>
      <c r="B80" s="42" t="str">
        <f>'S2 Maquette'!C80</f>
        <v>ECUE</v>
      </c>
      <c r="C80" s="40">
        <f>'S2 Maquette'!F80</f>
        <v>0</v>
      </c>
      <c r="D80" s="38">
        <v>1</v>
      </c>
      <c r="E80" s="184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6"/>
      <c r="W80"/>
    </row>
    <row r="81" spans="1:23" ht="30.75" customHeight="1" x14ac:dyDescent="0.2">
      <c r="A81" s="42" t="str">
        <f>'S2 Maquette'!B81</f>
        <v>Expression Russe avancé 2</v>
      </c>
      <c r="B81" s="42" t="str">
        <f>'S2 Maquette'!C81</f>
        <v>ECUE</v>
      </c>
      <c r="C81" s="40">
        <f>'S2 Maquette'!F81</f>
        <v>0</v>
      </c>
      <c r="D81" s="38">
        <v>1</v>
      </c>
      <c r="E81" s="184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6"/>
      <c r="W81"/>
    </row>
    <row r="82" spans="1:23" ht="30.75" customHeight="1" x14ac:dyDescent="0.2">
      <c r="A82" s="42" t="str">
        <f>'S2 Maquette'!B82</f>
        <v>Traduction Russe avancé 2</v>
      </c>
      <c r="B82" s="42" t="str">
        <f>'S2 Maquette'!C82</f>
        <v>ECUE</v>
      </c>
      <c r="C82" s="40">
        <f>'S2 Maquette'!F82</f>
        <v>0</v>
      </c>
      <c r="D82" s="38">
        <v>1</v>
      </c>
      <c r="E82" s="184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6"/>
      <c r="W82"/>
    </row>
    <row r="83" spans="1:23" ht="30.75" customHeight="1" x14ac:dyDescent="0.2">
      <c r="A83" s="42" t="str">
        <f>'S2 Maquette'!B83</f>
        <v>Langue B : Russe élémentaire 2</v>
      </c>
      <c r="B83" s="42" t="str">
        <f>'S2 Maquette'!C83</f>
        <v>UE</v>
      </c>
      <c r="C83" s="40">
        <f>'S2 Maquette'!F83</f>
        <v>0</v>
      </c>
      <c r="D83" s="38">
        <v>1</v>
      </c>
      <c r="E83" s="184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6"/>
      <c r="W83"/>
    </row>
    <row r="84" spans="1:23" ht="30.75" customHeight="1" x14ac:dyDescent="0.2">
      <c r="A84" s="42" t="str">
        <f>'S2 Maquette'!B84</f>
        <v>Langue et grammaire Russe élémentaire 2</v>
      </c>
      <c r="B84" s="42" t="str">
        <f>'S2 Maquette'!C84</f>
        <v>ECUE</v>
      </c>
      <c r="C84" s="40">
        <f>'S2 Maquette'!F84</f>
        <v>0</v>
      </c>
      <c r="D84" s="38">
        <v>1</v>
      </c>
      <c r="E84" s="184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6"/>
      <c r="W84"/>
    </row>
    <row r="85" spans="1:23" ht="30.75" customHeight="1" x14ac:dyDescent="0.2">
      <c r="A85" s="42" t="str">
        <f>'S2 Maquette'!B85</f>
        <v>Culture Russe élémentaire 2</v>
      </c>
      <c r="B85" s="42" t="str">
        <f>'S2 Maquette'!C85</f>
        <v>ECUE</v>
      </c>
      <c r="C85" s="40">
        <f>'S2 Maquette'!F85</f>
        <v>0</v>
      </c>
      <c r="D85" s="38">
        <v>1</v>
      </c>
      <c r="E85" s="184"/>
      <c r="F85" s="185"/>
      <c r="G85" s="185"/>
      <c r="H85" s="185"/>
      <c r="I85" s="185"/>
      <c r="J85" s="185"/>
      <c r="K85" s="185"/>
      <c r="L85" s="185"/>
      <c r="M85" s="185"/>
      <c r="N85" s="185"/>
      <c r="O85" s="185"/>
      <c r="P85" s="185"/>
      <c r="Q85" s="185"/>
      <c r="R85" s="185"/>
      <c r="S85" s="185"/>
      <c r="T85" s="186"/>
      <c r="W85"/>
    </row>
    <row r="86" spans="1:23" ht="30.75" customHeight="1" x14ac:dyDescent="0.2">
      <c r="A86" s="42" t="str">
        <f>'S2 Maquette'!B86</f>
        <v>Expression Russe élémentaire 2</v>
      </c>
      <c r="B86" s="42" t="str">
        <f>'S2 Maquette'!C86</f>
        <v>ECUE</v>
      </c>
      <c r="C86" s="40">
        <f>'S2 Maquette'!F86</f>
        <v>0</v>
      </c>
      <c r="D86" s="38">
        <v>1</v>
      </c>
      <c r="E86" s="184"/>
      <c r="F86" s="185"/>
      <c r="G86" s="185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6"/>
      <c r="W86"/>
    </row>
    <row r="87" spans="1:23" ht="30.75" customHeight="1" x14ac:dyDescent="0.2">
      <c r="A87" s="42" t="str">
        <f>'S2 Maquette'!B87</f>
        <v>Grammaire historique du niçois</v>
      </c>
      <c r="B87" s="42" t="str">
        <f>'S2 Maquette'!C87</f>
        <v>UE</v>
      </c>
      <c r="C87" s="40">
        <f>'S2 Maquette'!F87</f>
        <v>0</v>
      </c>
      <c r="D87" s="38">
        <v>1</v>
      </c>
      <c r="E87" s="184"/>
      <c r="F87" s="185"/>
      <c r="G87" s="185"/>
      <c r="H87" s="185"/>
      <c r="I87" s="185"/>
      <c r="J87" s="185"/>
      <c r="K87" s="185"/>
      <c r="L87" s="185"/>
      <c r="M87" s="185"/>
      <c r="N87" s="185"/>
      <c r="O87" s="185"/>
      <c r="P87" s="185"/>
      <c r="Q87" s="185"/>
      <c r="R87" s="185"/>
      <c r="S87" s="185"/>
      <c r="T87" s="186"/>
      <c r="W87"/>
    </row>
    <row r="88" spans="1:23" ht="30.75" customHeight="1" x14ac:dyDescent="0.2">
      <c r="A88" s="42" t="str">
        <f>'S2 Maquette'!B88</f>
        <v>Grammaire historique du niçois</v>
      </c>
      <c r="B88" s="42" t="str">
        <f>'S2 Maquette'!C88</f>
        <v>ECUE</v>
      </c>
      <c r="C88" s="40">
        <f>'S2 Maquette'!F88</f>
        <v>0</v>
      </c>
      <c r="D88" s="38">
        <v>1</v>
      </c>
      <c r="E88" s="187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9"/>
      <c r="W88"/>
    </row>
    <row r="89" spans="1:23" ht="30.75" customHeight="1" x14ac:dyDescent="0.2">
      <c r="A89" s="42" t="str">
        <f>'S2 Maquette'!B89</f>
        <v>Au choix parmi UE 4 du portail LLAC</v>
      </c>
      <c r="B89" s="42" t="str">
        <f>'S2 Maquette'!C89</f>
        <v>UE</v>
      </c>
      <c r="C89" s="40">
        <f>'S2 Maquette'!F89</f>
        <v>0</v>
      </c>
      <c r="D89" s="100">
        <v>1</v>
      </c>
      <c r="E89" s="100" t="s">
        <v>315</v>
      </c>
      <c r="F89" s="19" t="s">
        <v>315</v>
      </c>
      <c r="G89" s="100" t="s">
        <v>315</v>
      </c>
      <c r="H89" s="38" t="s">
        <v>315</v>
      </c>
      <c r="I89" s="100" t="s">
        <v>315</v>
      </c>
      <c r="J89" s="100"/>
      <c r="K89" s="101"/>
      <c r="L89" s="101"/>
      <c r="M89" s="102"/>
      <c r="N89" s="102"/>
      <c r="O89" s="102"/>
      <c r="P89" s="102"/>
      <c r="Q89" s="102"/>
      <c r="R89" s="102"/>
      <c r="S89" s="102"/>
      <c r="T89" s="103"/>
      <c r="W89"/>
    </row>
    <row r="90" spans="1:23" ht="30.75" customHeight="1" x14ac:dyDescent="0.2">
      <c r="A90" s="42">
        <f>'S2 Maquette'!B90</f>
        <v>0</v>
      </c>
      <c r="B90" s="42">
        <f>'S2 Maquette'!C90</f>
        <v>0</v>
      </c>
      <c r="C90" s="40">
        <f>'S2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 x14ac:dyDescent="0.2">
      <c r="A91" s="42">
        <f>'S2 Maquette'!B91</f>
        <v>0</v>
      </c>
      <c r="B91" s="42">
        <f>'S2 Maquette'!C91</f>
        <v>0</v>
      </c>
      <c r="C91" s="40">
        <f>'S2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 x14ac:dyDescent="0.2">
      <c r="A92" s="42">
        <f>'S2 Maquette'!B92</f>
        <v>0</v>
      </c>
      <c r="B92" s="42">
        <f>'S2 Maquette'!C92</f>
        <v>0</v>
      </c>
      <c r="C92" s="40">
        <f>'S2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 x14ac:dyDescent="0.2">
      <c r="A93" s="42">
        <f>'S2 Maquette'!B93</f>
        <v>0</v>
      </c>
      <c r="B93" s="42">
        <f>'S2 Maquette'!C93</f>
        <v>0</v>
      </c>
      <c r="C93" s="40">
        <f>'S2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 x14ac:dyDescent="0.2">
      <c r="A94" s="42">
        <f>'S2 Maquette'!B94</f>
        <v>0</v>
      </c>
      <c r="B94" s="42">
        <f>'S2 Maquette'!C94</f>
        <v>0</v>
      </c>
      <c r="C94" s="40">
        <f>'S2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 x14ac:dyDescent="0.2">
      <c r="A95" s="42">
        <f>'S2 Maquette'!B95</f>
        <v>0</v>
      </c>
      <c r="B95" s="42">
        <f>'S2 Maquette'!C95</f>
        <v>0</v>
      </c>
      <c r="C95" s="40">
        <f>'S2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 x14ac:dyDescent="0.2">
      <c r="A96" s="42">
        <f>'S2 Maquette'!B96</f>
        <v>0</v>
      </c>
      <c r="B96" s="42">
        <f>'S2 Maquette'!C96</f>
        <v>0</v>
      </c>
      <c r="C96" s="40">
        <f>'S2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 x14ac:dyDescent="0.2">
      <c r="A97" s="42">
        <f>'S2 Maquette'!B97</f>
        <v>0</v>
      </c>
      <c r="B97" s="42">
        <f>'S2 Maquette'!C97</f>
        <v>0</v>
      </c>
      <c r="C97" s="40">
        <f>'S2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 x14ac:dyDescent="0.2">
      <c r="A98" s="42">
        <f>'S2 Maquette'!B98</f>
        <v>0</v>
      </c>
      <c r="B98" s="42">
        <f>'S2 Maquette'!C98</f>
        <v>0</v>
      </c>
      <c r="C98" s="40">
        <f>'S2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 x14ac:dyDescent="0.2">
      <c r="A99" s="42">
        <f>'S2 Maquette'!B99</f>
        <v>0</v>
      </c>
      <c r="B99" s="42">
        <f>'S2 Maquette'!C99</f>
        <v>0</v>
      </c>
      <c r="C99" s="40">
        <f>'S2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 x14ac:dyDescent="0.2">
      <c r="A100" s="42">
        <f>'S2 Maquette'!B100</f>
        <v>0</v>
      </c>
      <c r="B100" s="42">
        <f>'S2 Maquette'!C100</f>
        <v>0</v>
      </c>
      <c r="C100" s="40">
        <f>'S2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 x14ac:dyDescent="0.2">
      <c r="A101" s="42">
        <f>'S2 Maquette'!B101</f>
        <v>0</v>
      </c>
      <c r="B101" s="42">
        <f>'S2 Maquette'!C101</f>
        <v>0</v>
      </c>
      <c r="C101" s="40">
        <f>'S2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 x14ac:dyDescent="0.2">
      <c r="A102" s="42">
        <f>'S2 Maquette'!B102</f>
        <v>0</v>
      </c>
      <c r="B102" s="42">
        <f>'S2 Maquette'!C102</f>
        <v>0</v>
      </c>
      <c r="C102" s="40">
        <f>'S2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 x14ac:dyDescent="0.2">
      <c r="A103" s="42">
        <f>'S2 Maquette'!B103</f>
        <v>0</v>
      </c>
      <c r="B103" s="42">
        <f>'S2 Maquette'!C103</f>
        <v>0</v>
      </c>
      <c r="C103" s="40">
        <f>'S2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 x14ac:dyDescent="0.2">
      <c r="A104" s="42">
        <f>'S2 Maquette'!B104</f>
        <v>0</v>
      </c>
      <c r="B104" s="42">
        <f>'S2 Maquette'!C104</f>
        <v>0</v>
      </c>
      <c r="C104" s="40">
        <f>'S2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 x14ac:dyDescent="0.2">
      <c r="A105" s="42">
        <f>'S2 Maquette'!B105</f>
        <v>0</v>
      </c>
      <c r="B105" s="42">
        <f>'S2 Maquette'!C105</f>
        <v>0</v>
      </c>
      <c r="C105" s="40">
        <f>'S2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 x14ac:dyDescent="0.2">
      <c r="A106" s="42">
        <f>'S2 Maquette'!B106</f>
        <v>0</v>
      </c>
      <c r="B106" s="42">
        <f>'S2 Maquette'!C106</f>
        <v>0</v>
      </c>
      <c r="C106" s="40">
        <f>'S2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 x14ac:dyDescent="0.2">
      <c r="A107" s="42">
        <f>'S2 Maquette'!B107</f>
        <v>0</v>
      </c>
      <c r="B107" s="42">
        <f>'S2 Maquette'!C107</f>
        <v>0</v>
      </c>
      <c r="C107" s="40">
        <f>'S2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 x14ac:dyDescent="0.2">
      <c r="A108" s="42">
        <f>'S2 Maquette'!B108</f>
        <v>0</v>
      </c>
      <c r="B108" s="42">
        <f>'S2 Maquette'!C108</f>
        <v>0</v>
      </c>
      <c r="C108" s="40">
        <f>'S2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 x14ac:dyDescent="0.2">
      <c r="A109" s="42">
        <f>'S2 Maquette'!B109</f>
        <v>0</v>
      </c>
      <c r="B109" s="42">
        <f>'S2 Maquette'!C109</f>
        <v>0</v>
      </c>
      <c r="C109" s="40">
        <f>'S2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 x14ac:dyDescent="0.2">
      <c r="A110" s="42">
        <f>'S2 Maquette'!B110</f>
        <v>0</v>
      </c>
      <c r="B110" s="42">
        <f>'S2 Maquette'!C110</f>
        <v>0</v>
      </c>
      <c r="C110" s="40">
        <f>'S2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 x14ac:dyDescent="0.2">
      <c r="A111" s="42">
        <f>'S2 Maquette'!B111</f>
        <v>0</v>
      </c>
      <c r="B111" s="42">
        <f>'S2 Maquette'!C111</f>
        <v>0</v>
      </c>
      <c r="C111" s="40">
        <f>'S2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 x14ac:dyDescent="0.2">
      <c r="A112" s="42">
        <f>'S2 Maquette'!B112</f>
        <v>0</v>
      </c>
      <c r="B112" s="42">
        <f>'S2 Maquette'!C112</f>
        <v>0</v>
      </c>
      <c r="C112" s="40">
        <f>'S2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 x14ac:dyDescent="0.2">
      <c r="A113" s="42">
        <f>'S2 Maquette'!B113</f>
        <v>0</v>
      </c>
      <c r="B113" s="42">
        <f>'S2 Maquette'!C113</f>
        <v>0</v>
      </c>
      <c r="C113" s="40">
        <f>'S2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 x14ac:dyDescent="0.2">
      <c r="A114" s="42">
        <f>'S2 Maquette'!B114</f>
        <v>0</v>
      </c>
      <c r="B114" s="42">
        <f>'S2 Maquette'!C114</f>
        <v>0</v>
      </c>
      <c r="C114" s="40">
        <f>'S2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 x14ac:dyDescent="0.2">
      <c r="A115" s="42">
        <f>'S2 Maquette'!B115</f>
        <v>0</v>
      </c>
      <c r="B115" s="42">
        <f>'S2 Maquette'!C115</f>
        <v>0</v>
      </c>
      <c r="C115" s="40">
        <f>'S2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 x14ac:dyDescent="0.2">
      <c r="A116" s="42">
        <f>'S2 Maquette'!B116</f>
        <v>0</v>
      </c>
      <c r="B116" s="42">
        <f>'S2 Maquette'!C116</f>
        <v>0</v>
      </c>
      <c r="C116" s="40">
        <f>'S2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 x14ac:dyDescent="0.2">
      <c r="A117" s="42">
        <f>'S2 Maquette'!B117</f>
        <v>0</v>
      </c>
      <c r="B117" s="42">
        <f>'S2 Maquette'!C117</f>
        <v>0</v>
      </c>
      <c r="C117" s="40">
        <f>'S2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 x14ac:dyDescent="0.2">
      <c r="A118" s="42">
        <f>'S2 Maquette'!B118</f>
        <v>0</v>
      </c>
      <c r="B118" s="42">
        <f>'S2 Maquette'!C118</f>
        <v>0</v>
      </c>
      <c r="C118" s="40">
        <f>'S2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 x14ac:dyDescent="0.2">
      <c r="A119" s="42">
        <f>'S2 Maquette'!B119</f>
        <v>0</v>
      </c>
      <c r="B119" s="42">
        <f>'S2 Maquette'!C119</f>
        <v>0</v>
      </c>
      <c r="C119" s="40">
        <f>'S2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 x14ac:dyDescent="0.2">
      <c r="A120" s="42">
        <f>'S2 Maquette'!B120</f>
        <v>0</v>
      </c>
      <c r="B120" s="42">
        <f>'S2 Maquette'!C120</f>
        <v>0</v>
      </c>
      <c r="C120" s="40">
        <f>'S2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 x14ac:dyDescent="0.2">
      <c r="A121" s="42">
        <f>'S2 Maquette'!B121</f>
        <v>0</v>
      </c>
      <c r="B121" s="42">
        <f>'S2 Maquette'!C121</f>
        <v>0</v>
      </c>
      <c r="C121" s="40">
        <f>'S2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 x14ac:dyDescent="0.2">
      <c r="A122" s="42">
        <f>'S2 Maquette'!B122</f>
        <v>0</v>
      </c>
      <c r="B122" s="42">
        <f>'S2 Maquette'!C122</f>
        <v>0</v>
      </c>
      <c r="C122" s="40">
        <f>'S2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 x14ac:dyDescent="0.2">
      <c r="A123" s="42">
        <f>'S2 Maquette'!B123</f>
        <v>0</v>
      </c>
      <c r="B123" s="42">
        <f>'S2 Maquette'!C123</f>
        <v>0</v>
      </c>
      <c r="C123" s="40">
        <f>'S2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 x14ac:dyDescent="0.2">
      <c r="A124" s="42">
        <f>'S2 Maquette'!B124</f>
        <v>0</v>
      </c>
      <c r="B124" s="42">
        <f>'S2 Maquette'!C124</f>
        <v>0</v>
      </c>
      <c r="C124" s="40">
        <f>'S2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 x14ac:dyDescent="0.2">
      <c r="A125" s="42">
        <f>'S2 Maquette'!B125</f>
        <v>0</v>
      </c>
      <c r="B125" s="42">
        <f>'S2 Maquette'!C125</f>
        <v>0</v>
      </c>
      <c r="C125" s="40">
        <f>'S2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 x14ac:dyDescent="0.2">
      <c r="A126" s="42">
        <f>'S2 Maquette'!B126</f>
        <v>0</v>
      </c>
      <c r="B126" s="42">
        <f>'S2 Maquette'!C126</f>
        <v>0</v>
      </c>
      <c r="C126" s="40">
        <f>'S2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 x14ac:dyDescent="0.2">
      <c r="A127" s="42">
        <f>'S2 Maquette'!B127</f>
        <v>0</v>
      </c>
      <c r="B127" s="42">
        <f>'S2 Maquette'!C127</f>
        <v>0</v>
      </c>
      <c r="C127" s="40">
        <f>'S2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 x14ac:dyDescent="0.2">
      <c r="A128" s="42">
        <f>'S2 Maquette'!B128</f>
        <v>0</v>
      </c>
      <c r="B128" s="42">
        <f>'S2 Maquette'!C128</f>
        <v>0</v>
      </c>
      <c r="C128" s="40">
        <f>'S2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 x14ac:dyDescent="0.2">
      <c r="A129" s="42">
        <f>'S2 Maquette'!B129</f>
        <v>0</v>
      </c>
      <c r="B129" s="42">
        <f>'S2 Maquette'!C129</f>
        <v>0</v>
      </c>
      <c r="C129" s="40">
        <f>'S2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 x14ac:dyDescent="0.2">
      <c r="A130" s="42">
        <f>'S2 Maquette'!B130</f>
        <v>0</v>
      </c>
      <c r="B130" s="42">
        <f>'S2 Maquette'!C130</f>
        <v>0</v>
      </c>
      <c r="C130" s="40">
        <f>'S2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 x14ac:dyDescent="0.2">
      <c r="A131" s="42">
        <f>'S2 Maquette'!B131</f>
        <v>0</v>
      </c>
      <c r="B131" s="42">
        <f>'S2 Maquette'!C131</f>
        <v>0</v>
      </c>
      <c r="C131" s="40">
        <f>'S2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 x14ac:dyDescent="0.2">
      <c r="A132" s="42">
        <f>'S2 Maquette'!B132</f>
        <v>0</v>
      </c>
      <c r="B132" s="42">
        <f>'S2 Maquette'!C132</f>
        <v>0</v>
      </c>
      <c r="C132" s="40">
        <f>'S2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 x14ac:dyDescent="0.2">
      <c r="A133" s="42">
        <f>'S2 Maquette'!B133</f>
        <v>0</v>
      </c>
      <c r="B133" s="42">
        <f>'S2 Maquette'!C133</f>
        <v>0</v>
      </c>
      <c r="C133" s="40">
        <f>'S2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 x14ac:dyDescent="0.2">
      <c r="A134" s="42">
        <f>'S2 Maquette'!B134</f>
        <v>0</v>
      </c>
      <c r="B134" s="42">
        <f>'S2 Maquette'!C134</f>
        <v>0</v>
      </c>
      <c r="C134" s="40">
        <f>'S2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 x14ac:dyDescent="0.2">
      <c r="A135" s="42">
        <f>'S2 Maquette'!B135</f>
        <v>0</v>
      </c>
      <c r="B135" s="42">
        <f>'S2 Maquette'!C135</f>
        <v>0</v>
      </c>
      <c r="C135" s="40">
        <f>'S2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 x14ac:dyDescent="0.2">
      <c r="A136" s="42">
        <f>'S2 Maquette'!B136</f>
        <v>0</v>
      </c>
      <c r="B136" s="42">
        <f>'S2 Maquette'!C136</f>
        <v>0</v>
      </c>
      <c r="C136" s="40">
        <f>'S2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 x14ac:dyDescent="0.2">
      <c r="A137" s="42">
        <f>'S2 Maquette'!B137</f>
        <v>0</v>
      </c>
      <c r="B137" s="42">
        <f>'S2 Maquette'!C137</f>
        <v>0</v>
      </c>
      <c r="C137" s="40">
        <f>'S2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 x14ac:dyDescent="0.2">
      <c r="A138" s="42">
        <f>'S2 Maquette'!B138</f>
        <v>0</v>
      </c>
      <c r="B138" s="42">
        <f>'S2 Maquette'!C138</f>
        <v>0</v>
      </c>
      <c r="C138" s="40">
        <f>'S2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 x14ac:dyDescent="0.2">
      <c r="A139" s="42">
        <f>'S2 Maquette'!B139</f>
        <v>0</v>
      </c>
      <c r="B139" s="42">
        <f>'S2 Maquette'!C139</f>
        <v>0</v>
      </c>
      <c r="C139" s="40">
        <f>'S2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 x14ac:dyDescent="0.2">
      <c r="A140" s="42">
        <f>'S2 Maquette'!B140</f>
        <v>0</v>
      </c>
      <c r="B140" s="42">
        <f>'S2 Maquette'!C140</f>
        <v>0</v>
      </c>
      <c r="C140" s="40">
        <f>'S2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 x14ac:dyDescent="0.2">
      <c r="A141" s="42">
        <f>'S2 Maquette'!B141</f>
        <v>0</v>
      </c>
      <c r="B141" s="42">
        <f>'S2 Maquette'!C141</f>
        <v>0</v>
      </c>
      <c r="C141" s="40">
        <f>'S2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 x14ac:dyDescent="0.2">
      <c r="A142" s="42">
        <f>'S2 Maquette'!B142</f>
        <v>0</v>
      </c>
      <c r="B142" s="42">
        <f>'S2 Maquette'!C142</f>
        <v>0</v>
      </c>
      <c r="C142" s="40">
        <f>'S2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 x14ac:dyDescent="0.2">
      <c r="A143" s="42">
        <f>'S2 Maquette'!B143</f>
        <v>0</v>
      </c>
      <c r="B143" s="42">
        <f>'S2 Maquette'!C143</f>
        <v>0</v>
      </c>
      <c r="C143" s="40">
        <f>'S2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 x14ac:dyDescent="0.2">
      <c r="A144" s="42">
        <f>'S2 Maquette'!B144</f>
        <v>0</v>
      </c>
      <c r="B144" s="42">
        <f>'S2 Maquette'!C144</f>
        <v>0</v>
      </c>
      <c r="C144" s="40">
        <f>'S2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 x14ac:dyDescent="0.2">
      <c r="A145" s="42">
        <f>'S2 Maquette'!B145</f>
        <v>0</v>
      </c>
      <c r="B145" s="42">
        <f>'S2 Maquette'!C145</f>
        <v>0</v>
      </c>
      <c r="C145" s="40">
        <f>'S2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 x14ac:dyDescent="0.2">
      <c r="A146" s="42">
        <f>'S2 Maquette'!B146</f>
        <v>0</v>
      </c>
      <c r="B146" s="42">
        <f>'S2 Maquette'!C146</f>
        <v>0</v>
      </c>
      <c r="C146" s="40">
        <f>'S2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 x14ac:dyDescent="0.2">
      <c r="A147" s="42">
        <f>'S2 Maquette'!B147</f>
        <v>0</v>
      </c>
      <c r="B147" s="42">
        <f>'S2 Maquette'!C147</f>
        <v>0</v>
      </c>
      <c r="C147" s="40">
        <f>'S2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 x14ac:dyDescent="0.2">
      <c r="A148" s="42">
        <f>'S2 Maquette'!B148</f>
        <v>0</v>
      </c>
      <c r="B148" s="42">
        <f>'S2 Maquette'!C148</f>
        <v>0</v>
      </c>
      <c r="C148" s="40">
        <f>'S2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 x14ac:dyDescent="0.2">
      <c r="A149" s="42">
        <f>'S2 Maquette'!B149</f>
        <v>0</v>
      </c>
      <c r="B149" s="42">
        <f>'S2 Maquette'!C149</f>
        <v>0</v>
      </c>
      <c r="C149" s="40">
        <f>'S2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 x14ac:dyDescent="0.2">
      <c r="A150" s="42">
        <f>'S2 Maquette'!B150</f>
        <v>0</v>
      </c>
      <c r="B150" s="42">
        <f>'S2 Maquette'!C150</f>
        <v>0</v>
      </c>
      <c r="C150" s="40">
        <f>'S2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 x14ac:dyDescent="0.2">
      <c r="A151" s="42">
        <f>'S2 Maquette'!B151</f>
        <v>0</v>
      </c>
      <c r="B151" s="42">
        <f>'S2 Maquette'!C151</f>
        <v>0</v>
      </c>
      <c r="C151" s="40">
        <f>'S2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 x14ac:dyDescent="0.2">
      <c r="A152" s="42">
        <f>'S2 Maquette'!B152</f>
        <v>0</v>
      </c>
      <c r="B152" s="42">
        <f>'S2 Maquette'!C152</f>
        <v>0</v>
      </c>
      <c r="C152" s="40">
        <f>'S2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 x14ac:dyDescent="0.2">
      <c r="A153" s="42">
        <f>'S2 Maquette'!B153</f>
        <v>0</v>
      </c>
      <c r="B153" s="42">
        <f>'S2 Maquette'!C153</f>
        <v>0</v>
      </c>
      <c r="C153" s="40">
        <f>'S2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 x14ac:dyDescent="0.2">
      <c r="A154" s="42">
        <f>'S2 Maquette'!B154</f>
        <v>0</v>
      </c>
      <c r="B154" s="42">
        <f>'S2 Maquette'!C154</f>
        <v>0</v>
      </c>
      <c r="C154" s="40">
        <f>'S2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 x14ac:dyDescent="0.2">
      <c r="A155" s="42">
        <f>'S2 Maquette'!B155</f>
        <v>0</v>
      </c>
      <c r="B155" s="42">
        <f>'S2 Maquette'!C155</f>
        <v>0</v>
      </c>
      <c r="C155" s="40">
        <f>'S2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 x14ac:dyDescent="0.2">
      <c r="A156" s="42">
        <f>'S2 Maquette'!B156</f>
        <v>0</v>
      </c>
      <c r="B156" s="42">
        <f>'S2 Maquette'!C156</f>
        <v>0</v>
      </c>
      <c r="C156" s="40">
        <f>'S2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 x14ac:dyDescent="0.2">
      <c r="A157" s="42">
        <f>'S2 Maquette'!B157</f>
        <v>0</v>
      </c>
      <c r="B157" s="42">
        <f>'S2 Maquette'!C157</f>
        <v>0</v>
      </c>
      <c r="C157" s="40">
        <f>'S2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 x14ac:dyDescent="0.2">
      <c r="A158" s="42">
        <f>'S2 Maquette'!B158</f>
        <v>0</v>
      </c>
      <c r="B158" s="42">
        <f>'S2 Maquette'!C158</f>
        <v>0</v>
      </c>
      <c r="C158" s="40">
        <f>'S2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 x14ac:dyDescent="0.2">
      <c r="A159" s="42">
        <f>'S2 Maquette'!B159</f>
        <v>0</v>
      </c>
      <c r="B159" s="42">
        <f>'S2 Maquette'!C159</f>
        <v>0</v>
      </c>
      <c r="C159" s="40">
        <f>'S2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 x14ac:dyDescent="0.2">
      <c r="A160" s="42">
        <f>'S2 Maquette'!B160</f>
        <v>0</v>
      </c>
      <c r="B160" s="42">
        <f>'S2 Maquette'!C160</f>
        <v>0</v>
      </c>
      <c r="C160" s="40">
        <f>'S2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 x14ac:dyDescent="0.2">
      <c r="A161" s="42">
        <f>'S2 Maquette'!B161</f>
        <v>0</v>
      </c>
      <c r="B161" s="42">
        <f>'S2 Maquette'!C161</f>
        <v>0</v>
      </c>
      <c r="C161" s="40">
        <f>'S2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 x14ac:dyDescent="0.2">
      <c r="A162" s="42">
        <f>'S2 Maquette'!B162</f>
        <v>0</v>
      </c>
      <c r="B162" s="42">
        <f>'S2 Maquette'!C162</f>
        <v>0</v>
      </c>
      <c r="C162" s="40">
        <f>'S2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 x14ac:dyDescent="0.2">
      <c r="A163" s="42">
        <f>'S2 Maquette'!B163</f>
        <v>0</v>
      </c>
      <c r="B163" s="42">
        <f>'S2 Maquette'!C163</f>
        <v>0</v>
      </c>
      <c r="C163" s="40">
        <f>'S2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 x14ac:dyDescent="0.2">
      <c r="A164" s="42">
        <f>'S2 Maquette'!B164</f>
        <v>0</v>
      </c>
      <c r="B164" s="42">
        <f>'S2 Maquette'!C164</f>
        <v>0</v>
      </c>
      <c r="C164" s="40">
        <f>'S2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 x14ac:dyDescent="0.2">
      <c r="A165" s="42">
        <f>'S2 Maquette'!B165</f>
        <v>0</v>
      </c>
      <c r="B165" s="42">
        <f>'S2 Maquette'!C165</f>
        <v>0</v>
      </c>
      <c r="C165" s="40">
        <f>'S2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 x14ac:dyDescent="0.2">
      <c r="A166" s="42">
        <f>'S2 Maquette'!B166</f>
        <v>0</v>
      </c>
      <c r="B166" s="42">
        <f>'S2 Maquette'!C166</f>
        <v>0</v>
      </c>
      <c r="C166" s="40">
        <f>'S2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 x14ac:dyDescent="0.2">
      <c r="A167" s="42">
        <f>'S2 Maquette'!B167</f>
        <v>0</v>
      </c>
      <c r="B167" s="42">
        <f>'S2 Maquette'!C167</f>
        <v>0</v>
      </c>
      <c r="C167" s="40">
        <f>'S2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 x14ac:dyDescent="0.2">
      <c r="A168" s="42">
        <f>'S2 Maquette'!B168</f>
        <v>0</v>
      </c>
      <c r="B168" s="42">
        <f>'S2 Maquette'!C168</f>
        <v>0</v>
      </c>
      <c r="C168" s="40">
        <f>'S2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 x14ac:dyDescent="0.2">
      <c r="A169" s="42">
        <f>'S2 Maquette'!B169</f>
        <v>0</v>
      </c>
      <c r="B169" s="42">
        <f>'S2 Maquette'!C169</f>
        <v>0</v>
      </c>
      <c r="C169" s="40">
        <f>'S2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 x14ac:dyDescent="0.2">
      <c r="A170" s="42">
        <f>'S2 Maquette'!B170</f>
        <v>0</v>
      </c>
      <c r="B170" s="42">
        <f>'S2 Maquette'!C170</f>
        <v>0</v>
      </c>
      <c r="C170" s="40">
        <f>'S2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 x14ac:dyDescent="0.2">
      <c r="A171" s="42">
        <f>'S2 Maquette'!B171</f>
        <v>0</v>
      </c>
      <c r="B171" s="42">
        <f>'S2 Maquette'!C171</f>
        <v>0</v>
      </c>
      <c r="C171" s="40">
        <f>'S2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 x14ac:dyDescent="0.2">
      <c r="A172" s="42">
        <f>'S2 Maquette'!B172</f>
        <v>0</v>
      </c>
      <c r="B172" s="42">
        <f>'S2 Maquette'!C172</f>
        <v>0</v>
      </c>
      <c r="C172" s="40">
        <f>'S2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 x14ac:dyDescent="0.2">
      <c r="A173" s="42">
        <f>'S2 Maquette'!B173</f>
        <v>0</v>
      </c>
      <c r="B173" s="42">
        <f>'S2 Maquette'!C173</f>
        <v>0</v>
      </c>
      <c r="C173" s="40">
        <f>'S2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 x14ac:dyDescent="0.2">
      <c r="A174" s="42">
        <f>'S2 Maquette'!B174</f>
        <v>0</v>
      </c>
      <c r="B174" s="42">
        <f>'S2 Maquette'!C174</f>
        <v>0</v>
      </c>
      <c r="C174" s="40">
        <f>'S2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 x14ac:dyDescent="0.2">
      <c r="A175" s="42">
        <f>'S2 Maquette'!B175</f>
        <v>0</v>
      </c>
      <c r="B175" s="42">
        <f>'S2 Maquette'!C175</f>
        <v>0</v>
      </c>
      <c r="C175" s="40">
        <f>'S2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 x14ac:dyDescent="0.2">
      <c r="A176" s="42">
        <f>'S2 Maquette'!B176</f>
        <v>0</v>
      </c>
      <c r="B176" s="42">
        <f>'S2 Maquette'!C176</f>
        <v>0</v>
      </c>
      <c r="C176" s="40">
        <f>'S2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 x14ac:dyDescent="0.2">
      <c r="A177" s="42">
        <f>'S2 Maquette'!B177</f>
        <v>0</v>
      </c>
      <c r="B177" s="42">
        <f>'S2 Maquette'!C177</f>
        <v>0</v>
      </c>
      <c r="C177" s="40">
        <f>'S2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 x14ac:dyDescent="0.2">
      <c r="A178" s="42">
        <f>'S2 Maquette'!B178</f>
        <v>0</v>
      </c>
      <c r="B178" s="42">
        <f>'S2 Maquette'!C178</f>
        <v>0</v>
      </c>
      <c r="C178" s="40">
        <f>'S2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 x14ac:dyDescent="0.2">
      <c r="A179" s="42">
        <f>'S2 Maquette'!B179</f>
        <v>0</v>
      </c>
      <c r="B179" s="42">
        <f>'S2 Maquette'!C179</f>
        <v>0</v>
      </c>
      <c r="C179" s="40">
        <f>'S2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 x14ac:dyDescent="0.2">
      <c r="A180" s="42">
        <f>'S2 Maquette'!B180</f>
        <v>0</v>
      </c>
      <c r="B180" s="42">
        <f>'S2 Maquette'!C180</f>
        <v>0</v>
      </c>
      <c r="C180" s="40">
        <f>'S2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 x14ac:dyDescent="0.2">
      <c r="A181" s="42">
        <f>'S2 Maquette'!B181</f>
        <v>0</v>
      </c>
      <c r="B181" s="42">
        <f>'S2 Maquette'!C181</f>
        <v>0</v>
      </c>
      <c r="C181" s="40">
        <f>'S2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 x14ac:dyDescent="0.2">
      <c r="A182" s="42">
        <f>'S2 Maquette'!B182</f>
        <v>0</v>
      </c>
      <c r="B182" s="42">
        <f>'S2 Maquette'!C182</f>
        <v>0</v>
      </c>
      <c r="C182" s="40">
        <f>'S2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 x14ac:dyDescent="0.2">
      <c r="A183" s="42">
        <f>'S2 Maquette'!B183</f>
        <v>0</v>
      </c>
      <c r="B183" s="42">
        <f>'S2 Maquette'!C183</f>
        <v>0</v>
      </c>
      <c r="C183" s="40">
        <f>'S2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 x14ac:dyDescent="0.2">
      <c r="A184" s="42">
        <f>'S2 Maquette'!B184</f>
        <v>0</v>
      </c>
      <c r="B184" s="42">
        <f>'S2 Maquette'!C184</f>
        <v>0</v>
      </c>
      <c r="C184" s="40">
        <f>'S2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 x14ac:dyDescent="0.2">
      <c r="A185" s="42">
        <f>'S2 Maquette'!B185</f>
        <v>0</v>
      </c>
      <c r="B185" s="42">
        <f>'S2 Maquette'!C185</f>
        <v>0</v>
      </c>
      <c r="C185" s="40">
        <f>'S2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 x14ac:dyDescent="0.2">
      <c r="A186" s="42">
        <f>'S2 Maquette'!B186</f>
        <v>0</v>
      </c>
      <c r="B186" s="42">
        <f>'S2 Maquette'!C186</f>
        <v>0</v>
      </c>
      <c r="C186" s="40">
        <f>'S2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 x14ac:dyDescent="0.2">
      <c r="A187" s="42">
        <f>'S2 Maquette'!B187</f>
        <v>0</v>
      </c>
      <c r="B187" s="42">
        <f>'S2 Maquette'!C187</f>
        <v>0</v>
      </c>
      <c r="C187" s="40">
        <f>'S2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 x14ac:dyDescent="0.2">
      <c r="A188" s="42">
        <f>'S2 Maquette'!B188</f>
        <v>0</v>
      </c>
      <c r="B188" s="42">
        <f>'S2 Maquette'!C188</f>
        <v>0</v>
      </c>
      <c r="C188" s="40">
        <f>'S2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 x14ac:dyDescent="0.2">
      <c r="A189" s="42">
        <f>'S2 Maquette'!B189</f>
        <v>0</v>
      </c>
      <c r="B189" s="42">
        <f>'S2 Maquette'!C189</f>
        <v>0</v>
      </c>
      <c r="C189" s="40">
        <f>'S2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 x14ac:dyDescent="0.2">
      <c r="A190" s="42">
        <f>'S2 Maquette'!B190</f>
        <v>0</v>
      </c>
      <c r="B190" s="42">
        <f>'S2 Maquette'!C190</f>
        <v>0</v>
      </c>
      <c r="C190" s="40">
        <f>'S2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 x14ac:dyDescent="0.2">
      <c r="A191" s="42">
        <f>'S2 Maquette'!B191</f>
        <v>0</v>
      </c>
      <c r="B191" s="42">
        <f>'S2 Maquette'!C191</f>
        <v>0</v>
      </c>
      <c r="C191" s="40">
        <f>'S2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 x14ac:dyDescent="0.2">
      <c r="A192" s="42">
        <f>'S2 Maquette'!B192</f>
        <v>0</v>
      </c>
      <c r="B192" s="42">
        <f>'S2 Maquette'!C192</f>
        <v>0</v>
      </c>
      <c r="C192" s="40">
        <f>'S2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 x14ac:dyDescent="0.2">
      <c r="A193" s="42">
        <f>'S2 Maquette'!B193</f>
        <v>0</v>
      </c>
      <c r="B193" s="42">
        <f>'S2 Maquette'!C193</f>
        <v>0</v>
      </c>
      <c r="C193" s="40">
        <f>'S2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 x14ac:dyDescent="0.2">
      <c r="A194" s="42">
        <f>'S2 Maquette'!B194</f>
        <v>0</v>
      </c>
      <c r="B194" s="42">
        <f>'S2 Maquette'!C194</f>
        <v>0</v>
      </c>
      <c r="C194" s="40">
        <f>'S2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 x14ac:dyDescent="0.2">
      <c r="A195" s="42">
        <f>'S2 Maquette'!B195</f>
        <v>0</v>
      </c>
      <c r="B195" s="42">
        <f>'S2 Maquette'!C195</f>
        <v>0</v>
      </c>
      <c r="C195" s="40">
        <f>'S2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 x14ac:dyDescent="0.2">
      <c r="A196" s="42">
        <f>'S2 Maquette'!B196</f>
        <v>0</v>
      </c>
      <c r="B196" s="42">
        <f>'S2 Maquette'!C196</f>
        <v>0</v>
      </c>
      <c r="C196" s="40">
        <f>'S2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 x14ac:dyDescent="0.2">
      <c r="A197" s="42">
        <f>'S2 Maquette'!B197</f>
        <v>0</v>
      </c>
      <c r="B197" s="42">
        <f>'S2 Maquette'!C197</f>
        <v>0</v>
      </c>
      <c r="C197" s="40">
        <f>'S2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 x14ac:dyDescent="0.2">
      <c r="A198" s="42">
        <f>'S2 Maquette'!B198</f>
        <v>0</v>
      </c>
      <c r="B198" s="42">
        <f>'S2 Maquette'!C198</f>
        <v>0</v>
      </c>
      <c r="C198" s="40">
        <f>'S2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 x14ac:dyDescent="0.2">
      <c r="A199" s="42">
        <f>'S2 Maquette'!B199</f>
        <v>0</v>
      </c>
      <c r="B199" s="42">
        <f>'S2 Maquette'!C199</f>
        <v>0</v>
      </c>
      <c r="C199" s="40">
        <f>'S2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 x14ac:dyDescent="0.2">
      <c r="A200" s="42">
        <f>'S2 Maquette'!B200</f>
        <v>0</v>
      </c>
      <c r="B200" s="42">
        <f>'S2 Maquette'!C200</f>
        <v>0</v>
      </c>
      <c r="C200" s="40">
        <f>'S2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 x14ac:dyDescent="0.2">
      <c r="A201" s="42">
        <f>'S2 Maquette'!B201</f>
        <v>0</v>
      </c>
      <c r="B201" s="42">
        <f>'S2 Maquette'!C201</f>
        <v>0</v>
      </c>
      <c r="C201" s="40">
        <f>'S2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 x14ac:dyDescent="0.2">
      <c r="A202" s="42">
        <f>'S2 Maquette'!B202</f>
        <v>0</v>
      </c>
      <c r="B202" s="42">
        <f>'S2 Maquette'!C202</f>
        <v>0</v>
      </c>
      <c r="C202" s="40">
        <f>'S2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 x14ac:dyDescent="0.2">
      <c r="A203" s="42">
        <f>'S2 Maquette'!B203</f>
        <v>0</v>
      </c>
      <c r="B203" s="42">
        <f>'S2 Maquette'!C203</f>
        <v>0</v>
      </c>
      <c r="C203" s="40">
        <f>'S2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 x14ac:dyDescent="0.2">
      <c r="A204" s="42">
        <f>'S2 Maquette'!B204</f>
        <v>0</v>
      </c>
      <c r="B204" s="42">
        <f>'S2 Maquette'!C204</f>
        <v>0</v>
      </c>
      <c r="C204" s="40">
        <f>'S2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 x14ac:dyDescent="0.2">
      <c r="A205" s="42">
        <f>'S2 Maquette'!B205</f>
        <v>0</v>
      </c>
      <c r="B205" s="42">
        <f>'S2 Maquette'!C205</f>
        <v>0</v>
      </c>
      <c r="C205" s="40">
        <f>'S2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 x14ac:dyDescent="0.2">
      <c r="A206" s="42">
        <f>'S2 Maquette'!B206</f>
        <v>0</v>
      </c>
      <c r="B206" s="42">
        <f>'S2 Maquette'!C206</f>
        <v>0</v>
      </c>
      <c r="C206" s="40">
        <f>'S2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 x14ac:dyDescent="0.2">
      <c r="A207" s="42">
        <f>'S2 Maquette'!B207</f>
        <v>0</v>
      </c>
      <c r="B207" s="42">
        <f>'S2 Maquette'!C207</f>
        <v>0</v>
      </c>
      <c r="C207" s="40">
        <f>'S2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 x14ac:dyDescent="0.2">
      <c r="A208" s="42">
        <f>'S2 Maquette'!B208</f>
        <v>0</v>
      </c>
      <c r="B208" s="42">
        <f>'S2 Maquette'!C208</f>
        <v>0</v>
      </c>
      <c r="C208" s="40">
        <f>'S2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 x14ac:dyDescent="0.2">
      <c r="A209" s="42">
        <f>'S2 Maquette'!B209</f>
        <v>0</v>
      </c>
      <c r="B209" s="42">
        <f>'S2 Maquette'!C209</f>
        <v>0</v>
      </c>
      <c r="C209" s="40">
        <f>'S2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 x14ac:dyDescent="0.2">
      <c r="A210" s="42">
        <f>'S2 Maquette'!B210</f>
        <v>0</v>
      </c>
      <c r="B210" s="42">
        <f>'S2 Maquette'!C210</f>
        <v>0</v>
      </c>
      <c r="C210" s="40">
        <f>'S2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 x14ac:dyDescent="0.2">
      <c r="A211" s="42">
        <f>'S2 Maquette'!B211</f>
        <v>0</v>
      </c>
      <c r="B211" s="42">
        <f>'S2 Maquette'!C211</f>
        <v>0</v>
      </c>
      <c r="C211" s="40">
        <f>'S2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 x14ac:dyDescent="0.2">
      <c r="A212" s="42">
        <f>'S2 Maquette'!B212</f>
        <v>0</v>
      </c>
      <c r="B212" s="42">
        <f>'S2 Maquette'!C212</f>
        <v>0</v>
      </c>
      <c r="C212" s="40">
        <f>'S2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 x14ac:dyDescent="0.2">
      <c r="A213" s="42">
        <f>'S2 Maquette'!B213</f>
        <v>0</v>
      </c>
      <c r="B213" s="42">
        <f>'S2 Maquette'!C213</f>
        <v>0</v>
      </c>
      <c r="C213" s="40">
        <f>'S2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 x14ac:dyDescent="0.2">
      <c r="A214" s="42">
        <f>'S2 Maquette'!B214</f>
        <v>0</v>
      </c>
      <c r="B214" s="42">
        <f>'S2 Maquette'!C214</f>
        <v>0</v>
      </c>
      <c r="C214" s="40">
        <f>'S2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 x14ac:dyDescent="0.2">
      <c r="A215" s="42">
        <f>'S2 Maquette'!B215</f>
        <v>0</v>
      </c>
      <c r="B215" s="42">
        <f>'S2 Maquette'!C215</f>
        <v>0</v>
      </c>
      <c r="C215" s="40">
        <f>'S2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 x14ac:dyDescent="0.2">
      <c r="A216" s="42">
        <f>'S2 Maquette'!B216</f>
        <v>0</v>
      </c>
      <c r="B216" s="42">
        <f>'S2 Maquette'!C216</f>
        <v>0</v>
      </c>
      <c r="C216" s="40">
        <f>'S2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 x14ac:dyDescent="0.2">
      <c r="A217" s="42">
        <f>'S2 Maquette'!B217</f>
        <v>0</v>
      </c>
      <c r="B217" s="42">
        <f>'S2 Maquette'!C217</f>
        <v>0</v>
      </c>
      <c r="C217" s="40">
        <f>'S2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 x14ac:dyDescent="0.2">
      <c r="A218" s="42">
        <f>'S2 Maquette'!B218</f>
        <v>0</v>
      </c>
      <c r="B218" s="42">
        <f>'S2 Maquette'!C218</f>
        <v>0</v>
      </c>
      <c r="C218" s="40">
        <f>'S2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 x14ac:dyDescent="0.2">
      <c r="A219" s="42">
        <f>'S2 Maquette'!B219</f>
        <v>0</v>
      </c>
      <c r="B219" s="42">
        <f>'S2 Maquette'!C219</f>
        <v>0</v>
      </c>
      <c r="C219" s="40">
        <f>'S2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 x14ac:dyDescent="0.2">
      <c r="A220" s="42">
        <f>'S2 Maquette'!B220</f>
        <v>0</v>
      </c>
      <c r="B220" s="42">
        <f>'S2 Maquette'!C220</f>
        <v>0</v>
      </c>
      <c r="C220" s="40">
        <f>'S2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 x14ac:dyDescent="0.2">
      <c r="A221" s="42">
        <f>'S2 Maquette'!B221</f>
        <v>0</v>
      </c>
      <c r="B221" s="42">
        <f>'S2 Maquette'!C221</f>
        <v>0</v>
      </c>
      <c r="C221" s="40">
        <f>'S2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 x14ac:dyDescent="0.2">
      <c r="A222" s="42">
        <f>'S2 Maquette'!B222</f>
        <v>0</v>
      </c>
      <c r="B222" s="42">
        <f>'S2 Maquette'!C222</f>
        <v>0</v>
      </c>
      <c r="C222" s="40">
        <f>'S2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 x14ac:dyDescent="0.2">
      <c r="A223" s="42">
        <f>'S2 Maquette'!B223</f>
        <v>0</v>
      </c>
      <c r="B223" s="42">
        <f>'S2 Maquette'!C223</f>
        <v>0</v>
      </c>
      <c r="C223" s="40">
        <f>'S2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 x14ac:dyDescent="0.2">
      <c r="A224" s="42">
        <f>'S2 Maquette'!B224</f>
        <v>0</v>
      </c>
      <c r="B224" s="42">
        <f>'S2 Maquette'!C224</f>
        <v>0</v>
      </c>
      <c r="C224" s="40">
        <f>'S2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 x14ac:dyDescent="0.2">
      <c r="A225" s="42">
        <f>'S2 Maquette'!B225</f>
        <v>0</v>
      </c>
      <c r="B225" s="42">
        <f>'S2 Maquette'!C225</f>
        <v>0</v>
      </c>
      <c r="C225" s="40">
        <f>'S2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 x14ac:dyDescent="0.2">
      <c r="A226" s="42">
        <f>'S2 Maquette'!B226</f>
        <v>0</v>
      </c>
      <c r="B226" s="42">
        <f>'S2 Maquette'!C226</f>
        <v>0</v>
      </c>
      <c r="C226" s="40">
        <f>'S2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 x14ac:dyDescent="0.2">
      <c r="A227" s="42">
        <f>'S2 Maquette'!B227</f>
        <v>0</v>
      </c>
      <c r="B227" s="42">
        <f>'S2 Maquette'!C227</f>
        <v>0</v>
      </c>
      <c r="C227" s="40">
        <f>'S2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 x14ac:dyDescent="0.2">
      <c r="A228" s="42">
        <f>'S2 Maquette'!B228</f>
        <v>0</v>
      </c>
      <c r="B228" s="42">
        <f>'S2 Maquette'!C228</f>
        <v>0</v>
      </c>
      <c r="C228" s="40">
        <f>'S2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 x14ac:dyDescent="0.2">
      <c r="A229" s="42">
        <f>'S2 Maquette'!B229</f>
        <v>0</v>
      </c>
      <c r="B229" s="42">
        <f>'S2 Maquette'!C229</f>
        <v>0</v>
      </c>
      <c r="C229" s="40">
        <f>'S2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 x14ac:dyDescent="0.2">
      <c r="A230" s="42">
        <f>'S2 Maquette'!B230</f>
        <v>0</v>
      </c>
      <c r="B230" s="42">
        <f>'S2 Maquette'!C230</f>
        <v>0</v>
      </c>
      <c r="C230" s="40">
        <f>'S2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 x14ac:dyDescent="0.2">
      <c r="A231" s="42">
        <f>'S2 Maquette'!B231</f>
        <v>0</v>
      </c>
      <c r="B231" s="42">
        <f>'S2 Maquette'!C231</f>
        <v>0</v>
      </c>
      <c r="C231" s="40">
        <f>'S2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 x14ac:dyDescent="0.2">
      <c r="A232" s="42">
        <f>'S2 Maquette'!B232</f>
        <v>0</v>
      </c>
      <c r="B232" s="42">
        <f>'S2 Maquette'!C232</f>
        <v>0</v>
      </c>
      <c r="C232" s="40">
        <f>'S2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 x14ac:dyDescent="0.2">
      <c r="A233" s="42">
        <f>'S2 Maquette'!B233</f>
        <v>0</v>
      </c>
      <c r="B233" s="42">
        <f>'S2 Maquette'!C233</f>
        <v>0</v>
      </c>
      <c r="C233" s="40">
        <f>'S2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 x14ac:dyDescent="0.2">
      <c r="A234" s="42">
        <f>'S2 Maquette'!B234</f>
        <v>0</v>
      </c>
      <c r="B234" s="42">
        <f>'S2 Maquette'!C234</f>
        <v>0</v>
      </c>
      <c r="C234" s="40">
        <f>'S2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 x14ac:dyDescent="0.2">
      <c r="A235" s="42">
        <f>'S2 Maquette'!B235</f>
        <v>0</v>
      </c>
      <c r="B235" s="42">
        <f>'S2 Maquette'!C235</f>
        <v>0</v>
      </c>
      <c r="C235" s="40">
        <f>'S2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 x14ac:dyDescent="0.2">
      <c r="A236" s="42">
        <f>'S2 Maquette'!B236</f>
        <v>0</v>
      </c>
      <c r="B236" s="42">
        <f>'S2 Maquette'!C236</f>
        <v>0</v>
      </c>
      <c r="C236" s="40">
        <f>'S2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 x14ac:dyDescent="0.2">
      <c r="A237" s="42">
        <f>'S2 Maquette'!B237</f>
        <v>0</v>
      </c>
      <c r="B237" s="42">
        <f>'S2 Maquette'!C237</f>
        <v>0</v>
      </c>
      <c r="C237" s="40">
        <f>'S2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 x14ac:dyDescent="0.2">
      <c r="A238" s="42">
        <f>'S2 Maquette'!B238</f>
        <v>0</v>
      </c>
      <c r="B238" s="42">
        <f>'S2 Maquette'!C238</f>
        <v>0</v>
      </c>
      <c r="C238" s="40">
        <f>'S2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 x14ac:dyDescent="0.2">
      <c r="A239" s="42">
        <f>'S2 Maquette'!B239</f>
        <v>0</v>
      </c>
      <c r="B239" s="42">
        <f>'S2 Maquette'!C239</f>
        <v>0</v>
      </c>
      <c r="C239" s="40">
        <f>'S2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 x14ac:dyDescent="0.2">
      <c r="A240" s="42">
        <f>'S2 Maquette'!B240</f>
        <v>0</v>
      </c>
      <c r="B240" s="42">
        <f>'S2 Maquette'!C240</f>
        <v>0</v>
      </c>
      <c r="C240" s="40">
        <f>'S2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 x14ac:dyDescent="0.2">
      <c r="A241" s="42">
        <f>'S2 Maquette'!B241</f>
        <v>0</v>
      </c>
      <c r="B241" s="42">
        <f>'S2 Maquette'!C241</f>
        <v>0</v>
      </c>
      <c r="C241" s="40">
        <f>'S2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 x14ac:dyDescent="0.2">
      <c r="A242" s="42">
        <f>'S2 Maquette'!B242</f>
        <v>0</v>
      </c>
      <c r="B242" s="42">
        <f>'S2 Maquette'!C242</f>
        <v>0</v>
      </c>
      <c r="C242" s="40">
        <f>'S2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 x14ac:dyDescent="0.2">
      <c r="A243" s="42">
        <f>'S2 Maquette'!B243</f>
        <v>0</v>
      </c>
      <c r="B243" s="42">
        <f>'S2 Maquette'!C243</f>
        <v>0</v>
      </c>
      <c r="C243" s="40">
        <f>'S2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 x14ac:dyDescent="0.2">
      <c r="A244" s="42">
        <f>'S2 Maquette'!B244</f>
        <v>0</v>
      </c>
      <c r="B244" s="42">
        <f>'S2 Maquette'!C244</f>
        <v>0</v>
      </c>
      <c r="C244" s="40">
        <f>'S2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 x14ac:dyDescent="0.2">
      <c r="A245" s="42">
        <f>'S2 Maquette'!B245</f>
        <v>0</v>
      </c>
      <c r="B245" s="42">
        <f>'S2 Maquette'!C245</f>
        <v>0</v>
      </c>
      <c r="C245" s="40">
        <f>'S2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 x14ac:dyDescent="0.2">
      <c r="A246" s="42">
        <f>'S2 Maquette'!B246</f>
        <v>0</v>
      </c>
      <c r="B246" s="42">
        <f>'S2 Maquette'!C246</f>
        <v>0</v>
      </c>
      <c r="C246" s="40">
        <f>'S2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 x14ac:dyDescent="0.2">
      <c r="A247" s="42">
        <f>'S2 Maquette'!B247</f>
        <v>0</v>
      </c>
      <c r="B247" s="42">
        <f>'S2 Maquette'!C247</f>
        <v>0</v>
      </c>
      <c r="C247" s="40">
        <f>'S2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 x14ac:dyDescent="0.2">
      <c r="A248" s="42">
        <f>'S2 Maquette'!B248</f>
        <v>0</v>
      </c>
      <c r="B248" s="42">
        <f>'S2 Maquette'!C248</f>
        <v>0</v>
      </c>
      <c r="C248" s="40">
        <f>'S2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 x14ac:dyDescent="0.2">
      <c r="A249" s="42">
        <f>'S2 Maquette'!B249</f>
        <v>0</v>
      </c>
      <c r="B249" s="42">
        <f>'S2 Maquette'!C249</f>
        <v>0</v>
      </c>
      <c r="C249" s="40">
        <f>'S2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 x14ac:dyDescent="0.2">
      <c r="A250" s="42">
        <f>'S2 Maquette'!B250</f>
        <v>0</v>
      </c>
      <c r="B250" s="42">
        <f>'S2 Maquette'!C250</f>
        <v>0</v>
      </c>
      <c r="C250" s="40">
        <f>'S2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 x14ac:dyDescent="0.2">
      <c r="A251" s="42">
        <f>'S2 Maquette'!B251</f>
        <v>0</v>
      </c>
      <c r="B251" s="42">
        <f>'S2 Maquette'!C251</f>
        <v>0</v>
      </c>
      <c r="C251" s="40">
        <f>'S2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 x14ac:dyDescent="0.2">
      <c r="A252" s="42">
        <f>'S2 Maquette'!B252</f>
        <v>0</v>
      </c>
      <c r="B252" s="42">
        <f>'S2 Maquette'!C252</f>
        <v>0</v>
      </c>
      <c r="C252" s="40">
        <f>'S2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 x14ac:dyDescent="0.2">
      <c r="A253" s="42">
        <f>'S2 Maquette'!B253</f>
        <v>0</v>
      </c>
      <c r="B253" s="42">
        <f>'S2 Maquette'!C253</f>
        <v>0</v>
      </c>
      <c r="C253" s="40">
        <f>'S2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 x14ac:dyDescent="0.2">
      <c r="A254" s="42">
        <f>'S2 Maquette'!B254</f>
        <v>0</v>
      </c>
      <c r="B254" s="42">
        <f>'S2 Maquette'!C254</f>
        <v>0</v>
      </c>
      <c r="C254" s="40">
        <f>'S2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 x14ac:dyDescent="0.2">
      <c r="A255" s="42">
        <f>'S2 Maquette'!B255</f>
        <v>0</v>
      </c>
      <c r="B255" s="42">
        <f>'S2 Maquette'!C255</f>
        <v>0</v>
      </c>
      <c r="C255" s="40">
        <f>'S2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 x14ac:dyDescent="0.2">
      <c r="A256" s="42">
        <f>'S2 Maquette'!B256</f>
        <v>0</v>
      </c>
      <c r="B256" s="42">
        <f>'S2 Maquette'!C256</f>
        <v>0</v>
      </c>
      <c r="C256" s="40">
        <f>'S2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 x14ac:dyDescent="0.2">
      <c r="A257" s="42">
        <f>'S2 Maquette'!B257</f>
        <v>0</v>
      </c>
      <c r="B257" s="42">
        <f>'S2 Maquette'!C257</f>
        <v>0</v>
      </c>
      <c r="C257" s="40">
        <f>'S2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 x14ac:dyDescent="0.2">
      <c r="A258" s="42">
        <f>'S2 Maquette'!B258</f>
        <v>0</v>
      </c>
      <c r="B258" s="42">
        <f>'S2 Maquette'!C258</f>
        <v>0</v>
      </c>
      <c r="C258" s="40">
        <f>'S2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 x14ac:dyDescent="0.2">
      <c r="A259" s="42">
        <f>'S2 Maquette'!B259</f>
        <v>0</v>
      </c>
      <c r="B259" s="42">
        <f>'S2 Maquette'!C259</f>
        <v>0</v>
      </c>
      <c r="C259" s="40">
        <f>'S2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 x14ac:dyDescent="0.2">
      <c r="A260" s="42">
        <f>'S2 Maquette'!B260</f>
        <v>0</v>
      </c>
      <c r="B260" s="42">
        <f>'S2 Maquette'!C260</f>
        <v>0</v>
      </c>
      <c r="C260" s="40">
        <f>'S2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 x14ac:dyDescent="0.2">
      <c r="A261" s="42">
        <f>'S2 Maquette'!B261</f>
        <v>0</v>
      </c>
      <c r="B261" s="42">
        <f>'S2 Maquette'!C261</f>
        <v>0</v>
      </c>
      <c r="C261" s="40">
        <f>'S2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 x14ac:dyDescent="0.2">
      <c r="A262" s="42">
        <f>'S2 Maquette'!B262</f>
        <v>0</v>
      </c>
      <c r="B262" s="42">
        <f>'S2 Maquette'!C262</f>
        <v>0</v>
      </c>
      <c r="C262" s="40">
        <f>'S2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 x14ac:dyDescent="0.2">
      <c r="A263" s="42">
        <f>'S2 Maquette'!B263</f>
        <v>0</v>
      </c>
      <c r="B263" s="42">
        <f>'S2 Maquette'!C263</f>
        <v>0</v>
      </c>
      <c r="C263" s="40">
        <f>'S2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 x14ac:dyDescent="0.2">
      <c r="A264" s="42">
        <f>'S2 Maquette'!B264</f>
        <v>0</v>
      </c>
      <c r="B264" s="42">
        <f>'S2 Maquette'!C264</f>
        <v>0</v>
      </c>
      <c r="C264" s="40">
        <f>'S2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 x14ac:dyDescent="0.2">
      <c r="A265" s="42">
        <f>'S2 Maquette'!B265</f>
        <v>0</v>
      </c>
      <c r="B265" s="42">
        <f>'S2 Maquette'!C265</f>
        <v>0</v>
      </c>
      <c r="C265" s="40">
        <f>'S2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 x14ac:dyDescent="0.2">
      <c r="A266" s="42">
        <f>'S2 Maquette'!B266</f>
        <v>0</v>
      </c>
      <c r="B266" s="42">
        <f>'S2 Maquette'!C266</f>
        <v>0</v>
      </c>
      <c r="C266" s="40">
        <f>'S2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 x14ac:dyDescent="0.2">
      <c r="A267" s="42">
        <f>'S2 Maquette'!B267</f>
        <v>0</v>
      </c>
      <c r="B267" s="42">
        <f>'S2 Maquette'!C267</f>
        <v>0</v>
      </c>
      <c r="C267" s="40">
        <f>'S2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 x14ac:dyDescent="0.2">
      <c r="A268" s="42">
        <f>'S2 Maquette'!B268</f>
        <v>0</v>
      </c>
      <c r="B268" s="42">
        <f>'S2 Maquette'!C268</f>
        <v>0</v>
      </c>
      <c r="C268" s="40">
        <f>'S2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 x14ac:dyDescent="0.2">
      <c r="A269" s="42">
        <f>'S2 Maquette'!B269</f>
        <v>0</v>
      </c>
      <c r="B269" s="42">
        <f>'S2 Maquette'!C269</f>
        <v>0</v>
      </c>
      <c r="C269" s="40">
        <f>'S2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 x14ac:dyDescent="0.2">
      <c r="A270" s="42">
        <f>'S2 Maquette'!B270</f>
        <v>0</v>
      </c>
      <c r="B270" s="42">
        <f>'S2 Maquette'!C270</f>
        <v>0</v>
      </c>
      <c r="C270" s="40">
        <f>'S2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 x14ac:dyDescent="0.2">
      <c r="A271" s="42">
        <f>'S2 Maquette'!B271</f>
        <v>0</v>
      </c>
      <c r="B271" s="42">
        <f>'S2 Maquette'!C271</f>
        <v>0</v>
      </c>
      <c r="C271" s="40">
        <f>'S2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 x14ac:dyDescent="0.2">
      <c r="A272" s="42">
        <f>'S2 Maquette'!B272</f>
        <v>0</v>
      </c>
      <c r="B272" s="42">
        <f>'S2 Maquette'!C272</f>
        <v>0</v>
      </c>
      <c r="C272" s="40">
        <f>'S2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 x14ac:dyDescent="0.2">
      <c r="A273" s="42">
        <f>'S2 Maquette'!B273</f>
        <v>0</v>
      </c>
      <c r="B273" s="42">
        <f>'S2 Maquette'!C273</f>
        <v>0</v>
      </c>
      <c r="C273" s="40">
        <f>'S2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 x14ac:dyDescent="0.2">
      <c r="A274" s="42">
        <f>'S2 Maquette'!B274</f>
        <v>0</v>
      </c>
      <c r="B274" s="42">
        <f>'S2 Maquette'!C274</f>
        <v>0</v>
      </c>
      <c r="C274" s="40">
        <f>'S2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 x14ac:dyDescent="0.2">
      <c r="A275" s="42">
        <f>'S2 Maquette'!B275</f>
        <v>0</v>
      </c>
      <c r="B275" s="42">
        <f>'S2 Maquette'!C275</f>
        <v>0</v>
      </c>
      <c r="C275" s="40">
        <f>'S2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 x14ac:dyDescent="0.2">
      <c r="A276" s="42">
        <f>'S2 Maquette'!B276</f>
        <v>0</v>
      </c>
      <c r="B276" s="42">
        <f>'S2 Maquette'!C276</f>
        <v>0</v>
      </c>
      <c r="C276" s="40">
        <f>'S2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 x14ac:dyDescent="0.2">
      <c r="A277" s="42">
        <f>'S2 Maquette'!B277</f>
        <v>0</v>
      </c>
      <c r="B277" s="42">
        <f>'S2 Maquette'!C277</f>
        <v>0</v>
      </c>
      <c r="C277" s="40">
        <f>'S2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 x14ac:dyDescent="0.2">
      <c r="A278" s="42">
        <f>'S2 Maquette'!B278</f>
        <v>0</v>
      </c>
      <c r="B278" s="42">
        <f>'S2 Maquette'!C278</f>
        <v>0</v>
      </c>
      <c r="C278" s="40">
        <f>'S2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 x14ac:dyDescent="0.2">
      <c r="A279" s="42">
        <f>'S2 Maquette'!B279</f>
        <v>0</v>
      </c>
      <c r="B279" s="42">
        <f>'S2 Maquette'!C279</f>
        <v>0</v>
      </c>
      <c r="C279" s="40">
        <f>'S2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 x14ac:dyDescent="0.2">
      <c r="A280" s="42">
        <f>'S2 Maquette'!B280</f>
        <v>0</v>
      </c>
      <c r="B280" s="42">
        <f>'S2 Maquette'!C280</f>
        <v>0</v>
      </c>
      <c r="C280" s="40">
        <f>'S2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 x14ac:dyDescent="0.2">
      <c r="A281" s="42">
        <f>'S2 Maquette'!B281</f>
        <v>0</v>
      </c>
      <c r="B281" s="42">
        <f>'S2 Maquette'!C281</f>
        <v>0</v>
      </c>
      <c r="C281" s="40">
        <f>'S2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 x14ac:dyDescent="0.2">
      <c r="A282" s="42">
        <f>'S2 Maquette'!B282</f>
        <v>0</v>
      </c>
      <c r="B282" s="42">
        <f>'S2 Maquette'!C282</f>
        <v>0</v>
      </c>
      <c r="C282" s="40">
        <f>'S2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 x14ac:dyDescent="0.2">
      <c r="A283" s="42">
        <f>'S2 Maquette'!B283</f>
        <v>0</v>
      </c>
      <c r="B283" s="42">
        <f>'S2 Maquette'!C283</f>
        <v>0</v>
      </c>
      <c r="C283" s="40">
        <f>'S2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 x14ac:dyDescent="0.2">
      <c r="A284" s="42">
        <f>'S2 Maquette'!B284</f>
        <v>0</v>
      </c>
      <c r="B284" s="42">
        <f>'S2 Maquette'!C284</f>
        <v>0</v>
      </c>
      <c r="C284" s="40">
        <f>'S2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 x14ac:dyDescent="0.2">
      <c r="A285" s="42">
        <f>'S2 Maquette'!B285</f>
        <v>0</v>
      </c>
      <c r="B285" s="42">
        <f>'S2 Maquette'!C285</f>
        <v>0</v>
      </c>
      <c r="C285" s="40">
        <f>'S2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 x14ac:dyDescent="0.2">
      <c r="A286" s="42">
        <f>'S2 Maquette'!B286</f>
        <v>0</v>
      </c>
      <c r="B286" s="42">
        <f>'S2 Maquette'!C286</f>
        <v>0</v>
      </c>
      <c r="C286" s="40">
        <f>'S2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 x14ac:dyDescent="0.2">
      <c r="A287" s="42">
        <f>'S2 Maquette'!B287</f>
        <v>0</v>
      </c>
      <c r="B287" s="42">
        <f>'S2 Maquette'!C287</f>
        <v>0</v>
      </c>
      <c r="C287" s="40">
        <f>'S2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 x14ac:dyDescent="0.2">
      <c r="A288" s="42">
        <f>'S2 Maquette'!B288</f>
        <v>0</v>
      </c>
      <c r="B288" s="42">
        <f>'S2 Maquette'!C288</f>
        <v>0</v>
      </c>
      <c r="C288" s="40">
        <f>'S2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 x14ac:dyDescent="0.2">
      <c r="A289" s="42">
        <f>'S2 Maquette'!B289</f>
        <v>0</v>
      </c>
      <c r="B289" s="42">
        <f>'S2 Maquette'!C289</f>
        <v>0</v>
      </c>
      <c r="C289" s="40">
        <f>'S2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 x14ac:dyDescent="0.2">
      <c r="A290" s="42">
        <f>'S2 Maquette'!B290</f>
        <v>0</v>
      </c>
      <c r="B290" s="42">
        <f>'S2 Maquette'!C290</f>
        <v>0</v>
      </c>
      <c r="C290" s="40">
        <f>'S2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 x14ac:dyDescent="0.2">
      <c r="A291" s="42">
        <f>'S2 Maquette'!B291</f>
        <v>0</v>
      </c>
      <c r="B291" s="42">
        <f>'S2 Maquette'!C291</f>
        <v>0</v>
      </c>
      <c r="C291" s="40">
        <f>'S2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 x14ac:dyDescent="0.2">
      <c r="A292" s="42">
        <f>'S2 Maquette'!B292</f>
        <v>0</v>
      </c>
      <c r="B292" s="42">
        <f>'S2 Maquette'!C292</f>
        <v>0</v>
      </c>
      <c r="C292" s="40">
        <f>'S2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 x14ac:dyDescent="0.2">
      <c r="A293" s="42">
        <f>'S2 Maquette'!B293</f>
        <v>0</v>
      </c>
      <c r="B293" s="42">
        <f>'S2 Maquette'!C293</f>
        <v>0</v>
      </c>
      <c r="C293" s="40">
        <f>'S2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 x14ac:dyDescent="0.2">
      <c r="A294" s="42">
        <f>'S2 Maquette'!B294</f>
        <v>0</v>
      </c>
      <c r="B294" s="42">
        <f>'S2 Maquette'!C294</f>
        <v>0</v>
      </c>
      <c r="C294" s="40">
        <f>'S2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 x14ac:dyDescent="0.2">
      <c r="A295" s="42">
        <f>'S2 Maquette'!B295</f>
        <v>0</v>
      </c>
      <c r="B295" s="42">
        <f>'S2 Maquette'!C295</f>
        <v>0</v>
      </c>
      <c r="C295" s="40">
        <f>'S2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 x14ac:dyDescent="0.2">
      <c r="A296" s="42">
        <f>'S2 Maquette'!B296</f>
        <v>0</v>
      </c>
      <c r="B296" s="42">
        <f>'S2 Maquette'!C296</f>
        <v>0</v>
      </c>
      <c r="C296" s="40">
        <f>'S2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 x14ac:dyDescent="0.2">
      <c r="A297" s="42">
        <f>'S2 Maquette'!B297</f>
        <v>0</v>
      </c>
      <c r="B297" s="42">
        <f>'S2 Maquette'!C297</f>
        <v>0</v>
      </c>
      <c r="C297" s="40">
        <f>'S2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 x14ac:dyDescent="0.2">
      <c r="A298" s="42">
        <f>'S2 Maquette'!B298</f>
        <v>0</v>
      </c>
      <c r="B298" s="42">
        <f>'S2 Maquette'!C298</f>
        <v>0</v>
      </c>
      <c r="C298" s="40">
        <f>'S2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 x14ac:dyDescent="0.2">
      <c r="A299" s="42">
        <f>'S2 Maquette'!B299</f>
        <v>0</v>
      </c>
      <c r="B299" s="42">
        <f>'S2 Maquette'!C299</f>
        <v>0</v>
      </c>
      <c r="C299" s="40">
        <f>'S2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 x14ac:dyDescent="0.2">
      <c r="A300" s="42">
        <f>'S2 Maquette'!B300</f>
        <v>0</v>
      </c>
      <c r="B300" s="42">
        <f>'S2 Maquette'!C300</f>
        <v>0</v>
      </c>
      <c r="C300" s="40">
        <f>'S2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E41:T88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1:A999">
    <cfRule type="expression" dxfId="2952" priority="258">
      <formula>$C1="OPTION"</formula>
    </cfRule>
    <cfRule type="expression" dxfId="2951" priority="257">
      <formula>$C1="BLOC"</formula>
    </cfRule>
    <cfRule type="expression" dxfId="2950" priority="256">
      <formula>$C1="Parcours Pédagogique"</formula>
    </cfRule>
  </conditionalFormatting>
  <conditionalFormatting sqref="A18:S26 E27:J27 I28:O29 I30:L30 I31:J31 I32:L32 I33:O34 I35:J35 I36:O38 G39:S39 E40:S40 A90:S300 T18 H89 A27:C89 N30:O30 N32:O32 G28:H38">
    <cfRule type="expression" dxfId="2949" priority="263">
      <formula>$C18="Modification MCC"</formula>
    </cfRule>
  </conditionalFormatting>
  <conditionalFormatting sqref="B1:S7 C8:S9 C10 E10 J10:S11 B12:M12 P12 B13:L13 B14:N14 P14:S17 B15:M17 B301:S999">
    <cfRule type="expression" dxfId="2948" priority="262">
      <formula>$D1="Fermeture"</formula>
    </cfRule>
    <cfRule type="expression" dxfId="2947" priority="261">
      <formula>$D1="Création"</formula>
    </cfRule>
    <cfRule type="expression" dxfId="2946" priority="260">
      <formula>$D1="Modification"</formula>
    </cfRule>
  </conditionalFormatting>
  <conditionalFormatting sqref="B1:S7 C8:S9 J10:S11 B12:M12 B13:L13 B14:N14 B15:M17 B301:S999 C10 E10 P12 P14:S17">
    <cfRule type="expression" dxfId="2945" priority="259">
      <formula>$D1="Modification MCC"</formula>
    </cfRule>
  </conditionalFormatting>
  <conditionalFormatting sqref="C1:S9 C10 E10 J10:S11 H89 C90:S1001">
    <cfRule type="expression" dxfId="2944" priority="250">
      <formula>$B1="Option"</formula>
    </cfRule>
  </conditionalFormatting>
  <conditionalFormatting sqref="C12:S26 C27:C89">
    <cfRule type="expression" dxfId="2943" priority="244">
      <formula>$B12="Option"</formula>
    </cfRule>
  </conditionalFormatting>
  <conditionalFormatting sqref="D27:D88">
    <cfRule type="expression" dxfId="2942" priority="233">
      <formula>$B27="Option"</formula>
    </cfRule>
    <cfRule type="expression" dxfId="2941" priority="235">
      <formula>$C27="Modification MCC"</formula>
    </cfRule>
    <cfRule type="expression" dxfId="2940" priority="236">
      <formula>$C27="Modification"</formula>
    </cfRule>
    <cfRule type="expression" dxfId="2939" priority="237">
      <formula>$C27="Création"</formula>
    </cfRule>
    <cfRule type="expression" dxfId="2938" priority="238">
      <formula>$C27="Fermeture"</formula>
    </cfRule>
  </conditionalFormatting>
  <conditionalFormatting sqref="E41">
    <cfRule type="expression" dxfId="2937" priority="1">
      <formula>$B41="Option"</formula>
    </cfRule>
    <cfRule type="expression" dxfId="2936" priority="5">
      <formula>$C41="Fermeture"</formula>
    </cfRule>
    <cfRule type="expression" dxfId="2935" priority="4">
      <formula>$C41="Création"</formula>
    </cfRule>
    <cfRule type="expression" dxfId="2934" priority="3">
      <formula>$C41="Modification"</formula>
    </cfRule>
    <cfRule type="expression" dxfId="2933" priority="2">
      <formula>$C41="Modification MCC"</formula>
    </cfRule>
  </conditionalFormatting>
  <conditionalFormatting sqref="E28:F39">
    <cfRule type="expression" dxfId="2932" priority="232">
      <formula>$C28="Fermeture"</formula>
    </cfRule>
    <cfRule type="expression" dxfId="2931" priority="231">
      <formula>$C28="Création"</formula>
    </cfRule>
    <cfRule type="expression" dxfId="2930" priority="230">
      <formula>$C28="Modification"</formula>
    </cfRule>
    <cfRule type="expression" dxfId="2929" priority="229">
      <formula>$C28="Modification MCC"</formula>
    </cfRule>
  </conditionalFormatting>
  <conditionalFormatting sqref="E27:S40">
    <cfRule type="expression" dxfId="2928" priority="55">
      <formula>$B27="Option"</formula>
    </cfRule>
  </conditionalFormatting>
  <conditionalFormatting sqref="F89">
    <cfRule type="expression" dxfId="2927" priority="227">
      <formula>$C89="Fermeture"</formula>
    </cfRule>
    <cfRule type="expression" dxfId="2926" priority="226">
      <formula>$C89="Création"</formula>
    </cfRule>
    <cfRule type="expression" dxfId="2925" priority="225">
      <formula>$C89="Modification"</formula>
    </cfRule>
    <cfRule type="expression" dxfId="2924" priority="224">
      <formula>$C89="Modification MCC"</formula>
    </cfRule>
    <cfRule type="expression" dxfId="2923" priority="223">
      <formula>$B89="Option"</formula>
    </cfRule>
  </conditionalFormatting>
  <conditionalFormatting sqref="J1:J40 J90:J1001">
    <cfRule type="expression" dxfId="2922" priority="254">
      <formula>$I1="NON"</formula>
    </cfRule>
  </conditionalFormatting>
  <conditionalFormatting sqref="K27:S27">
    <cfRule type="expression" dxfId="2921" priority="217">
      <formula>$C27="Modification MCC"</formula>
    </cfRule>
    <cfRule type="expression" dxfId="2920" priority="220">
      <formula>$C27="Fermeture"</formula>
    </cfRule>
    <cfRule type="expression" dxfId="2919" priority="219">
      <formula>$C27="Création"</formula>
    </cfRule>
    <cfRule type="expression" dxfId="2918" priority="218">
      <formula>$C27="Modification"</formula>
    </cfRule>
  </conditionalFormatting>
  <conditionalFormatting sqref="K31:S31">
    <cfRule type="expression" dxfId="2917" priority="207">
      <formula>$C31="Modification MCC"</formula>
    </cfRule>
    <cfRule type="expression" dxfId="2916" priority="208">
      <formula>$C31="Modification"</formula>
    </cfRule>
    <cfRule type="expression" dxfId="2915" priority="209">
      <formula>$C31="Création"</formula>
    </cfRule>
    <cfRule type="expression" dxfId="2914" priority="210">
      <formula>$C31="Fermeture"</formula>
    </cfRule>
  </conditionalFormatting>
  <conditionalFormatting sqref="K35:S35">
    <cfRule type="expression" dxfId="2913" priority="198">
      <formula>$C35="Modification"</formula>
    </cfRule>
    <cfRule type="expression" dxfId="2912" priority="199">
      <formula>$C35="Création"</formula>
    </cfRule>
    <cfRule type="expression" dxfId="2911" priority="200">
      <formula>$C35="Fermeture"</formula>
    </cfRule>
    <cfRule type="expression" dxfId="2910" priority="197">
      <formula>$C35="Modification MCC"</formula>
    </cfRule>
  </conditionalFormatting>
  <conditionalFormatting sqref="L18:L26 L28:L30 L32:L34 L36:L40 L90:L300">
    <cfRule type="expression" dxfId="2909" priority="268">
      <formula>$K18="CCI (CC Intégral)"</formula>
    </cfRule>
  </conditionalFormatting>
  <conditionalFormatting sqref="L27">
    <cfRule type="expression" dxfId="2908" priority="222">
      <formula>$K27="CCI (CC Intégral)"</formula>
    </cfRule>
  </conditionalFormatting>
  <conditionalFormatting sqref="L31">
    <cfRule type="expression" dxfId="2907" priority="212">
      <formula>$K31="CCI (CC Intégral)"</formula>
    </cfRule>
  </conditionalFormatting>
  <conditionalFormatting sqref="L35">
    <cfRule type="expression" dxfId="2906" priority="202">
      <formula>$K35="CCI (CC Intégral)"</formula>
    </cfRule>
  </conditionalFormatting>
  <conditionalFormatting sqref="L27:M27">
    <cfRule type="expression" dxfId="2905" priority="221">
      <formula>$K27="CT (Contrôle terminal)"</formula>
    </cfRule>
  </conditionalFormatting>
  <conditionalFormatting sqref="L31:M31">
    <cfRule type="expression" dxfId="2904" priority="211">
      <formula>$K31="CT (Contrôle terminal)"</formula>
    </cfRule>
  </conditionalFormatting>
  <conditionalFormatting sqref="L35:M35">
    <cfRule type="expression" dxfId="2903" priority="201">
      <formula>$K35="CT (Contrôle terminal)"</formula>
    </cfRule>
  </conditionalFormatting>
  <conditionalFormatting sqref="M1:M26 L18:L26 L28:M29 L30 L32 L33:M34 L36:M40 L90:L300 M90:M1001">
    <cfRule type="expression" dxfId="2902" priority="267">
      <formula>$K1="CT (Contrôle terminal)"</formula>
    </cfRule>
  </conditionalFormatting>
  <conditionalFormatting sqref="M30">
    <cfRule type="expression" dxfId="2901" priority="66">
      <formula>$K30="CT (Contrôle terminal)"</formula>
    </cfRule>
    <cfRule type="expression" dxfId="2900" priority="62">
      <formula>$C30="Modification MCC"</formula>
    </cfRule>
    <cfRule type="expression" dxfId="2899" priority="63">
      <formula>$C30="Modification"</formula>
    </cfRule>
    <cfRule type="expression" dxfId="2898" priority="64">
      <formula>$C30="Création"</formula>
    </cfRule>
    <cfRule type="expression" dxfId="2897" priority="65">
      <formula>$C30="Fermeture"</formula>
    </cfRule>
  </conditionalFormatting>
  <conditionalFormatting sqref="M32">
    <cfRule type="expression" dxfId="2896" priority="56">
      <formula>$C32="Modification MCC"</formula>
    </cfRule>
    <cfRule type="expression" dxfId="2895" priority="60">
      <formula>$K32="CT (Contrôle terminal)"</formula>
    </cfRule>
    <cfRule type="expression" dxfId="2894" priority="59">
      <formula>$C32="Fermeture"</formula>
    </cfRule>
    <cfRule type="expression" dxfId="2893" priority="58">
      <formula>$C32="Création"</formula>
    </cfRule>
    <cfRule type="expression" dxfId="2892" priority="57">
      <formula>$C32="Modification"</formula>
    </cfRule>
  </conditionalFormatting>
  <conditionalFormatting sqref="N1:O40">
    <cfRule type="expression" dxfId="2891" priority="196">
      <formula>$K1="CCI (CC Intégral)"</formula>
    </cfRule>
  </conditionalFormatting>
  <conditionalFormatting sqref="N90:O1001">
    <cfRule type="expression" dxfId="2890" priority="253">
      <formula>$K90="CCI (CC Intégral)"</formula>
    </cfRule>
  </conditionalFormatting>
  <conditionalFormatting sqref="P28:S30">
    <cfRule type="expression" dxfId="2889" priority="192">
      <formula>$C28="Fermeture"</formula>
    </cfRule>
    <cfRule type="expression" dxfId="2888" priority="189">
      <formula>$C28="Modification MCC"</formula>
    </cfRule>
    <cfRule type="expression" dxfId="2887" priority="190">
      <formula>$C28="Modification"</formula>
    </cfRule>
    <cfRule type="expression" dxfId="2886" priority="191">
      <formula>$C28="Création"</formula>
    </cfRule>
  </conditionalFormatting>
  <conditionalFormatting sqref="P32:S34">
    <cfRule type="expression" dxfId="2885" priority="182">
      <formula>$C32="Modification MCC"</formula>
    </cfRule>
    <cfRule type="expression" dxfId="2884" priority="183">
      <formula>$C32="Modification"</formula>
    </cfRule>
    <cfRule type="expression" dxfId="2883" priority="184">
      <formula>$C32="Création"</formula>
    </cfRule>
    <cfRule type="expression" dxfId="2882" priority="185">
      <formula>$C32="Fermeture"</formula>
    </cfRule>
  </conditionalFormatting>
  <conditionalFormatting sqref="P36:S38">
    <cfRule type="expression" dxfId="2881" priority="178">
      <formula>$C36="Fermeture"</formula>
    </cfRule>
    <cfRule type="expression" dxfId="2880" priority="177">
      <formula>$C36="Création"</formula>
    </cfRule>
    <cfRule type="expression" dxfId="2879" priority="176">
      <formula>$C36="Modification"</formula>
    </cfRule>
    <cfRule type="expression" dxfId="2878" priority="175">
      <formula>$C36="Modification MCC"</formula>
    </cfRule>
  </conditionalFormatting>
  <conditionalFormatting sqref="Q1:R40">
    <cfRule type="expression" dxfId="2877" priority="174">
      <formula>$P1="Autres"</formula>
    </cfRule>
  </conditionalFormatting>
  <conditionalFormatting sqref="Q90:R1001">
    <cfRule type="expression" dxfId="2876" priority="252">
      <formula>$P90="Autres"</formula>
    </cfRule>
  </conditionalFormatting>
  <conditionalFormatting sqref="S1:S40">
    <cfRule type="expression" dxfId="2875" priority="173">
      <formula>$P1="CT (Contrôle terminal)"</formula>
    </cfRule>
  </conditionalFormatting>
  <conditionalFormatting sqref="T18 A18:S26 E27:J27 A27:C89 I28:O29 G28:H38 I30:L30 N30:O30 I31:J31 I32:L32 N32:O32 I33:O34 I35:J35 I36:O38 G39:S39 E40:S40 H89 A90:S300">
    <cfRule type="expression" dxfId="2874" priority="265">
      <formula>$C18="Création"</formula>
    </cfRule>
    <cfRule type="expression" dxfId="2873" priority="266">
      <formula>$C18="Fermeture"</formula>
    </cfRule>
    <cfRule type="expression" dxfId="2872" priority="264">
      <formula>$C18="Modification"</formula>
    </cfRule>
  </conditionalFormatting>
  <conditionalFormatting sqref="T18 S90:S1001">
    <cfRule type="expression" dxfId="2871" priority="251">
      <formula>$P18="CT (Contrôle terminal)"</formula>
    </cfRule>
  </conditionalFormatting>
  <dataValidations count="6">
    <dataValidation type="list" allowBlank="1" showInputMessage="1" showErrorMessage="1" sqref="N90:N300 Q90:Q300 Q19:Q40 N19:N40" xr:uid="{C5C8209D-A2B1-4971-A367-3A2D3B77161D}">
      <formula1>List_Controle</formula1>
    </dataValidation>
    <dataValidation type="list" allowBlank="1" showInputMessage="1" showErrorMessage="1" sqref="K90:K300 K19:K4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90:P300 P19:P40" xr:uid="{15C95DE0-7395-4E41-BD61-D595BD25DE94}">
      <formula1>"CT (Contrôle terminal), Autres"</formula1>
    </dataValidation>
    <dataValidation type="list" allowBlank="1" showInputMessage="1" showErrorMessage="1" sqref="E90:I300 H89 E19:I40 F89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B1E6A-AF2A-4E7B-A399-9AE141AA56A6}">
  <dimension ref="A1:W300"/>
  <sheetViews>
    <sheetView topLeftCell="N1" zoomScaleNormal="100" workbookViewId="0">
      <pane ySplit="18" topLeftCell="A34" activePane="bottomLeft" state="frozen"/>
      <selection activeCell="D25" sqref="D25"/>
      <selection pane="bottomLeft" activeCell="S38" sqref="S38"/>
    </sheetView>
  </sheetViews>
  <sheetFormatPr baseColWidth="10" defaultColWidth="11.33203125" defaultRowHeight="15" x14ac:dyDescent="0.2"/>
  <cols>
    <col min="1" max="1" width="39" style="13" customWidth="1"/>
    <col min="2" max="2" width="50.6640625" style="13" customWidth="1"/>
    <col min="3" max="3" width="15.33203125" style="17" customWidth="1"/>
    <col min="4" max="4" width="20.83203125" style="13" customWidth="1"/>
    <col min="5" max="5" width="15.3320312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33203125" style="13" customWidth="1"/>
    <col min="15" max="15" width="20.33203125" style="13" customWidth="1"/>
    <col min="16" max="16" width="20.83203125" style="13" bestFit="1" customWidth="1"/>
    <col min="17" max="17" width="20.3320312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33203125" style="29"/>
  </cols>
  <sheetData>
    <row r="1" spans="1:19" x14ac:dyDescent="0.2">
      <c r="A1" s="159"/>
      <c r="B1" s="159"/>
      <c r="C1" s="159"/>
      <c r="D1" s="159"/>
      <c r="E1" s="159"/>
      <c r="F1" s="159"/>
      <c r="G1" s="159"/>
      <c r="H1" s="159"/>
      <c r="I1" s="159"/>
      <c r="J1" s="32"/>
    </row>
    <row r="2" spans="1:19" x14ac:dyDescent="0.2">
      <c r="A2" s="159"/>
      <c r="B2" s="159"/>
      <c r="C2" s="159"/>
      <c r="D2" s="159"/>
      <c r="E2" s="159"/>
      <c r="F2" s="159"/>
      <c r="G2" s="159"/>
      <c r="H2" s="159"/>
      <c r="I2" s="159"/>
      <c r="J2" s="32"/>
    </row>
    <row r="3" spans="1:19" x14ac:dyDescent="0.2">
      <c r="A3" s="159"/>
      <c r="B3" s="159"/>
      <c r="C3" s="159"/>
      <c r="D3" s="159"/>
      <c r="E3" s="159"/>
      <c r="F3" s="159"/>
      <c r="G3" s="159"/>
      <c r="H3" s="159"/>
      <c r="I3" s="159"/>
      <c r="J3" s="32"/>
    </row>
    <row r="4" spans="1:19" x14ac:dyDescent="0.2">
      <c r="A4" s="159"/>
      <c r="B4" s="159"/>
      <c r="C4" s="159"/>
      <c r="D4" s="159"/>
      <c r="E4" s="159"/>
      <c r="F4" s="159"/>
      <c r="G4" s="159"/>
      <c r="H4" s="159"/>
      <c r="I4" s="159"/>
      <c r="J4" s="32"/>
    </row>
    <row r="5" spans="1:19" x14ac:dyDescent="0.2">
      <c r="A5" s="159"/>
      <c r="B5" s="159"/>
      <c r="C5" s="159"/>
      <c r="D5" s="159"/>
      <c r="E5" s="159"/>
      <c r="F5" s="159"/>
      <c r="G5" s="159"/>
      <c r="H5" s="159"/>
      <c r="I5" s="159"/>
      <c r="J5" s="32"/>
    </row>
    <row r="6" spans="1:19" x14ac:dyDescent="0.2">
      <c r="A6" s="159"/>
      <c r="B6" s="159"/>
      <c r="C6" s="159"/>
      <c r="D6" s="159"/>
      <c r="E6" s="159"/>
      <c r="F6" s="159"/>
      <c r="G6" s="159"/>
      <c r="H6" s="159"/>
      <c r="I6" s="159"/>
      <c r="J6" s="32"/>
    </row>
    <row r="7" spans="1:19" ht="14.5" customHeight="1" x14ac:dyDescent="0.2">
      <c r="A7" s="161" t="s">
        <v>289</v>
      </c>
      <c r="B7" s="158" t="str">
        <f>'[1]Fiche Générale'!B3</f>
        <v>Portail_LLAC</v>
      </c>
      <c r="C7" s="192" t="s">
        <v>290</v>
      </c>
      <c r="D7" s="161"/>
      <c r="E7" s="190" t="str">
        <f>'[1]Fiche Générale'!B4</f>
        <v>Langues Etrangères Appliquées</v>
      </c>
      <c r="F7" s="158"/>
      <c r="G7" s="161" t="s">
        <v>291</v>
      </c>
      <c r="H7" s="191">
        <f>'[1]Fiche Générale'!B5</f>
        <v>0</v>
      </c>
      <c r="I7" s="191"/>
      <c r="J7" s="33"/>
      <c r="K7" s="18"/>
    </row>
    <row r="8" spans="1:19" ht="14.5" customHeight="1" x14ac:dyDescent="0.2">
      <c r="A8" s="161"/>
      <c r="B8" s="158"/>
      <c r="C8" s="192"/>
      <c r="D8" s="161"/>
      <c r="E8" s="190"/>
      <c r="F8" s="158"/>
      <c r="G8" s="161"/>
      <c r="H8" s="191"/>
      <c r="I8" s="191"/>
      <c r="J8" s="33"/>
      <c r="K8" s="18"/>
    </row>
    <row r="9" spans="1:19" ht="14.5" customHeight="1" x14ac:dyDescent="0.2">
      <c r="A9" s="161"/>
      <c r="B9" s="158"/>
      <c r="C9" s="192"/>
      <c r="D9" s="161"/>
      <c r="E9" s="190"/>
      <c r="F9" s="158"/>
      <c r="G9" s="161"/>
      <c r="H9" s="191"/>
      <c r="I9" s="191"/>
      <c r="J9" s="33"/>
      <c r="K9" s="18"/>
    </row>
    <row r="10" spans="1:19" ht="14.5" customHeight="1" x14ac:dyDescent="0.2">
      <c r="A10" s="161"/>
      <c r="B10" s="158"/>
      <c r="C10" s="174" t="s">
        <v>180</v>
      </c>
      <c r="D10" s="174"/>
      <c r="E10" s="193" t="str">
        <f>'[1]Fiche Générale'!B9</f>
        <v>LEA Anglais - Allemand</v>
      </c>
      <c r="F10" s="193"/>
      <c r="G10" s="193"/>
      <c r="H10" s="193"/>
      <c r="I10" s="193"/>
      <c r="J10" s="33"/>
      <c r="K10" s="18"/>
    </row>
    <row r="11" spans="1:19" ht="14.5" customHeight="1" x14ac:dyDescent="0.2">
      <c r="A11" s="161"/>
      <c r="B11" s="158"/>
      <c r="C11" s="174"/>
      <c r="D11" s="174"/>
      <c r="E11" s="193"/>
      <c r="F11" s="193"/>
      <c r="G11" s="193"/>
      <c r="H11" s="193"/>
      <c r="I11" s="193"/>
      <c r="J11" s="33"/>
      <c r="K11" s="18"/>
    </row>
    <row r="12" spans="1:19" x14ac:dyDescent="0.2">
      <c r="C12" s="13"/>
      <c r="I12" s="36"/>
      <c r="J12" s="36"/>
      <c r="M12" s="154" t="s">
        <v>292</v>
      </c>
      <c r="N12" s="155"/>
      <c r="O12" s="203"/>
      <c r="P12" s="154" t="s">
        <v>293</v>
      </c>
      <c r="Q12" s="155"/>
      <c r="R12" s="155"/>
      <c r="S12" s="203"/>
    </row>
    <row r="13" spans="1:19" x14ac:dyDescent="0.2">
      <c r="A13" s="200" t="s">
        <v>181</v>
      </c>
      <c r="B13" s="116" t="str">
        <f>'[1]S2 Maquette'!B13</f>
        <v>1ère année de Portail</v>
      </c>
      <c r="C13" s="116"/>
      <c r="D13" s="200" t="s">
        <v>294</v>
      </c>
      <c r="E13" s="213">
        <f>'[1]S2 Maquette'!E13</f>
        <v>0</v>
      </c>
      <c r="F13" s="213"/>
      <c r="G13" s="213"/>
      <c r="I13" s="36"/>
      <c r="J13" s="36"/>
      <c r="M13" s="156"/>
      <c r="N13" s="157"/>
      <c r="O13" s="204"/>
      <c r="P13" s="156"/>
      <c r="Q13" s="157"/>
      <c r="R13" s="157"/>
      <c r="S13" s="204"/>
    </row>
    <row r="14" spans="1:19" x14ac:dyDescent="0.2">
      <c r="A14" s="202"/>
      <c r="B14" s="116"/>
      <c r="C14" s="116"/>
      <c r="D14" s="202"/>
      <c r="E14" s="213"/>
      <c r="F14" s="213"/>
      <c r="G14" s="213"/>
      <c r="I14" s="36"/>
      <c r="J14" s="36"/>
      <c r="M14" s="153" t="s">
        <v>580</v>
      </c>
      <c r="N14" s="154" t="s">
        <v>296</v>
      </c>
      <c r="O14" s="203"/>
      <c r="P14" s="159"/>
      <c r="Q14" s="207"/>
      <c r="R14" s="214"/>
      <c r="S14" s="200"/>
    </row>
    <row r="15" spans="1:19" x14ac:dyDescent="0.2">
      <c r="A15" s="200" t="s">
        <v>297</v>
      </c>
      <c r="B15" s="119" t="str">
        <f>'[1]S2 Maquette'!B15</f>
        <v>Semestre 2</v>
      </c>
      <c r="C15" s="120"/>
      <c r="D15" s="200" t="s">
        <v>298</v>
      </c>
      <c r="E15" s="213">
        <f>'[1]S2 Maquette'!E15:F16</f>
        <v>0</v>
      </c>
      <c r="F15" s="213"/>
      <c r="G15" s="213"/>
      <c r="I15" s="36"/>
      <c r="J15" s="36"/>
      <c r="M15" s="153"/>
      <c r="N15" s="210"/>
      <c r="O15" s="211"/>
      <c r="P15" s="159"/>
      <c r="Q15" s="208"/>
      <c r="R15" s="214"/>
      <c r="S15" s="201"/>
    </row>
    <row r="16" spans="1:19" x14ac:dyDescent="0.2">
      <c r="A16" s="202"/>
      <c r="B16" s="122"/>
      <c r="C16" s="123"/>
      <c r="D16" s="202"/>
      <c r="E16" s="213"/>
      <c r="F16" s="213"/>
      <c r="G16" s="213"/>
      <c r="I16" s="36"/>
      <c r="J16" s="36"/>
      <c r="M16" s="153"/>
      <c r="N16" s="210"/>
      <c r="O16" s="211"/>
      <c r="P16" s="159"/>
      <c r="Q16" s="208"/>
      <c r="R16" s="214"/>
      <c r="S16" s="201"/>
    </row>
    <row r="17" spans="1:23" x14ac:dyDescent="0.2">
      <c r="L17" s="14"/>
      <c r="M17" s="153"/>
      <c r="N17" s="156"/>
      <c r="O17" s="204"/>
      <c r="P17" s="159"/>
      <c r="Q17" s="209"/>
      <c r="R17" s="214"/>
      <c r="S17" s="202"/>
    </row>
    <row r="18" spans="1:23" ht="59.5" customHeight="1" x14ac:dyDescent="0.2">
      <c r="A18" s="3" t="s">
        <v>299</v>
      </c>
      <c r="B18" s="35" t="s">
        <v>300</v>
      </c>
      <c r="C18" s="3" t="s">
        <v>5</v>
      </c>
      <c r="D18" s="3" t="s">
        <v>301</v>
      </c>
      <c r="E18" s="3" t="s">
        <v>302</v>
      </c>
      <c r="F18" s="3" t="s">
        <v>303</v>
      </c>
      <c r="G18" s="3" t="s">
        <v>304</v>
      </c>
      <c r="H18" s="3" t="s">
        <v>305</v>
      </c>
      <c r="I18" s="3" t="s">
        <v>306</v>
      </c>
      <c r="J18" s="3" t="s">
        <v>307</v>
      </c>
      <c r="K18" s="3" t="s">
        <v>308</v>
      </c>
      <c r="L18" s="3" t="s">
        <v>309</v>
      </c>
      <c r="M18" s="3" t="s">
        <v>310</v>
      </c>
      <c r="N18" s="3" t="s">
        <v>300</v>
      </c>
      <c r="O18" s="3" t="s">
        <v>311</v>
      </c>
      <c r="P18" s="3" t="s">
        <v>312</v>
      </c>
      <c r="Q18" s="3" t="s">
        <v>300</v>
      </c>
      <c r="R18" s="3" t="s">
        <v>311</v>
      </c>
      <c r="S18" s="4" t="s">
        <v>313</v>
      </c>
      <c r="T18" s="4" t="s">
        <v>314</v>
      </c>
      <c r="W18"/>
    </row>
    <row r="19" spans="1:23" ht="30.75" customHeight="1" x14ac:dyDescent="0.2">
      <c r="A19" s="8" t="str">
        <f>'[1]S2 Maquette'!B19</f>
        <v>Compétences transversales S2</v>
      </c>
      <c r="B19" s="39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8" t="str">
        <f>'[1]S2 Maquette'!B20</f>
        <v>Compétences numériques 1</v>
      </c>
      <c r="B20" s="39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8" t="str">
        <f>'[1]S2 Maquette'!B21</f>
        <v>Compétences pré-professionnalisation 1</v>
      </c>
      <c r="B21" s="39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8" t="str">
        <f>'[1]S2 Maquette'!B22</f>
        <v>Langue Vivante-2</v>
      </c>
      <c r="B22" s="39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'[1]S2 Maquette'!B23</f>
        <v>Min 1 Max 1</v>
      </c>
      <c r="B23" s="39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 x14ac:dyDescent="0.2">
      <c r="A24" s="8" t="str">
        <f>'[1]S2 Maquette'!B24</f>
        <v>Anglais 2</v>
      </c>
      <c r="B24" s="39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 x14ac:dyDescent="0.2">
      <c r="A25" s="8" t="str">
        <f>'[1]S2 Maquette'!B25</f>
        <v>Espagnol</v>
      </c>
      <c r="B25" s="39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 x14ac:dyDescent="0.2">
      <c r="A26" s="8" t="str">
        <f>'[1]S2 Maquette'!B26</f>
        <v>Italien</v>
      </c>
      <c r="B26" s="39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 x14ac:dyDescent="0.2">
      <c r="A27" s="42" t="str">
        <f>'[1]S2 Maquette'!B27</f>
        <v>Langue A : Anglais Non Débutant 2</v>
      </c>
      <c r="B27" s="42" t="str">
        <f>'[1]S2 Maquette'!C27</f>
        <v>UE</v>
      </c>
      <c r="C27" s="40">
        <f>'[1]S2 Maquette'!F27</f>
        <v>0</v>
      </c>
      <c r="D27" s="19">
        <v>1</v>
      </c>
      <c r="E27" s="19" t="s">
        <v>315</v>
      </c>
      <c r="F27" s="19" t="s">
        <v>315</v>
      </c>
      <c r="G27" s="38" t="s">
        <v>315</v>
      </c>
      <c r="H27" s="38" t="s">
        <v>315</v>
      </c>
      <c r="I27" s="38" t="s">
        <v>315</v>
      </c>
      <c r="J27" s="38"/>
      <c r="K27" s="110" t="s">
        <v>8</v>
      </c>
      <c r="L27" s="110"/>
      <c r="M27" s="110">
        <v>3</v>
      </c>
      <c r="N27" s="38"/>
      <c r="O27" s="38"/>
      <c r="P27" s="110" t="s">
        <v>316</v>
      </c>
      <c r="Q27" s="110"/>
      <c r="R27" s="110"/>
      <c r="S27" s="111" t="s">
        <v>320</v>
      </c>
      <c r="T27" s="43"/>
      <c r="W27"/>
    </row>
    <row r="28" spans="1:23" ht="30.75" customHeight="1" x14ac:dyDescent="0.2">
      <c r="A28" s="42" t="str">
        <f>'[1]S2 Maquette'!B28</f>
        <v>Culture 2 ANGLAIS</v>
      </c>
      <c r="B28" s="42" t="str">
        <f>'[1]S2 Maquette'!C28</f>
        <v>ECUE</v>
      </c>
      <c r="C28" s="40">
        <f>'[1]S2 Maquette'!F28</f>
        <v>0</v>
      </c>
      <c r="D28" s="19">
        <v>1</v>
      </c>
      <c r="E28" s="19" t="s">
        <v>315</v>
      </c>
      <c r="F28" s="19" t="s">
        <v>315</v>
      </c>
      <c r="G28" s="38" t="s">
        <v>315</v>
      </c>
      <c r="H28" s="38" t="s">
        <v>315</v>
      </c>
      <c r="I28" s="38" t="s">
        <v>315</v>
      </c>
      <c r="J28" s="38"/>
      <c r="K28" s="38" t="s">
        <v>8</v>
      </c>
      <c r="L28" s="38"/>
      <c r="M28" s="115" t="s">
        <v>587</v>
      </c>
      <c r="N28" s="38"/>
      <c r="O28" s="38"/>
      <c r="P28" s="114" t="s">
        <v>316</v>
      </c>
      <c r="Q28" s="38"/>
      <c r="R28" s="38"/>
      <c r="S28" s="113" t="s">
        <v>589</v>
      </c>
      <c r="T28" s="43"/>
      <c r="W28"/>
    </row>
    <row r="29" spans="1:23" ht="30.75" customHeight="1" x14ac:dyDescent="0.2">
      <c r="A29" s="42" t="str">
        <f>'[1]S2 Maquette'!B29</f>
        <v>Grammaire et traduction 2 ANGLAIS</v>
      </c>
      <c r="B29" s="42" t="str">
        <f>'[1]S2 Maquette'!C29</f>
        <v>ECUE</v>
      </c>
      <c r="C29" s="40">
        <f>'[1]S2 Maquette'!F29</f>
        <v>0</v>
      </c>
      <c r="D29" s="19">
        <v>1</v>
      </c>
      <c r="E29" s="19" t="s">
        <v>315</v>
      </c>
      <c r="F29" s="19" t="s">
        <v>315</v>
      </c>
      <c r="G29" s="38" t="s">
        <v>315</v>
      </c>
      <c r="H29" s="38" t="s">
        <v>315</v>
      </c>
      <c r="I29" s="38" t="s">
        <v>315</v>
      </c>
      <c r="J29" s="38"/>
      <c r="K29" s="38" t="s">
        <v>8</v>
      </c>
      <c r="L29" s="38"/>
      <c r="M29" s="115" t="s">
        <v>587</v>
      </c>
      <c r="N29" s="38"/>
      <c r="O29" s="38"/>
      <c r="P29" s="114" t="s">
        <v>316</v>
      </c>
      <c r="Q29" s="38"/>
      <c r="R29" s="38"/>
      <c r="S29" s="113" t="s">
        <v>589</v>
      </c>
      <c r="T29" s="43"/>
      <c r="W29"/>
    </row>
    <row r="30" spans="1:23" ht="30.75" customHeight="1" x14ac:dyDescent="0.2">
      <c r="A30" s="42" t="str">
        <f>'[1]S2 Maquette'!B30</f>
        <v>Expression écrite et orale 2 ANGLAIS</v>
      </c>
      <c r="B30" s="42" t="str">
        <f>'[1]S2 Maquette'!C30</f>
        <v>ECUE</v>
      </c>
      <c r="C30" s="40">
        <f>'[1]S2 Maquette'!F30</f>
        <v>0</v>
      </c>
      <c r="D30" s="19">
        <v>1</v>
      </c>
      <c r="E30" s="19" t="s">
        <v>315</v>
      </c>
      <c r="F30" s="19" t="s">
        <v>315</v>
      </c>
      <c r="G30" s="38" t="s">
        <v>315</v>
      </c>
      <c r="H30" s="38" t="s">
        <v>315</v>
      </c>
      <c r="I30" s="38" t="s">
        <v>315</v>
      </c>
      <c r="J30" s="38"/>
      <c r="K30" s="38" t="s">
        <v>8</v>
      </c>
      <c r="L30" s="38"/>
      <c r="M30" s="115" t="s">
        <v>587</v>
      </c>
      <c r="N30" s="38"/>
      <c r="O30" s="38"/>
      <c r="P30" s="114" t="s">
        <v>316</v>
      </c>
      <c r="Q30" s="38"/>
      <c r="R30" s="38"/>
      <c r="S30" s="113" t="s">
        <v>589</v>
      </c>
      <c r="T30" s="43"/>
      <c r="W30"/>
    </row>
    <row r="31" spans="1:23" ht="30.75" customHeight="1" x14ac:dyDescent="0.2">
      <c r="A31" s="42" t="str">
        <f>'[1]S2 Maquette'!B31</f>
        <v>Langue B : Allemand Non Débutant 2</v>
      </c>
      <c r="B31" s="42" t="str">
        <f>'[1]S2 Maquette'!C31</f>
        <v>UE</v>
      </c>
      <c r="C31" s="40">
        <f>'[1]S2 Maquette'!F31</f>
        <v>0</v>
      </c>
      <c r="D31" s="19">
        <v>1</v>
      </c>
      <c r="E31" s="19" t="s">
        <v>315</v>
      </c>
      <c r="F31" s="19" t="s">
        <v>315</v>
      </c>
      <c r="G31" s="38" t="s">
        <v>315</v>
      </c>
      <c r="H31" s="38" t="s">
        <v>315</v>
      </c>
      <c r="I31" s="38" t="s">
        <v>315</v>
      </c>
      <c r="J31" s="38"/>
      <c r="K31" s="110" t="s">
        <v>8</v>
      </c>
      <c r="L31" s="110"/>
      <c r="M31" s="110">
        <v>4</v>
      </c>
      <c r="N31" s="38"/>
      <c r="O31" s="38"/>
      <c r="P31" s="110" t="s">
        <v>316</v>
      </c>
      <c r="Q31" s="110"/>
      <c r="R31" s="110"/>
      <c r="S31" s="111" t="s">
        <v>321</v>
      </c>
      <c r="T31" s="43"/>
      <c r="W31"/>
    </row>
    <row r="32" spans="1:23" ht="30.75" customHeight="1" x14ac:dyDescent="0.2">
      <c r="A32" s="42" t="str">
        <f>'[1]S2 Maquette'!B32</f>
        <v>Culture 2 ALLEMAND</v>
      </c>
      <c r="B32" s="42" t="str">
        <f>'[1]S2 Maquette'!C32</f>
        <v>ECUE</v>
      </c>
      <c r="C32" s="40">
        <f>'[1]S2 Maquette'!F32</f>
        <v>0</v>
      </c>
      <c r="D32" s="19">
        <v>1</v>
      </c>
      <c r="E32" s="19" t="s">
        <v>315</v>
      </c>
      <c r="F32" s="19" t="s">
        <v>315</v>
      </c>
      <c r="G32" s="38" t="s">
        <v>315</v>
      </c>
      <c r="H32" s="38" t="s">
        <v>315</v>
      </c>
      <c r="I32" s="38" t="s">
        <v>315</v>
      </c>
      <c r="J32" s="38"/>
      <c r="K32" s="38" t="s">
        <v>8</v>
      </c>
      <c r="L32" s="38"/>
      <c r="M32" s="115" t="s">
        <v>587</v>
      </c>
      <c r="N32" s="38"/>
      <c r="O32" s="38"/>
      <c r="P32" s="114" t="s">
        <v>316</v>
      </c>
      <c r="Q32" s="38"/>
      <c r="R32" s="38"/>
      <c r="S32" s="113" t="s">
        <v>589</v>
      </c>
      <c r="T32" s="43"/>
      <c r="W32"/>
    </row>
    <row r="33" spans="1:23" ht="30.75" customHeight="1" x14ac:dyDescent="0.2">
      <c r="A33" s="42" t="str">
        <f>'[1]S2 Maquette'!B33</f>
        <v>Grammaire et traduction 2 ALLEMAND</v>
      </c>
      <c r="B33" s="42" t="str">
        <f>'[1]S2 Maquette'!C33</f>
        <v>ECUE</v>
      </c>
      <c r="C33" s="40">
        <f>'[1]S2 Maquette'!F33</f>
        <v>0</v>
      </c>
      <c r="D33" s="19">
        <v>1</v>
      </c>
      <c r="E33" s="19" t="s">
        <v>315</v>
      </c>
      <c r="F33" s="19" t="s">
        <v>315</v>
      </c>
      <c r="G33" s="38" t="s">
        <v>315</v>
      </c>
      <c r="H33" s="38" t="s">
        <v>315</v>
      </c>
      <c r="I33" s="38" t="s">
        <v>315</v>
      </c>
      <c r="J33" s="38"/>
      <c r="K33" s="38" t="s">
        <v>8</v>
      </c>
      <c r="L33" s="38"/>
      <c r="M33" s="38">
        <v>2</v>
      </c>
      <c r="N33" s="38"/>
      <c r="O33" s="38"/>
      <c r="P33" s="114" t="s">
        <v>316</v>
      </c>
      <c r="Q33" s="38"/>
      <c r="R33" s="38"/>
      <c r="S33" s="113" t="s">
        <v>589</v>
      </c>
      <c r="T33" s="43"/>
      <c r="W33"/>
    </row>
    <row r="34" spans="1:23" ht="30.75" customHeight="1" x14ac:dyDescent="0.2">
      <c r="A34" s="42" t="str">
        <f>'[1]S2 Maquette'!B34</f>
        <v>Expression écrite et orale 2 ALLEMAND</v>
      </c>
      <c r="B34" s="42" t="str">
        <f>'[1]S2 Maquette'!C34</f>
        <v>ECUE</v>
      </c>
      <c r="C34" s="40">
        <f>'[1]S2 Maquette'!F34</f>
        <v>0</v>
      </c>
      <c r="D34" s="19">
        <v>1</v>
      </c>
      <c r="E34" s="19" t="s">
        <v>315</v>
      </c>
      <c r="F34" s="19" t="s">
        <v>315</v>
      </c>
      <c r="G34" s="38" t="s">
        <v>315</v>
      </c>
      <c r="H34" s="38" t="s">
        <v>315</v>
      </c>
      <c r="I34" s="38" t="s">
        <v>315</v>
      </c>
      <c r="J34" s="38"/>
      <c r="K34" s="38" t="s">
        <v>8</v>
      </c>
      <c r="L34" s="38"/>
      <c r="M34" s="115" t="s">
        <v>587</v>
      </c>
      <c r="N34" s="38"/>
      <c r="O34" s="38"/>
      <c r="P34" s="114" t="s">
        <v>316</v>
      </c>
      <c r="Q34" s="38"/>
      <c r="R34" s="38"/>
      <c r="S34" s="113" t="s">
        <v>589</v>
      </c>
      <c r="T34" s="43"/>
      <c r="W34"/>
    </row>
    <row r="35" spans="1:23" ht="30.75" customHeight="1" x14ac:dyDescent="0.2">
      <c r="A35" s="42" t="str">
        <f>'[1]S2 Maquette'!B35</f>
        <v>Matières d'application 2</v>
      </c>
      <c r="B35" s="42" t="str">
        <f>'[1]S2 Maquette'!C35</f>
        <v>UE</v>
      </c>
      <c r="C35" s="40">
        <f>'[1]S2 Maquette'!F35</f>
        <v>0</v>
      </c>
      <c r="D35" s="19">
        <v>1</v>
      </c>
      <c r="E35" s="19" t="s">
        <v>315</v>
      </c>
      <c r="F35" s="19" t="s">
        <v>315</v>
      </c>
      <c r="G35" s="38" t="s">
        <v>315</v>
      </c>
      <c r="H35" s="38" t="s">
        <v>315</v>
      </c>
      <c r="I35" s="38" t="s">
        <v>315</v>
      </c>
      <c r="J35" s="38"/>
      <c r="K35" s="110" t="s">
        <v>8</v>
      </c>
      <c r="L35" s="110"/>
      <c r="M35" s="110">
        <v>3</v>
      </c>
      <c r="N35" s="38"/>
      <c r="O35" s="38"/>
      <c r="P35" s="110" t="s">
        <v>316</v>
      </c>
      <c r="Q35" s="110"/>
      <c r="R35" s="110"/>
      <c r="S35" s="111" t="s">
        <v>320</v>
      </c>
      <c r="T35" s="43"/>
      <c r="W35"/>
    </row>
    <row r="36" spans="1:23" ht="30.75" customHeight="1" x14ac:dyDescent="0.2">
      <c r="A36" s="42" t="str">
        <f>'[1]S2 Maquette'!B36</f>
        <v>Arts, patrimoine et culture en Méditerranée/Arts, culture and cultural heritage in the Mediterranean 2</v>
      </c>
      <c r="B36" s="42" t="str">
        <f>'[1]S2 Maquette'!C36</f>
        <v>ECUE</v>
      </c>
      <c r="C36" s="40">
        <f>'[1]S2 Maquette'!F36</f>
        <v>0</v>
      </c>
      <c r="D36" s="19">
        <v>1</v>
      </c>
      <c r="E36" s="19" t="s">
        <v>315</v>
      </c>
      <c r="F36" s="19" t="s">
        <v>315</v>
      </c>
      <c r="G36" s="38" t="s">
        <v>315</v>
      </c>
      <c r="H36" s="38" t="s">
        <v>315</v>
      </c>
      <c r="I36" s="38" t="s">
        <v>315</v>
      </c>
      <c r="J36" s="38"/>
      <c r="K36" s="38" t="s">
        <v>8</v>
      </c>
      <c r="L36" s="38"/>
      <c r="M36" s="115" t="s">
        <v>587</v>
      </c>
      <c r="N36" s="38"/>
      <c r="O36" s="38"/>
      <c r="P36" s="114" t="s">
        <v>316</v>
      </c>
      <c r="Q36" s="38"/>
      <c r="R36" s="38"/>
      <c r="S36" s="113" t="s">
        <v>589</v>
      </c>
      <c r="T36" s="43"/>
      <c r="W36"/>
    </row>
    <row r="37" spans="1:23" ht="30.75" customHeight="1" x14ac:dyDescent="0.2">
      <c r="A37" s="42" t="str">
        <f>'[1]S2 Maquette'!B37</f>
        <v>Introduction à la gestion/Introduction to management 2</v>
      </c>
      <c r="B37" s="42" t="str">
        <f>'[1]S2 Maquette'!C37</f>
        <v>ECUE</v>
      </c>
      <c r="C37" s="40">
        <f>'[1]S2 Maquette'!F37</f>
        <v>0</v>
      </c>
      <c r="D37" s="19">
        <v>1</v>
      </c>
      <c r="E37" s="19" t="s">
        <v>315</v>
      </c>
      <c r="F37" s="19" t="s">
        <v>315</v>
      </c>
      <c r="G37" s="38" t="s">
        <v>315</v>
      </c>
      <c r="H37" s="38" t="s">
        <v>315</v>
      </c>
      <c r="I37" s="38" t="s">
        <v>315</v>
      </c>
      <c r="J37" s="38"/>
      <c r="K37" s="38" t="s">
        <v>8</v>
      </c>
      <c r="L37" s="38"/>
      <c r="M37" s="115" t="s">
        <v>587</v>
      </c>
      <c r="N37" s="38"/>
      <c r="O37" s="38"/>
      <c r="P37" s="114" t="s">
        <v>316</v>
      </c>
      <c r="Q37" s="38"/>
      <c r="R37" s="38"/>
      <c r="S37" s="113" t="s">
        <v>589</v>
      </c>
      <c r="T37" s="43"/>
      <c r="W37"/>
    </row>
    <row r="38" spans="1:23" ht="30.75" customHeight="1" x14ac:dyDescent="0.2">
      <c r="A38" s="42" t="str">
        <f>'[1]S2 Maquette'!B38</f>
        <v>Communication professionnelle 2</v>
      </c>
      <c r="B38" s="42" t="str">
        <f>'[1]S2 Maquette'!C38</f>
        <v>ECUE</v>
      </c>
      <c r="C38" s="40">
        <f>'[1]S2 Maquette'!F38</f>
        <v>0</v>
      </c>
      <c r="D38" s="19">
        <v>1</v>
      </c>
      <c r="E38" s="19" t="s">
        <v>315</v>
      </c>
      <c r="F38" s="19" t="s">
        <v>315</v>
      </c>
      <c r="G38" s="38" t="s">
        <v>315</v>
      </c>
      <c r="H38" s="38" t="s">
        <v>315</v>
      </c>
      <c r="I38" s="38" t="s">
        <v>315</v>
      </c>
      <c r="J38" s="38"/>
      <c r="K38" s="38" t="s">
        <v>8</v>
      </c>
      <c r="L38" s="38"/>
      <c r="M38" s="115" t="s">
        <v>587</v>
      </c>
      <c r="N38" s="38"/>
      <c r="O38" s="38"/>
      <c r="P38" s="114" t="s">
        <v>316</v>
      </c>
      <c r="Q38" s="38"/>
      <c r="R38" s="38"/>
      <c r="S38" s="113" t="s">
        <v>589</v>
      </c>
      <c r="T38" s="43"/>
      <c r="W38"/>
    </row>
    <row r="39" spans="1:23" ht="30.75" customHeight="1" x14ac:dyDescent="0.2">
      <c r="A39" s="42" t="str">
        <f>'[1]S2 Maquette'!B39</f>
        <v>Découverte ou langue C</v>
      </c>
      <c r="B39" s="42" t="str">
        <f>'[1]S2 Maquette'!C39</f>
        <v>UE</v>
      </c>
      <c r="C39" s="40">
        <f>'[1]S2 Maquette'!F39</f>
        <v>0</v>
      </c>
      <c r="D39" s="19">
        <v>1</v>
      </c>
      <c r="E39" s="19" t="s">
        <v>315</v>
      </c>
      <c r="F39" s="19" t="s">
        <v>315</v>
      </c>
      <c r="G39" s="38" t="s">
        <v>315</v>
      </c>
      <c r="H39" s="38" t="s">
        <v>315</v>
      </c>
      <c r="I39" s="38" t="s">
        <v>315</v>
      </c>
      <c r="J39" s="38"/>
      <c r="K39" s="38" t="s">
        <v>8</v>
      </c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 x14ac:dyDescent="0.2">
      <c r="A40" s="42" t="str">
        <f>'[1]S2 Maquette'!B40</f>
        <v>1 UE au choix</v>
      </c>
      <c r="B40" s="42" t="str">
        <f>'[1]S2 Maquette'!C40</f>
        <v>OPTION</v>
      </c>
      <c r="C40" s="40">
        <f>'[1]S2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 x14ac:dyDescent="0.2">
      <c r="A41" s="42" t="str">
        <f>'[1]S2 Maquette'!B41</f>
        <v>Découverte Allemand Non débutant 2</v>
      </c>
      <c r="B41" s="42" t="str">
        <f>'[1]S2 Maquette'!C41</f>
        <v>UE</v>
      </c>
      <c r="C41" s="40">
        <f>'[1]S2 Maquette'!F41</f>
        <v>0</v>
      </c>
      <c r="D41" s="19">
        <v>1</v>
      </c>
      <c r="E41" s="181" t="s">
        <v>588</v>
      </c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3"/>
      <c r="W41"/>
    </row>
    <row r="42" spans="1:23" ht="30.75" customHeight="1" x14ac:dyDescent="0.2">
      <c r="A42" s="42" t="str">
        <f>'[1]S2 Maquette'!B42</f>
        <v>Travail autour d'une série 2 ALLEMAND</v>
      </c>
      <c r="B42" s="42" t="str">
        <f>'[1]S2 Maquette'!C42</f>
        <v>ECUE</v>
      </c>
      <c r="C42" s="40">
        <f>'[1]S2 Maquette'!F42</f>
        <v>0</v>
      </c>
      <c r="D42" s="19">
        <v>1</v>
      </c>
      <c r="E42" s="184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6"/>
      <c r="W42"/>
    </row>
    <row r="43" spans="1:23" ht="30.75" customHeight="1" x14ac:dyDescent="0.2">
      <c r="A43" s="42" t="str">
        <f>'[1]S2 Maquette'!B43</f>
        <v>Découverte Arabe Niveau 2</v>
      </c>
      <c r="B43" s="42" t="str">
        <f>'[1]S2 Maquette'!C43</f>
        <v>UE</v>
      </c>
      <c r="C43" s="40">
        <f>'[1]S2 Maquette'!F43</f>
        <v>0</v>
      </c>
      <c r="D43" s="19">
        <v>1</v>
      </c>
      <c r="E43" s="184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6"/>
      <c r="W43"/>
    </row>
    <row r="44" spans="1:23" ht="30.75" customHeight="1" x14ac:dyDescent="0.2">
      <c r="A44" s="42" t="str">
        <f>'[1]S2 Maquette'!B44</f>
        <v>Culture 2 ARABE</v>
      </c>
      <c r="B44" s="42" t="str">
        <f>'[1]S2 Maquette'!C44</f>
        <v>ECUE</v>
      </c>
      <c r="C44" s="40">
        <f>'[1]S2 Maquette'!F44</f>
        <v>0</v>
      </c>
      <c r="D44" s="19">
        <v>1</v>
      </c>
      <c r="E44" s="184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6"/>
      <c r="W44"/>
    </row>
    <row r="45" spans="1:23" ht="30.75" customHeight="1" x14ac:dyDescent="0.2">
      <c r="A45" s="42" t="str">
        <f>'[1]S2 Maquette'!B45</f>
        <v>Langue 2 ARABE</v>
      </c>
      <c r="B45" s="42" t="str">
        <f>'[1]S2 Maquette'!C45</f>
        <v>ECUE</v>
      </c>
      <c r="C45" s="40">
        <f>'[1]S2 Maquette'!F45</f>
        <v>0</v>
      </c>
      <c r="D45" s="19">
        <v>1</v>
      </c>
      <c r="E45" s="184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6"/>
      <c r="W45"/>
    </row>
    <row r="46" spans="1:23" ht="30.75" customHeight="1" x14ac:dyDescent="0.2">
      <c r="A46" s="42" t="str">
        <f>'[1]S2 Maquette'!B46</f>
        <v>Découverte Chinois Niveau 2</v>
      </c>
      <c r="B46" s="42" t="str">
        <f>'[1]S2 Maquette'!C46</f>
        <v>UE</v>
      </c>
      <c r="C46" s="40">
        <f>'[1]S2 Maquette'!F46</f>
        <v>0</v>
      </c>
      <c r="D46" s="19">
        <v>1</v>
      </c>
      <c r="E46" s="184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6"/>
      <c r="W46"/>
    </row>
    <row r="47" spans="1:23" ht="30.75" customHeight="1" x14ac:dyDescent="0.2">
      <c r="A47" s="42" t="str">
        <f>'[1]S2 Maquette'!B47</f>
        <v>Culture 2 CHINOIS</v>
      </c>
      <c r="B47" s="42" t="str">
        <f>'[1]S2 Maquette'!C47</f>
        <v>ECUE</v>
      </c>
      <c r="C47" s="40">
        <f>'[1]S2 Maquette'!F47</f>
        <v>0</v>
      </c>
      <c r="D47" s="19">
        <v>1</v>
      </c>
      <c r="E47" s="184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6"/>
      <c r="W47"/>
    </row>
    <row r="48" spans="1:23" ht="30.75" customHeight="1" x14ac:dyDescent="0.2">
      <c r="A48" s="42" t="str">
        <f>'[1]S2 Maquette'!B48</f>
        <v>Langue 2 CHINOIS</v>
      </c>
      <c r="B48" s="42" t="str">
        <f>'[1]S2 Maquette'!C48</f>
        <v>ECUE</v>
      </c>
      <c r="C48" s="40">
        <f>'[1]S2 Maquette'!F48</f>
        <v>0</v>
      </c>
      <c r="D48" s="19">
        <v>1</v>
      </c>
      <c r="E48" s="184"/>
      <c r="F48" s="185"/>
      <c r="G48" s="185"/>
      <c r="H48" s="185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6"/>
      <c r="W48"/>
    </row>
    <row r="49" spans="1:23" ht="30.75" customHeight="1" x14ac:dyDescent="0.2">
      <c r="A49" s="42" t="str">
        <f>'[1]S2 Maquette'!B49</f>
        <v>Découverte Espagnol Non débutant 2</v>
      </c>
      <c r="B49" s="42" t="str">
        <f>'[1]S2 Maquette'!C49</f>
        <v>UE</v>
      </c>
      <c r="C49" s="40">
        <f>'[1]S2 Maquette'!F49</f>
        <v>0</v>
      </c>
      <c r="D49" s="38">
        <v>1</v>
      </c>
      <c r="E49" s="184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6"/>
      <c r="W49"/>
    </row>
    <row r="50" spans="1:23" ht="30.75" customHeight="1" x14ac:dyDescent="0.2">
      <c r="A50" s="42" t="str">
        <f>'[1]S2 Maquette'!B50</f>
        <v>Grammaire et traduction 2 ESPAGNOL</v>
      </c>
      <c r="B50" s="42" t="str">
        <f>'[1]S2 Maquette'!C50</f>
        <v>ECUE</v>
      </c>
      <c r="C50" s="40">
        <f>'[1]S2 Maquette'!F50</f>
        <v>0</v>
      </c>
      <c r="D50" s="38">
        <v>1</v>
      </c>
      <c r="E50" s="184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6"/>
      <c r="W50"/>
    </row>
    <row r="51" spans="1:23" ht="30.75" customHeight="1" x14ac:dyDescent="0.2">
      <c r="A51" s="42" t="str">
        <f>'[1]S2 Maquette'!B51</f>
        <v>Expression écrite et orale 2 ESPAGNOL</v>
      </c>
      <c r="B51" s="42" t="str">
        <f>'[1]S2 Maquette'!C51</f>
        <v>ECUE</v>
      </c>
      <c r="C51" s="40">
        <f>'[1]S2 Maquette'!F51</f>
        <v>0</v>
      </c>
      <c r="D51" s="38">
        <v>1</v>
      </c>
      <c r="E51" s="184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  <c r="T51" s="186"/>
      <c r="W51"/>
    </row>
    <row r="52" spans="1:23" ht="30.75" customHeight="1" x14ac:dyDescent="0.2">
      <c r="A52" s="42" t="str">
        <f>'[1]S2 Maquette'!B52</f>
        <v>Découverte Italien Non débutant 2</v>
      </c>
      <c r="B52" s="42" t="str">
        <f>'[1]S2 Maquette'!C52</f>
        <v>UE</v>
      </c>
      <c r="C52" s="40">
        <f>'[1]S2 Maquette'!F52</f>
        <v>0</v>
      </c>
      <c r="D52" s="38">
        <v>1</v>
      </c>
      <c r="E52" s="184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6"/>
      <c r="W52"/>
    </row>
    <row r="53" spans="1:23" ht="30.75" customHeight="1" x14ac:dyDescent="0.2">
      <c r="A53" s="42" t="str">
        <f>'[1]S2 Maquette'!B53</f>
        <v>Culture et expression 2 ITALIEN</v>
      </c>
      <c r="B53" s="42" t="str">
        <f>'[1]S2 Maquette'!C53</f>
        <v>ECUE</v>
      </c>
      <c r="C53" s="40">
        <f>'[1]S2 Maquette'!F53</f>
        <v>0</v>
      </c>
      <c r="D53" s="38">
        <v>1</v>
      </c>
      <c r="E53" s="184"/>
      <c r="F53" s="185"/>
      <c r="G53" s="185"/>
      <c r="H53" s="185"/>
      <c r="I53" s="185"/>
      <c r="J53" s="185"/>
      <c r="K53" s="185"/>
      <c r="L53" s="185"/>
      <c r="M53" s="185"/>
      <c r="N53" s="185"/>
      <c r="O53" s="185"/>
      <c r="P53" s="185"/>
      <c r="Q53" s="185"/>
      <c r="R53" s="185"/>
      <c r="S53" s="185"/>
      <c r="T53" s="186"/>
      <c r="W53"/>
    </row>
    <row r="54" spans="1:23" ht="30.75" customHeight="1" x14ac:dyDescent="0.2">
      <c r="A54" s="42" t="str">
        <f>'[1]S2 Maquette'!B54</f>
        <v>Langue 2 ITALIEN</v>
      </c>
      <c r="B54" s="42" t="str">
        <f>'[1]S2 Maquette'!C54</f>
        <v>ECUE</v>
      </c>
      <c r="C54" s="40">
        <f>'[1]S2 Maquette'!F54</f>
        <v>0</v>
      </c>
      <c r="D54" s="38">
        <v>1</v>
      </c>
      <c r="E54" s="184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6"/>
      <c r="W54"/>
    </row>
    <row r="55" spans="1:23" ht="30.75" customHeight="1" x14ac:dyDescent="0.2">
      <c r="A55" s="42" t="str">
        <f>'[1]S2 Maquette'!B55</f>
        <v>Découverte Portugais niveau 2</v>
      </c>
      <c r="B55" s="42" t="str">
        <f>'[1]S2 Maquette'!C55</f>
        <v>UE</v>
      </c>
      <c r="C55" s="40">
        <f>'[1]S2 Maquette'!F55</f>
        <v>0</v>
      </c>
      <c r="D55" s="38">
        <v>1</v>
      </c>
      <c r="E55" s="184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6"/>
      <c r="W55"/>
    </row>
    <row r="56" spans="1:23" ht="30.75" customHeight="1" x14ac:dyDescent="0.2">
      <c r="A56" s="42" t="str">
        <f>'[1]S2 Maquette'!B56</f>
        <v>Culture 2 PORTUGAIS</v>
      </c>
      <c r="B56" s="42" t="str">
        <f>'[1]S2 Maquette'!C56</f>
        <v>ECUE</v>
      </c>
      <c r="C56" s="40">
        <f>'[1]S2 Maquette'!F56</f>
        <v>0</v>
      </c>
      <c r="D56" s="38">
        <v>1</v>
      </c>
      <c r="E56" s="184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6"/>
      <c r="W56"/>
    </row>
    <row r="57" spans="1:23" ht="30.75" customHeight="1" x14ac:dyDescent="0.2">
      <c r="A57" s="42" t="str">
        <f>'[1]S2 Maquette'!B57</f>
        <v>Langue 2 PORTUGAIS</v>
      </c>
      <c r="B57" s="42" t="str">
        <f>'[1]S2 Maquette'!C57</f>
        <v>ECUE</v>
      </c>
      <c r="C57" s="40">
        <f>'[1]S2 Maquette'!F57</f>
        <v>0</v>
      </c>
      <c r="D57" s="38">
        <v>1</v>
      </c>
      <c r="E57" s="184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6"/>
      <c r="W57"/>
    </row>
    <row r="58" spans="1:23" ht="30.75" customHeight="1" x14ac:dyDescent="0.2">
      <c r="A58" s="42" t="str">
        <f>'[1]S2 Maquette'!B58</f>
        <v>Découverte Russe élémentaire 2</v>
      </c>
      <c r="B58" s="42" t="str">
        <f>'[1]S2 Maquette'!C58</f>
        <v>UE</v>
      </c>
      <c r="C58" s="40">
        <f>'[1]S2 Maquette'!F58</f>
        <v>0</v>
      </c>
      <c r="D58" s="38">
        <v>1</v>
      </c>
      <c r="E58" s="184"/>
      <c r="F58" s="185"/>
      <c r="G58" s="185"/>
      <c r="H58" s="185"/>
      <c r="I58" s="185"/>
      <c r="J58" s="185"/>
      <c r="K58" s="185"/>
      <c r="L58" s="185"/>
      <c r="M58" s="185"/>
      <c r="N58" s="185"/>
      <c r="O58" s="185"/>
      <c r="P58" s="185"/>
      <c r="Q58" s="185"/>
      <c r="R58" s="185"/>
      <c r="S58" s="185"/>
      <c r="T58" s="186"/>
      <c r="W58"/>
    </row>
    <row r="59" spans="1:23" ht="30.75" customHeight="1" x14ac:dyDescent="0.2">
      <c r="A59" s="42" t="str">
        <f>'[1]S2 Maquette'!B59</f>
        <v>Langue et culture 2 RUSSE</v>
      </c>
      <c r="B59" s="42" t="str">
        <f>'[1]S2 Maquette'!C59</f>
        <v>ECUE</v>
      </c>
      <c r="C59" s="40">
        <f>'[1]S2 Maquette'!F59</f>
        <v>0</v>
      </c>
      <c r="D59" s="38">
        <v>1</v>
      </c>
      <c r="E59" s="184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6"/>
      <c r="W59"/>
    </row>
    <row r="60" spans="1:23" ht="30.75" customHeight="1" x14ac:dyDescent="0.2">
      <c r="A60" s="42" t="str">
        <f>'[1]S2 Maquette'!B60</f>
        <v>Découverte Matières d'application 2</v>
      </c>
      <c r="B60" s="42" t="str">
        <f>'[1]S2 Maquette'!C60</f>
        <v>UE</v>
      </c>
      <c r="C60" s="40">
        <f>'[1]S2 Maquette'!F60</f>
        <v>0</v>
      </c>
      <c r="D60" s="38">
        <v>1</v>
      </c>
      <c r="E60" s="184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6"/>
      <c r="W60"/>
    </row>
    <row r="61" spans="1:23" ht="30.75" customHeight="1" x14ac:dyDescent="0.2">
      <c r="A61" s="42" t="str">
        <f>'[1]S2 Maquette'!B61</f>
        <v>Droit constitutionnel/Constitutional law 2</v>
      </c>
      <c r="B61" s="42" t="str">
        <f>'[1]S2 Maquette'!C61</f>
        <v>ECUE</v>
      </c>
      <c r="C61" s="40">
        <f>'[1]S2 Maquette'!F61</f>
        <v>0</v>
      </c>
      <c r="D61" s="38">
        <v>1</v>
      </c>
      <c r="E61" s="184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6"/>
      <c r="W61"/>
    </row>
    <row r="62" spans="1:23" ht="30.75" customHeight="1" x14ac:dyDescent="0.2">
      <c r="A62" s="42">
        <f>'[1]S2 Maquette'!B62</f>
        <v>0</v>
      </c>
      <c r="B62" s="42">
        <f>'[1]S2 Maquette'!C62</f>
        <v>0</v>
      </c>
      <c r="C62" s="40">
        <f>'[1]S2 Maquette'!F62</f>
        <v>0</v>
      </c>
      <c r="D62" s="38"/>
      <c r="E62" s="184"/>
      <c r="F62" s="185"/>
      <c r="G62" s="185"/>
      <c r="H62" s="185"/>
      <c r="I62" s="185"/>
      <c r="J62" s="185"/>
      <c r="K62" s="185"/>
      <c r="L62" s="185"/>
      <c r="M62" s="185"/>
      <c r="N62" s="185"/>
      <c r="O62" s="185"/>
      <c r="P62" s="185"/>
      <c r="Q62" s="185"/>
      <c r="R62" s="185"/>
      <c r="S62" s="185"/>
      <c r="T62" s="186"/>
      <c r="W62"/>
    </row>
    <row r="63" spans="1:23" ht="30.75" customHeight="1" x14ac:dyDescent="0.2">
      <c r="A63" s="42" t="str">
        <f>'[1]S2 Maquette'!B63</f>
        <v>Langue B : Allemand Non Débutant 2</v>
      </c>
      <c r="B63" s="42" t="str">
        <f>'[1]S2 Maquette'!C63</f>
        <v>UE</v>
      </c>
      <c r="C63" s="40">
        <f>'[1]S2 Maquette'!F63</f>
        <v>0</v>
      </c>
      <c r="D63" s="38">
        <v>1</v>
      </c>
      <c r="E63" s="184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6"/>
      <c r="W63"/>
    </row>
    <row r="64" spans="1:23" ht="30.75" customHeight="1" x14ac:dyDescent="0.2">
      <c r="A64" s="42" t="str">
        <f>'[1]S2 Maquette'!B64</f>
        <v>Culture 2 ALLEMAND</v>
      </c>
      <c r="B64" s="42" t="str">
        <f>'[1]S2 Maquette'!C64</f>
        <v>ECUE</v>
      </c>
      <c r="C64" s="40">
        <f>'[1]S2 Maquette'!F64</f>
        <v>0</v>
      </c>
      <c r="D64" s="38">
        <v>1</v>
      </c>
      <c r="E64" s="184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6"/>
      <c r="W64"/>
    </row>
    <row r="65" spans="1:23" ht="30.75" customHeight="1" x14ac:dyDescent="0.2">
      <c r="A65" s="42" t="str">
        <f>'[1]S2 Maquette'!B65</f>
        <v>Grammaire et traduction 2 ALLEMAND</v>
      </c>
      <c r="B65" s="42" t="str">
        <f>'[1]S2 Maquette'!C65</f>
        <v>ECUE</v>
      </c>
      <c r="C65" s="40">
        <f>'[1]S2 Maquette'!F65</f>
        <v>0</v>
      </c>
      <c r="D65" s="38">
        <v>1</v>
      </c>
      <c r="E65" s="184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6"/>
      <c r="W65"/>
    </row>
    <row r="66" spans="1:23" ht="30.75" customHeight="1" x14ac:dyDescent="0.2">
      <c r="A66" s="42" t="str">
        <f>'[1]S2 Maquette'!B66</f>
        <v>Expression écrite et orale 2 ALLEMAND</v>
      </c>
      <c r="B66" s="42" t="str">
        <f>'[1]S2 Maquette'!C66</f>
        <v>ECUE</v>
      </c>
      <c r="C66" s="40">
        <f>'[1]S2 Maquette'!F66</f>
        <v>0</v>
      </c>
      <c r="D66" s="38">
        <v>1</v>
      </c>
      <c r="E66" s="184"/>
      <c r="F66" s="185"/>
      <c r="G66" s="185"/>
      <c r="H66" s="185"/>
      <c r="I66" s="185"/>
      <c r="J66" s="185"/>
      <c r="K66" s="185"/>
      <c r="L66" s="185"/>
      <c r="M66" s="185"/>
      <c r="N66" s="185"/>
      <c r="O66" s="185"/>
      <c r="P66" s="185"/>
      <c r="Q66" s="185"/>
      <c r="R66" s="185"/>
      <c r="S66" s="185"/>
      <c r="T66" s="186"/>
      <c r="W66"/>
    </row>
    <row r="67" spans="1:23" ht="30.75" customHeight="1" x14ac:dyDescent="0.2">
      <c r="A67" s="42" t="str">
        <f>'[1]S2 Maquette'!B67</f>
        <v>Langue B : Arabe Niveau 2</v>
      </c>
      <c r="B67" s="42" t="str">
        <f>'[1]S2 Maquette'!C67</f>
        <v>UE</v>
      </c>
      <c r="C67" s="40">
        <f>'[1]S2 Maquette'!F67</f>
        <v>0</v>
      </c>
      <c r="D67" s="38">
        <v>1</v>
      </c>
      <c r="E67" s="184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6"/>
      <c r="W67"/>
    </row>
    <row r="68" spans="1:23" ht="30.75" customHeight="1" x14ac:dyDescent="0.2">
      <c r="A68" s="42" t="str">
        <f>'[1]S2 Maquette'!B68</f>
        <v>Grammaire 2 ARABE</v>
      </c>
      <c r="B68" s="42" t="str">
        <f>'[1]S2 Maquette'!C68</f>
        <v>ECUE</v>
      </c>
      <c r="C68" s="40">
        <f>'[1]S2 Maquette'!F68</f>
        <v>0</v>
      </c>
      <c r="D68" s="38">
        <v>1</v>
      </c>
      <c r="E68" s="184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5"/>
      <c r="R68" s="185"/>
      <c r="S68" s="185"/>
      <c r="T68" s="186"/>
      <c r="W68"/>
    </row>
    <row r="69" spans="1:23" ht="30.75" customHeight="1" x14ac:dyDescent="0.2">
      <c r="A69" s="42" t="str">
        <f>'[1]S2 Maquette'!B69</f>
        <v>Langue et culture de spécialité 2 ARABE</v>
      </c>
      <c r="B69" s="42" t="str">
        <f>'[1]S2 Maquette'!C69</f>
        <v>ECUE</v>
      </c>
      <c r="C69" s="40">
        <f>'[1]S2 Maquette'!F69</f>
        <v>0</v>
      </c>
      <c r="D69" s="38">
        <v>1</v>
      </c>
      <c r="E69" s="184"/>
      <c r="F69" s="185"/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6"/>
      <c r="W69"/>
    </row>
    <row r="70" spans="1:23" ht="30.75" customHeight="1" x14ac:dyDescent="0.2">
      <c r="A70" s="42" t="str">
        <f>'[1]S2 Maquette'!B70</f>
        <v>Système graphique et expression orale 2 ARABE</v>
      </c>
      <c r="B70" s="42" t="str">
        <f>'[1]S2 Maquette'!C70</f>
        <v>ECUE</v>
      </c>
      <c r="C70" s="40">
        <f>'[1]S2 Maquette'!F70</f>
        <v>0</v>
      </c>
      <c r="D70" s="38">
        <v>1</v>
      </c>
      <c r="E70" s="184"/>
      <c r="F70" s="185"/>
      <c r="G70" s="185"/>
      <c r="H70" s="185"/>
      <c r="I70" s="185"/>
      <c r="J70" s="185"/>
      <c r="K70" s="185"/>
      <c r="L70" s="185"/>
      <c r="M70" s="185"/>
      <c r="N70" s="185"/>
      <c r="O70" s="185"/>
      <c r="P70" s="185"/>
      <c r="Q70" s="185"/>
      <c r="R70" s="185"/>
      <c r="S70" s="185"/>
      <c r="T70" s="186"/>
      <c r="W70"/>
    </row>
    <row r="71" spans="1:23" ht="30.75" customHeight="1" x14ac:dyDescent="0.2">
      <c r="A71" s="42" t="str">
        <f>'[1]S2 Maquette'!B71</f>
        <v>Langue B: Chinois Niveau 2</v>
      </c>
      <c r="B71" s="42" t="str">
        <f>'[1]S2 Maquette'!C71</f>
        <v>UE</v>
      </c>
      <c r="C71" s="40">
        <f>'[1]S2 Maquette'!F71</f>
        <v>0</v>
      </c>
      <c r="D71" s="38">
        <v>1</v>
      </c>
      <c r="E71" s="184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6"/>
      <c r="W71"/>
    </row>
    <row r="72" spans="1:23" ht="30.75" customHeight="1" x14ac:dyDescent="0.2">
      <c r="A72" s="42" t="str">
        <f>'[1]S2 Maquette'!B72</f>
        <v>Grammaire 2 CHINOIS</v>
      </c>
      <c r="B72" s="42" t="str">
        <f>'[1]S2 Maquette'!C72</f>
        <v>ECUE</v>
      </c>
      <c r="C72" s="40">
        <f>'[1]S2 Maquette'!F72</f>
        <v>0</v>
      </c>
      <c r="D72" s="38">
        <v>1</v>
      </c>
      <c r="E72" s="184"/>
      <c r="F72" s="185"/>
      <c r="G72" s="185"/>
      <c r="H72" s="185"/>
      <c r="I72" s="185"/>
      <c r="J72" s="185"/>
      <c r="K72" s="185"/>
      <c r="L72" s="185"/>
      <c r="M72" s="185"/>
      <c r="N72" s="185"/>
      <c r="O72" s="185"/>
      <c r="P72" s="185"/>
      <c r="Q72" s="185"/>
      <c r="R72" s="185"/>
      <c r="S72" s="185"/>
      <c r="T72" s="186"/>
      <c r="W72"/>
    </row>
    <row r="73" spans="1:23" ht="30.75" customHeight="1" x14ac:dyDescent="0.2">
      <c r="A73" s="42" t="str">
        <f>'[1]S2 Maquette'!B73</f>
        <v>Langue et culture de spécialité 2 CHINOIS</v>
      </c>
      <c r="B73" s="42" t="str">
        <f>'[1]S2 Maquette'!C73</f>
        <v>ECUE</v>
      </c>
      <c r="C73" s="40">
        <f>'[1]S2 Maquette'!F73</f>
        <v>0</v>
      </c>
      <c r="D73" s="38">
        <v>1</v>
      </c>
      <c r="E73" s="184"/>
      <c r="F73" s="185"/>
      <c r="G73" s="185"/>
      <c r="H73" s="185"/>
      <c r="I73" s="185"/>
      <c r="J73" s="185"/>
      <c r="K73" s="185"/>
      <c r="L73" s="185"/>
      <c r="M73" s="185"/>
      <c r="N73" s="185"/>
      <c r="O73" s="185"/>
      <c r="P73" s="185"/>
      <c r="Q73" s="185"/>
      <c r="R73" s="185"/>
      <c r="S73" s="185"/>
      <c r="T73" s="186"/>
      <c r="W73"/>
    </row>
    <row r="74" spans="1:23" ht="30.75" customHeight="1" x14ac:dyDescent="0.2">
      <c r="A74" s="42" t="str">
        <f>'[1]S2 Maquette'!B74</f>
        <v>Système graphique et expression orale 2 CHINOIS</v>
      </c>
      <c r="B74" s="42" t="str">
        <f>'[1]S2 Maquette'!C74</f>
        <v>ECUE</v>
      </c>
      <c r="C74" s="40">
        <f>'[1]S2 Maquette'!F74</f>
        <v>0</v>
      </c>
      <c r="D74" s="38">
        <v>1</v>
      </c>
      <c r="E74" s="184"/>
      <c r="F74" s="185"/>
      <c r="G74" s="185"/>
      <c r="H74" s="185"/>
      <c r="I74" s="185"/>
      <c r="J74" s="185"/>
      <c r="K74" s="185"/>
      <c r="L74" s="185"/>
      <c r="M74" s="185"/>
      <c r="N74" s="185"/>
      <c r="O74" s="185"/>
      <c r="P74" s="185"/>
      <c r="Q74" s="185"/>
      <c r="R74" s="185"/>
      <c r="S74" s="185"/>
      <c r="T74" s="186"/>
      <c r="W74"/>
    </row>
    <row r="75" spans="1:23" ht="30.75" customHeight="1" x14ac:dyDescent="0.2">
      <c r="A75" s="42" t="str">
        <f>'[1]S2 Maquette'!B75</f>
        <v>Langue B : Portugais Débutant 2</v>
      </c>
      <c r="B75" s="42" t="str">
        <f>'[1]S2 Maquette'!C75</f>
        <v>UE</v>
      </c>
      <c r="C75" s="40">
        <f>'[1]S2 Maquette'!F75</f>
        <v>0</v>
      </c>
      <c r="D75" s="38">
        <v>1</v>
      </c>
      <c r="E75" s="184"/>
      <c r="F75" s="185"/>
      <c r="G75" s="185"/>
      <c r="H75" s="185"/>
      <c r="I75" s="185"/>
      <c r="J75" s="185"/>
      <c r="K75" s="185"/>
      <c r="L75" s="185"/>
      <c r="M75" s="185"/>
      <c r="N75" s="185"/>
      <c r="O75" s="185"/>
      <c r="P75" s="185"/>
      <c r="Q75" s="185"/>
      <c r="R75" s="185"/>
      <c r="S75" s="185"/>
      <c r="T75" s="186"/>
      <c r="W75"/>
    </row>
    <row r="76" spans="1:23" ht="30.75" customHeight="1" x14ac:dyDescent="0.2">
      <c r="A76" s="42" t="str">
        <f>'[1]S2 Maquette'!B76</f>
        <v>Grammaire 2 PORTUGAIS</v>
      </c>
      <c r="B76" s="42" t="str">
        <f>'[1]S2 Maquette'!C76</f>
        <v>ECUE</v>
      </c>
      <c r="C76" s="40">
        <f>'[1]S2 Maquette'!F76</f>
        <v>0</v>
      </c>
      <c r="D76" s="38">
        <v>1</v>
      </c>
      <c r="E76" s="184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6"/>
      <c r="W76"/>
    </row>
    <row r="77" spans="1:23" ht="30.75" customHeight="1" x14ac:dyDescent="0.2">
      <c r="A77" s="42" t="str">
        <f>'[1]S2 Maquette'!B77</f>
        <v>Langue et culture de spécialité 2 PORTUGAIS</v>
      </c>
      <c r="B77" s="42" t="str">
        <f>'[1]S2 Maquette'!C77</f>
        <v>ECUE</v>
      </c>
      <c r="C77" s="40">
        <f>'[1]S2 Maquette'!F77</f>
        <v>0</v>
      </c>
      <c r="D77" s="38">
        <v>1</v>
      </c>
      <c r="E77" s="184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6"/>
      <c r="W77"/>
    </row>
    <row r="78" spans="1:23" ht="30.75" customHeight="1" x14ac:dyDescent="0.2">
      <c r="A78" s="42" t="str">
        <f>'[1]S2 Maquette'!B78</f>
        <v>Expression écrite et orale 2 PORTUGAIS</v>
      </c>
      <c r="B78" s="42" t="str">
        <f>'[1]S2 Maquette'!C78</f>
        <v>ECUE</v>
      </c>
      <c r="C78" s="40">
        <f>'[1]S2 Maquette'!F78</f>
        <v>0</v>
      </c>
      <c r="D78" s="38">
        <v>1</v>
      </c>
      <c r="E78" s="184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6"/>
      <c r="W78"/>
    </row>
    <row r="79" spans="1:23" ht="30.75" customHeight="1" x14ac:dyDescent="0.2">
      <c r="A79" s="42" t="str">
        <f>'[1]S2 Maquette'!B79</f>
        <v>Langue B : Russe avancé 2</v>
      </c>
      <c r="B79" s="42" t="str">
        <f>'[1]S2 Maquette'!C79</f>
        <v>UE</v>
      </c>
      <c r="C79" s="40">
        <f>'[1]S2 Maquette'!F79</f>
        <v>0</v>
      </c>
      <c r="D79" s="38">
        <v>1</v>
      </c>
      <c r="E79" s="184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6"/>
      <c r="W79"/>
    </row>
    <row r="80" spans="1:23" ht="30.75" customHeight="1" x14ac:dyDescent="0.2">
      <c r="A80" s="42" t="str">
        <f>'[1]S2 Maquette'!B80</f>
        <v>Culture Russe avancé 2</v>
      </c>
      <c r="B80" s="42" t="str">
        <f>'[1]S2 Maquette'!C80</f>
        <v>ECUE</v>
      </c>
      <c r="C80" s="40">
        <f>'[1]S2 Maquette'!F80</f>
        <v>0</v>
      </c>
      <c r="D80" s="38">
        <v>1</v>
      </c>
      <c r="E80" s="184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6"/>
      <c r="W80"/>
    </row>
    <row r="81" spans="1:23" ht="30.75" customHeight="1" x14ac:dyDescent="0.2">
      <c r="A81" s="42" t="str">
        <f>'[1]S2 Maquette'!B81</f>
        <v>Expression Russe avancé 2</v>
      </c>
      <c r="B81" s="42" t="str">
        <f>'[1]S2 Maquette'!C81</f>
        <v>ECUE</v>
      </c>
      <c r="C81" s="40">
        <f>'[1]S2 Maquette'!F81</f>
        <v>0</v>
      </c>
      <c r="D81" s="38">
        <v>1</v>
      </c>
      <c r="E81" s="184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6"/>
      <c r="W81"/>
    </row>
    <row r="82" spans="1:23" ht="30.75" customHeight="1" x14ac:dyDescent="0.2">
      <c r="A82" s="42" t="str">
        <f>'[1]S2 Maquette'!B82</f>
        <v>Traduction Russe avancé 2</v>
      </c>
      <c r="B82" s="42" t="str">
        <f>'[1]S2 Maquette'!C82</f>
        <v>ECUE</v>
      </c>
      <c r="C82" s="40">
        <f>'[1]S2 Maquette'!F82</f>
        <v>0</v>
      </c>
      <c r="D82" s="38">
        <v>1</v>
      </c>
      <c r="E82" s="184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6"/>
      <c r="W82"/>
    </row>
    <row r="83" spans="1:23" ht="30.75" customHeight="1" x14ac:dyDescent="0.2">
      <c r="A83" s="42" t="str">
        <f>'[1]S2 Maquette'!B83</f>
        <v>Langue B : Russe élémentaire 2</v>
      </c>
      <c r="B83" s="42" t="str">
        <f>'[1]S2 Maquette'!C83</f>
        <v>UE</v>
      </c>
      <c r="C83" s="40">
        <f>'[1]S2 Maquette'!F83</f>
        <v>0</v>
      </c>
      <c r="D83" s="38">
        <v>1</v>
      </c>
      <c r="E83" s="184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6"/>
      <c r="W83"/>
    </row>
    <row r="84" spans="1:23" ht="30.75" customHeight="1" x14ac:dyDescent="0.2">
      <c r="A84" s="42" t="str">
        <f>'[1]S2 Maquette'!B84</f>
        <v>Langue et grammaire Russe élémentaire 2</v>
      </c>
      <c r="B84" s="42" t="str">
        <f>'[1]S2 Maquette'!C84</f>
        <v>ECUE</v>
      </c>
      <c r="C84" s="40">
        <f>'[1]S2 Maquette'!F84</f>
        <v>0</v>
      </c>
      <c r="D84" s="38">
        <v>1</v>
      </c>
      <c r="E84" s="184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6"/>
      <c r="W84"/>
    </row>
    <row r="85" spans="1:23" ht="30.75" customHeight="1" x14ac:dyDescent="0.2">
      <c r="A85" s="42" t="str">
        <f>'[1]S2 Maquette'!B85</f>
        <v>Culture Russe élémentaire 2</v>
      </c>
      <c r="B85" s="42" t="str">
        <f>'[1]S2 Maquette'!C85</f>
        <v>ECUE</v>
      </c>
      <c r="C85" s="40">
        <f>'[1]S2 Maquette'!F85</f>
        <v>0</v>
      </c>
      <c r="D85" s="38">
        <v>1</v>
      </c>
      <c r="E85" s="184"/>
      <c r="F85" s="185"/>
      <c r="G85" s="185"/>
      <c r="H85" s="185"/>
      <c r="I85" s="185"/>
      <c r="J85" s="185"/>
      <c r="K85" s="185"/>
      <c r="L85" s="185"/>
      <c r="M85" s="185"/>
      <c r="N85" s="185"/>
      <c r="O85" s="185"/>
      <c r="P85" s="185"/>
      <c r="Q85" s="185"/>
      <c r="R85" s="185"/>
      <c r="S85" s="185"/>
      <c r="T85" s="186"/>
      <c r="W85"/>
    </row>
    <row r="86" spans="1:23" ht="30.75" customHeight="1" x14ac:dyDescent="0.2">
      <c r="A86" s="42" t="str">
        <f>'[1]S2 Maquette'!B86</f>
        <v>Expression Russe élémentaire 2</v>
      </c>
      <c r="B86" s="42" t="str">
        <f>'[1]S2 Maquette'!C86</f>
        <v>ECUE</v>
      </c>
      <c r="C86" s="40">
        <f>'[1]S2 Maquette'!F86</f>
        <v>0</v>
      </c>
      <c r="D86" s="38">
        <v>1</v>
      </c>
      <c r="E86" s="184"/>
      <c r="F86" s="185"/>
      <c r="G86" s="185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6"/>
      <c r="W86"/>
    </row>
    <row r="87" spans="1:23" ht="30.75" customHeight="1" x14ac:dyDescent="0.2">
      <c r="A87" s="42" t="str">
        <f>'[1]S2 Maquette'!B87</f>
        <v>Grammaire historique du niçois</v>
      </c>
      <c r="B87" s="42" t="str">
        <f>'[1]S2 Maquette'!C87</f>
        <v>UE</v>
      </c>
      <c r="C87" s="40">
        <f>'[1]S2 Maquette'!F87</f>
        <v>0</v>
      </c>
      <c r="D87" s="38">
        <v>1</v>
      </c>
      <c r="E87" s="184"/>
      <c r="F87" s="185"/>
      <c r="G87" s="185"/>
      <c r="H87" s="185"/>
      <c r="I87" s="185"/>
      <c r="J87" s="185"/>
      <c r="K87" s="185"/>
      <c r="L87" s="185"/>
      <c r="M87" s="185"/>
      <c r="N87" s="185"/>
      <c r="O87" s="185"/>
      <c r="P87" s="185"/>
      <c r="Q87" s="185"/>
      <c r="R87" s="185"/>
      <c r="S87" s="185"/>
      <c r="T87" s="186"/>
      <c r="W87"/>
    </row>
    <row r="88" spans="1:23" ht="30.75" customHeight="1" x14ac:dyDescent="0.2">
      <c r="A88" s="42" t="str">
        <f>'[1]S2 Maquette'!B88</f>
        <v>Grammaire historique du niçois</v>
      </c>
      <c r="B88" s="42" t="str">
        <f>'[1]S2 Maquette'!C88</f>
        <v>ECUE</v>
      </c>
      <c r="C88" s="40">
        <f>'[1]S2 Maquette'!F88</f>
        <v>0</v>
      </c>
      <c r="D88" s="38">
        <v>1</v>
      </c>
      <c r="E88" s="187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9"/>
      <c r="W88"/>
    </row>
    <row r="89" spans="1:23" ht="30.75" customHeight="1" x14ac:dyDescent="0.2">
      <c r="A89" s="42" t="str">
        <f>'[1]S2 Maquette'!B89</f>
        <v>Au choix parmi UE 4 du portail LLAC</v>
      </c>
      <c r="B89" s="42" t="str">
        <f>'[1]S2 Maquette'!C89</f>
        <v>UE</v>
      </c>
      <c r="C89" s="40">
        <f>'[1]S2 Maquette'!F89</f>
        <v>0</v>
      </c>
      <c r="D89" s="100">
        <v>1</v>
      </c>
      <c r="E89" s="100" t="s">
        <v>315</v>
      </c>
      <c r="F89" s="19" t="s">
        <v>315</v>
      </c>
      <c r="G89" s="100" t="s">
        <v>315</v>
      </c>
      <c r="H89" s="100" t="s">
        <v>315</v>
      </c>
      <c r="I89" s="100" t="s">
        <v>315</v>
      </c>
      <c r="J89" s="100"/>
      <c r="K89" s="101"/>
      <c r="L89" s="101"/>
      <c r="M89" s="102"/>
      <c r="N89" s="102"/>
      <c r="O89" s="102"/>
      <c r="P89" s="102"/>
      <c r="Q89" s="102"/>
      <c r="R89" s="102"/>
      <c r="S89" s="102"/>
      <c r="T89" s="103"/>
      <c r="W89"/>
    </row>
    <row r="90" spans="1:23" ht="30.75" customHeight="1" x14ac:dyDescent="0.2">
      <c r="A90" s="42">
        <f>'[1]S2 Maquette'!B90</f>
        <v>0</v>
      </c>
      <c r="B90" s="42">
        <f>'[1]S2 Maquette'!C90</f>
        <v>0</v>
      </c>
      <c r="C90" s="40">
        <f>'[1]S2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 x14ac:dyDescent="0.2">
      <c r="A91" s="42">
        <f>'[1]S2 Maquette'!B91</f>
        <v>0</v>
      </c>
      <c r="B91" s="42">
        <f>'[1]S2 Maquette'!C91</f>
        <v>0</v>
      </c>
      <c r="C91" s="40">
        <f>'[1]S2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 x14ac:dyDescent="0.2">
      <c r="A92" s="42">
        <f>'[1]S2 Maquette'!B92</f>
        <v>0</v>
      </c>
      <c r="B92" s="42">
        <f>'[1]S2 Maquette'!C92</f>
        <v>0</v>
      </c>
      <c r="C92" s="40">
        <f>'[1]S2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 x14ac:dyDescent="0.2">
      <c r="A93" s="42">
        <f>'[1]S2 Maquette'!B93</f>
        <v>0</v>
      </c>
      <c r="B93" s="42">
        <f>'[1]S2 Maquette'!C93</f>
        <v>0</v>
      </c>
      <c r="C93" s="40">
        <f>'[1]S2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 x14ac:dyDescent="0.2">
      <c r="A94" s="42">
        <f>'[1]S2 Maquette'!B94</f>
        <v>0</v>
      </c>
      <c r="B94" s="42">
        <f>'[1]S2 Maquette'!C94</f>
        <v>0</v>
      </c>
      <c r="C94" s="40">
        <f>'[1]S2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 x14ac:dyDescent="0.2">
      <c r="A95" s="42">
        <f>'[1]S2 Maquette'!B95</f>
        <v>0</v>
      </c>
      <c r="B95" s="42">
        <f>'[1]S2 Maquette'!C95</f>
        <v>0</v>
      </c>
      <c r="C95" s="40">
        <f>'[1]S2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 x14ac:dyDescent="0.2">
      <c r="A96" s="42">
        <f>'[1]S2 Maquette'!B96</f>
        <v>0</v>
      </c>
      <c r="B96" s="42">
        <f>'[1]S2 Maquette'!C96</f>
        <v>0</v>
      </c>
      <c r="C96" s="40">
        <f>'[1]S2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 x14ac:dyDescent="0.2">
      <c r="A97" s="42">
        <f>'[1]S2 Maquette'!B97</f>
        <v>0</v>
      </c>
      <c r="B97" s="42">
        <f>'[1]S2 Maquette'!C97</f>
        <v>0</v>
      </c>
      <c r="C97" s="40">
        <f>'[1]S2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 x14ac:dyDescent="0.2">
      <c r="A98" s="42">
        <f>'[1]S2 Maquette'!B98</f>
        <v>0</v>
      </c>
      <c r="B98" s="42">
        <f>'[1]S2 Maquette'!C98</f>
        <v>0</v>
      </c>
      <c r="C98" s="40">
        <f>'[1]S2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 x14ac:dyDescent="0.2">
      <c r="A99" s="42">
        <f>'[1]S2 Maquette'!B99</f>
        <v>0</v>
      </c>
      <c r="B99" s="42">
        <f>'[1]S2 Maquette'!C99</f>
        <v>0</v>
      </c>
      <c r="C99" s="40">
        <f>'[1]S2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 x14ac:dyDescent="0.2">
      <c r="A100" s="42">
        <f>'[1]S2 Maquette'!B100</f>
        <v>0</v>
      </c>
      <c r="B100" s="42">
        <f>'[1]S2 Maquette'!C100</f>
        <v>0</v>
      </c>
      <c r="C100" s="40">
        <f>'[1]S2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 x14ac:dyDescent="0.2">
      <c r="A101" s="42">
        <f>'[1]S2 Maquette'!B101</f>
        <v>0</v>
      </c>
      <c r="B101" s="42">
        <f>'[1]S2 Maquette'!C101</f>
        <v>0</v>
      </c>
      <c r="C101" s="40">
        <f>'[1]S2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 x14ac:dyDescent="0.2">
      <c r="A102" s="42">
        <f>'[1]S2 Maquette'!B102</f>
        <v>0</v>
      </c>
      <c r="B102" s="42">
        <f>'[1]S2 Maquette'!C102</f>
        <v>0</v>
      </c>
      <c r="C102" s="40">
        <f>'[1]S2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 x14ac:dyDescent="0.2">
      <c r="A103" s="42">
        <f>'[1]S2 Maquette'!B103</f>
        <v>0</v>
      </c>
      <c r="B103" s="42">
        <f>'[1]S2 Maquette'!C103</f>
        <v>0</v>
      </c>
      <c r="C103" s="40">
        <f>'[1]S2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 x14ac:dyDescent="0.2">
      <c r="A104" s="42">
        <f>'[1]S2 Maquette'!B104</f>
        <v>0</v>
      </c>
      <c r="B104" s="42">
        <f>'[1]S2 Maquette'!C104</f>
        <v>0</v>
      </c>
      <c r="C104" s="40">
        <f>'[1]S2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 x14ac:dyDescent="0.2">
      <c r="A105" s="42">
        <f>'[1]S2 Maquette'!B105</f>
        <v>0</v>
      </c>
      <c r="B105" s="42">
        <f>'[1]S2 Maquette'!C105</f>
        <v>0</v>
      </c>
      <c r="C105" s="40">
        <f>'[1]S2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 x14ac:dyDescent="0.2">
      <c r="A106" s="42">
        <f>'[1]S2 Maquette'!B106</f>
        <v>0</v>
      </c>
      <c r="B106" s="42">
        <f>'[1]S2 Maquette'!C106</f>
        <v>0</v>
      </c>
      <c r="C106" s="40">
        <f>'[1]S2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 x14ac:dyDescent="0.2">
      <c r="A107" s="42">
        <f>'[1]S2 Maquette'!B107</f>
        <v>0</v>
      </c>
      <c r="B107" s="42">
        <f>'[1]S2 Maquette'!C107</f>
        <v>0</v>
      </c>
      <c r="C107" s="40">
        <f>'[1]S2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 x14ac:dyDescent="0.2">
      <c r="A108" s="42">
        <f>'[1]S2 Maquette'!B108</f>
        <v>0</v>
      </c>
      <c r="B108" s="42">
        <f>'[1]S2 Maquette'!C108</f>
        <v>0</v>
      </c>
      <c r="C108" s="40">
        <f>'[1]S2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 x14ac:dyDescent="0.2">
      <c r="A109" s="42">
        <f>'[1]S2 Maquette'!B109</f>
        <v>0</v>
      </c>
      <c r="B109" s="42">
        <f>'[1]S2 Maquette'!C109</f>
        <v>0</v>
      </c>
      <c r="C109" s="40">
        <f>'[1]S2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 x14ac:dyDescent="0.2">
      <c r="A110" s="42">
        <f>'[1]S2 Maquette'!B110</f>
        <v>0</v>
      </c>
      <c r="B110" s="42">
        <f>'[1]S2 Maquette'!C110</f>
        <v>0</v>
      </c>
      <c r="C110" s="40">
        <f>'[1]S2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 x14ac:dyDescent="0.2">
      <c r="A111" s="42">
        <f>'[1]S2 Maquette'!B111</f>
        <v>0</v>
      </c>
      <c r="B111" s="42">
        <f>'[1]S2 Maquette'!C111</f>
        <v>0</v>
      </c>
      <c r="C111" s="40">
        <f>'[1]S2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 x14ac:dyDescent="0.2">
      <c r="A112" s="42">
        <f>'[1]S2 Maquette'!B112</f>
        <v>0</v>
      </c>
      <c r="B112" s="42">
        <f>'[1]S2 Maquette'!C112</f>
        <v>0</v>
      </c>
      <c r="C112" s="40">
        <f>'[1]S2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 x14ac:dyDescent="0.2">
      <c r="A113" s="42">
        <f>'[1]S2 Maquette'!B113</f>
        <v>0</v>
      </c>
      <c r="B113" s="42">
        <f>'[1]S2 Maquette'!C113</f>
        <v>0</v>
      </c>
      <c r="C113" s="40">
        <f>'[1]S2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 x14ac:dyDescent="0.2">
      <c r="A114" s="42">
        <f>'[1]S2 Maquette'!B114</f>
        <v>0</v>
      </c>
      <c r="B114" s="42">
        <f>'[1]S2 Maquette'!C114</f>
        <v>0</v>
      </c>
      <c r="C114" s="40">
        <f>'[1]S2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 x14ac:dyDescent="0.2">
      <c r="A115" s="42">
        <f>'[1]S2 Maquette'!B115</f>
        <v>0</v>
      </c>
      <c r="B115" s="42">
        <f>'[1]S2 Maquette'!C115</f>
        <v>0</v>
      </c>
      <c r="C115" s="40">
        <f>'[1]S2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 x14ac:dyDescent="0.2">
      <c r="A116" s="42">
        <f>'[1]S2 Maquette'!B116</f>
        <v>0</v>
      </c>
      <c r="B116" s="42">
        <f>'[1]S2 Maquette'!C116</f>
        <v>0</v>
      </c>
      <c r="C116" s="40">
        <f>'[1]S2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 x14ac:dyDescent="0.2">
      <c r="A117" s="42">
        <f>'[1]S2 Maquette'!B117</f>
        <v>0</v>
      </c>
      <c r="B117" s="42">
        <f>'[1]S2 Maquette'!C117</f>
        <v>0</v>
      </c>
      <c r="C117" s="40">
        <f>'[1]S2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 x14ac:dyDescent="0.2">
      <c r="A118" s="42">
        <f>'[1]S2 Maquette'!B118</f>
        <v>0</v>
      </c>
      <c r="B118" s="42">
        <f>'[1]S2 Maquette'!C118</f>
        <v>0</v>
      </c>
      <c r="C118" s="40">
        <f>'[1]S2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 x14ac:dyDescent="0.2">
      <c r="A119" s="42">
        <f>'[1]S2 Maquette'!B119</f>
        <v>0</v>
      </c>
      <c r="B119" s="42">
        <f>'[1]S2 Maquette'!C119</f>
        <v>0</v>
      </c>
      <c r="C119" s="40">
        <f>'[1]S2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 x14ac:dyDescent="0.2">
      <c r="A120" s="42">
        <f>'[1]S2 Maquette'!B120</f>
        <v>0</v>
      </c>
      <c r="B120" s="42">
        <f>'[1]S2 Maquette'!C120</f>
        <v>0</v>
      </c>
      <c r="C120" s="40">
        <f>'[1]S2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 x14ac:dyDescent="0.2">
      <c r="A121" s="42">
        <f>'[1]S2 Maquette'!B121</f>
        <v>0</v>
      </c>
      <c r="B121" s="42">
        <f>'[1]S2 Maquette'!C121</f>
        <v>0</v>
      </c>
      <c r="C121" s="40">
        <f>'[1]S2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 x14ac:dyDescent="0.2">
      <c r="A122" s="42">
        <f>'[1]S2 Maquette'!B122</f>
        <v>0</v>
      </c>
      <c r="B122" s="42">
        <f>'[1]S2 Maquette'!C122</f>
        <v>0</v>
      </c>
      <c r="C122" s="40">
        <f>'[1]S2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 x14ac:dyDescent="0.2">
      <c r="A123" s="42">
        <f>'[1]S2 Maquette'!B123</f>
        <v>0</v>
      </c>
      <c r="B123" s="42">
        <f>'[1]S2 Maquette'!C123</f>
        <v>0</v>
      </c>
      <c r="C123" s="40">
        <f>'[1]S2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 x14ac:dyDescent="0.2">
      <c r="A124" s="42">
        <f>'[1]S2 Maquette'!B124</f>
        <v>0</v>
      </c>
      <c r="B124" s="42">
        <f>'[1]S2 Maquette'!C124</f>
        <v>0</v>
      </c>
      <c r="C124" s="40">
        <f>'[1]S2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 x14ac:dyDescent="0.2">
      <c r="A125" s="42">
        <f>'[1]S2 Maquette'!B125</f>
        <v>0</v>
      </c>
      <c r="B125" s="42">
        <f>'[1]S2 Maquette'!C125</f>
        <v>0</v>
      </c>
      <c r="C125" s="40">
        <f>'[1]S2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 x14ac:dyDescent="0.2">
      <c r="A126" s="42">
        <f>'[1]S2 Maquette'!B126</f>
        <v>0</v>
      </c>
      <c r="B126" s="42">
        <f>'[1]S2 Maquette'!C126</f>
        <v>0</v>
      </c>
      <c r="C126" s="40">
        <f>'[1]S2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 x14ac:dyDescent="0.2">
      <c r="A127" s="42">
        <f>'[1]S2 Maquette'!B127</f>
        <v>0</v>
      </c>
      <c r="B127" s="42">
        <f>'[1]S2 Maquette'!C127</f>
        <v>0</v>
      </c>
      <c r="C127" s="40">
        <f>'[1]S2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 x14ac:dyDescent="0.2">
      <c r="A128" s="42">
        <f>'[1]S2 Maquette'!B128</f>
        <v>0</v>
      </c>
      <c r="B128" s="42">
        <f>'[1]S2 Maquette'!C128</f>
        <v>0</v>
      </c>
      <c r="C128" s="40">
        <f>'[1]S2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 x14ac:dyDescent="0.2">
      <c r="A129" s="42">
        <f>'[1]S2 Maquette'!B129</f>
        <v>0</v>
      </c>
      <c r="B129" s="42">
        <f>'[1]S2 Maquette'!C129</f>
        <v>0</v>
      </c>
      <c r="C129" s="40">
        <f>'[1]S2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 x14ac:dyDescent="0.2">
      <c r="A130" s="42">
        <f>'[1]S2 Maquette'!B130</f>
        <v>0</v>
      </c>
      <c r="B130" s="42">
        <f>'[1]S2 Maquette'!C130</f>
        <v>0</v>
      </c>
      <c r="C130" s="40">
        <f>'[1]S2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 x14ac:dyDescent="0.2">
      <c r="A131" s="42">
        <f>'[1]S2 Maquette'!B131</f>
        <v>0</v>
      </c>
      <c r="B131" s="42">
        <f>'[1]S2 Maquette'!C131</f>
        <v>0</v>
      </c>
      <c r="C131" s="40">
        <f>'[1]S2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 x14ac:dyDescent="0.2">
      <c r="A132" s="42">
        <f>'[1]S2 Maquette'!B132</f>
        <v>0</v>
      </c>
      <c r="B132" s="42">
        <f>'[1]S2 Maquette'!C132</f>
        <v>0</v>
      </c>
      <c r="C132" s="40">
        <f>'[1]S2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 x14ac:dyDescent="0.2">
      <c r="A133" s="42">
        <f>'[1]S2 Maquette'!B133</f>
        <v>0</v>
      </c>
      <c r="B133" s="42">
        <f>'[1]S2 Maquette'!C133</f>
        <v>0</v>
      </c>
      <c r="C133" s="40">
        <f>'[1]S2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 x14ac:dyDescent="0.2">
      <c r="A134" s="42">
        <f>'[1]S2 Maquette'!B134</f>
        <v>0</v>
      </c>
      <c r="B134" s="42">
        <f>'[1]S2 Maquette'!C134</f>
        <v>0</v>
      </c>
      <c r="C134" s="40">
        <f>'[1]S2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 x14ac:dyDescent="0.2">
      <c r="A135" s="42">
        <f>'[1]S2 Maquette'!B135</f>
        <v>0</v>
      </c>
      <c r="B135" s="42">
        <f>'[1]S2 Maquette'!C135</f>
        <v>0</v>
      </c>
      <c r="C135" s="40">
        <f>'[1]S2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 x14ac:dyDescent="0.2">
      <c r="A136" s="42">
        <f>'[1]S2 Maquette'!B136</f>
        <v>0</v>
      </c>
      <c r="B136" s="42">
        <f>'[1]S2 Maquette'!C136</f>
        <v>0</v>
      </c>
      <c r="C136" s="40">
        <f>'[1]S2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 x14ac:dyDescent="0.2">
      <c r="A137" s="42">
        <f>'[1]S2 Maquette'!B137</f>
        <v>0</v>
      </c>
      <c r="B137" s="42">
        <f>'[1]S2 Maquette'!C137</f>
        <v>0</v>
      </c>
      <c r="C137" s="40">
        <f>'[1]S2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 x14ac:dyDescent="0.2">
      <c r="A138" s="42">
        <f>'[1]S2 Maquette'!B138</f>
        <v>0</v>
      </c>
      <c r="B138" s="42">
        <f>'[1]S2 Maquette'!C138</f>
        <v>0</v>
      </c>
      <c r="C138" s="40">
        <f>'[1]S2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 x14ac:dyDescent="0.2">
      <c r="A139" s="42">
        <f>'[1]S2 Maquette'!B139</f>
        <v>0</v>
      </c>
      <c r="B139" s="42">
        <f>'[1]S2 Maquette'!C139</f>
        <v>0</v>
      </c>
      <c r="C139" s="40">
        <f>'[1]S2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 x14ac:dyDescent="0.2">
      <c r="A140" s="42">
        <f>'[1]S2 Maquette'!B140</f>
        <v>0</v>
      </c>
      <c r="B140" s="42">
        <f>'[1]S2 Maquette'!C140</f>
        <v>0</v>
      </c>
      <c r="C140" s="40">
        <f>'[1]S2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 x14ac:dyDescent="0.2">
      <c r="A141" s="42">
        <f>'[1]S2 Maquette'!B141</f>
        <v>0</v>
      </c>
      <c r="B141" s="42">
        <f>'[1]S2 Maquette'!C141</f>
        <v>0</v>
      </c>
      <c r="C141" s="40">
        <f>'[1]S2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 x14ac:dyDescent="0.2">
      <c r="A142" s="42">
        <f>'[1]S2 Maquette'!B142</f>
        <v>0</v>
      </c>
      <c r="B142" s="42">
        <f>'[1]S2 Maquette'!C142</f>
        <v>0</v>
      </c>
      <c r="C142" s="40">
        <f>'[1]S2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 x14ac:dyDescent="0.2">
      <c r="A143" s="42">
        <f>'[1]S2 Maquette'!B143</f>
        <v>0</v>
      </c>
      <c r="B143" s="42">
        <f>'[1]S2 Maquette'!C143</f>
        <v>0</v>
      </c>
      <c r="C143" s="40">
        <f>'[1]S2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 x14ac:dyDescent="0.2">
      <c r="A144" s="42">
        <f>'[1]S2 Maquette'!B144</f>
        <v>0</v>
      </c>
      <c r="B144" s="42">
        <f>'[1]S2 Maquette'!C144</f>
        <v>0</v>
      </c>
      <c r="C144" s="40">
        <f>'[1]S2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 x14ac:dyDescent="0.2">
      <c r="A145" s="42">
        <f>'[1]S2 Maquette'!B145</f>
        <v>0</v>
      </c>
      <c r="B145" s="42">
        <f>'[1]S2 Maquette'!C145</f>
        <v>0</v>
      </c>
      <c r="C145" s="40">
        <f>'[1]S2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 x14ac:dyDescent="0.2">
      <c r="A146" s="42">
        <f>'[1]S2 Maquette'!B146</f>
        <v>0</v>
      </c>
      <c r="B146" s="42">
        <f>'[1]S2 Maquette'!C146</f>
        <v>0</v>
      </c>
      <c r="C146" s="40">
        <f>'[1]S2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 x14ac:dyDescent="0.2">
      <c r="A147" s="42">
        <f>'[1]S2 Maquette'!B147</f>
        <v>0</v>
      </c>
      <c r="B147" s="42">
        <f>'[1]S2 Maquette'!C147</f>
        <v>0</v>
      </c>
      <c r="C147" s="40">
        <f>'[1]S2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 x14ac:dyDescent="0.2">
      <c r="A148" s="42">
        <f>'[1]S2 Maquette'!B148</f>
        <v>0</v>
      </c>
      <c r="B148" s="42">
        <f>'[1]S2 Maquette'!C148</f>
        <v>0</v>
      </c>
      <c r="C148" s="40">
        <f>'[1]S2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 x14ac:dyDescent="0.2">
      <c r="A149" s="42">
        <f>'[1]S2 Maquette'!B149</f>
        <v>0</v>
      </c>
      <c r="B149" s="42">
        <f>'[1]S2 Maquette'!C149</f>
        <v>0</v>
      </c>
      <c r="C149" s="40">
        <f>'[1]S2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 x14ac:dyDescent="0.2">
      <c r="A150" s="42">
        <f>'[1]S2 Maquette'!B150</f>
        <v>0</v>
      </c>
      <c r="B150" s="42">
        <f>'[1]S2 Maquette'!C150</f>
        <v>0</v>
      </c>
      <c r="C150" s="40">
        <f>'[1]S2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 x14ac:dyDescent="0.2">
      <c r="A151" s="42">
        <f>'[1]S2 Maquette'!B151</f>
        <v>0</v>
      </c>
      <c r="B151" s="42">
        <f>'[1]S2 Maquette'!C151</f>
        <v>0</v>
      </c>
      <c r="C151" s="40">
        <f>'[1]S2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 x14ac:dyDescent="0.2">
      <c r="A152" s="42">
        <f>'[1]S2 Maquette'!B152</f>
        <v>0</v>
      </c>
      <c r="B152" s="42">
        <f>'[1]S2 Maquette'!C152</f>
        <v>0</v>
      </c>
      <c r="C152" s="40">
        <f>'[1]S2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 x14ac:dyDescent="0.2">
      <c r="A153" s="42">
        <f>'[1]S2 Maquette'!B153</f>
        <v>0</v>
      </c>
      <c r="B153" s="42">
        <f>'[1]S2 Maquette'!C153</f>
        <v>0</v>
      </c>
      <c r="C153" s="40">
        <f>'[1]S2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 x14ac:dyDescent="0.2">
      <c r="A154" s="42">
        <f>'[1]S2 Maquette'!B154</f>
        <v>0</v>
      </c>
      <c r="B154" s="42">
        <f>'[1]S2 Maquette'!C154</f>
        <v>0</v>
      </c>
      <c r="C154" s="40">
        <f>'[1]S2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 x14ac:dyDescent="0.2">
      <c r="A155" s="42">
        <f>'[1]S2 Maquette'!B155</f>
        <v>0</v>
      </c>
      <c r="B155" s="42">
        <f>'[1]S2 Maquette'!C155</f>
        <v>0</v>
      </c>
      <c r="C155" s="40">
        <f>'[1]S2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 x14ac:dyDescent="0.2">
      <c r="A156" s="42">
        <f>'[1]S2 Maquette'!B156</f>
        <v>0</v>
      </c>
      <c r="B156" s="42">
        <f>'[1]S2 Maquette'!C156</f>
        <v>0</v>
      </c>
      <c r="C156" s="40">
        <f>'[1]S2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 x14ac:dyDescent="0.2">
      <c r="A157" s="42">
        <f>'[1]S2 Maquette'!B157</f>
        <v>0</v>
      </c>
      <c r="B157" s="42">
        <f>'[1]S2 Maquette'!C157</f>
        <v>0</v>
      </c>
      <c r="C157" s="40">
        <f>'[1]S2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 x14ac:dyDescent="0.2">
      <c r="A158" s="42">
        <f>'[1]S2 Maquette'!B158</f>
        <v>0</v>
      </c>
      <c r="B158" s="42">
        <f>'[1]S2 Maquette'!C158</f>
        <v>0</v>
      </c>
      <c r="C158" s="40">
        <f>'[1]S2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 x14ac:dyDescent="0.2">
      <c r="A159" s="42">
        <f>'[1]S2 Maquette'!B159</f>
        <v>0</v>
      </c>
      <c r="B159" s="42">
        <f>'[1]S2 Maquette'!C159</f>
        <v>0</v>
      </c>
      <c r="C159" s="40">
        <f>'[1]S2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 x14ac:dyDescent="0.2">
      <c r="A160" s="42">
        <f>'[1]S2 Maquette'!B160</f>
        <v>0</v>
      </c>
      <c r="B160" s="42">
        <f>'[1]S2 Maquette'!C160</f>
        <v>0</v>
      </c>
      <c r="C160" s="40">
        <f>'[1]S2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 x14ac:dyDescent="0.2">
      <c r="A161" s="42">
        <f>'[1]S2 Maquette'!B161</f>
        <v>0</v>
      </c>
      <c r="B161" s="42">
        <f>'[1]S2 Maquette'!C161</f>
        <v>0</v>
      </c>
      <c r="C161" s="40">
        <f>'[1]S2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 x14ac:dyDescent="0.2">
      <c r="A162" s="42">
        <f>'[1]S2 Maquette'!B162</f>
        <v>0</v>
      </c>
      <c r="B162" s="42">
        <f>'[1]S2 Maquette'!C162</f>
        <v>0</v>
      </c>
      <c r="C162" s="40">
        <f>'[1]S2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 x14ac:dyDescent="0.2">
      <c r="A163" s="42">
        <f>'[1]S2 Maquette'!B163</f>
        <v>0</v>
      </c>
      <c r="B163" s="42">
        <f>'[1]S2 Maquette'!C163</f>
        <v>0</v>
      </c>
      <c r="C163" s="40">
        <f>'[1]S2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 x14ac:dyDescent="0.2">
      <c r="A164" s="42">
        <f>'[1]S2 Maquette'!B164</f>
        <v>0</v>
      </c>
      <c r="B164" s="42">
        <f>'[1]S2 Maquette'!C164</f>
        <v>0</v>
      </c>
      <c r="C164" s="40">
        <f>'[1]S2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 x14ac:dyDescent="0.2">
      <c r="A165" s="42">
        <f>'[1]S2 Maquette'!B165</f>
        <v>0</v>
      </c>
      <c r="B165" s="42">
        <f>'[1]S2 Maquette'!C165</f>
        <v>0</v>
      </c>
      <c r="C165" s="40">
        <f>'[1]S2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 x14ac:dyDescent="0.2">
      <c r="A166" s="42">
        <f>'[1]S2 Maquette'!B166</f>
        <v>0</v>
      </c>
      <c r="B166" s="42">
        <f>'[1]S2 Maquette'!C166</f>
        <v>0</v>
      </c>
      <c r="C166" s="40">
        <f>'[1]S2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 x14ac:dyDescent="0.2">
      <c r="A167" s="42">
        <f>'[1]S2 Maquette'!B167</f>
        <v>0</v>
      </c>
      <c r="B167" s="42">
        <f>'[1]S2 Maquette'!C167</f>
        <v>0</v>
      </c>
      <c r="C167" s="40">
        <f>'[1]S2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 x14ac:dyDescent="0.2">
      <c r="A168" s="42">
        <f>'[1]S2 Maquette'!B168</f>
        <v>0</v>
      </c>
      <c r="B168" s="42">
        <f>'[1]S2 Maquette'!C168</f>
        <v>0</v>
      </c>
      <c r="C168" s="40">
        <f>'[1]S2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 x14ac:dyDescent="0.2">
      <c r="A169" s="42">
        <f>'[1]S2 Maquette'!B169</f>
        <v>0</v>
      </c>
      <c r="B169" s="42">
        <f>'[1]S2 Maquette'!C169</f>
        <v>0</v>
      </c>
      <c r="C169" s="40">
        <f>'[1]S2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 x14ac:dyDescent="0.2">
      <c r="A170" s="42">
        <f>'[1]S2 Maquette'!B170</f>
        <v>0</v>
      </c>
      <c r="B170" s="42">
        <f>'[1]S2 Maquette'!C170</f>
        <v>0</v>
      </c>
      <c r="C170" s="40">
        <f>'[1]S2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 x14ac:dyDescent="0.2">
      <c r="A171" s="42">
        <f>'[1]S2 Maquette'!B171</f>
        <v>0</v>
      </c>
      <c r="B171" s="42">
        <f>'[1]S2 Maquette'!C171</f>
        <v>0</v>
      </c>
      <c r="C171" s="40">
        <f>'[1]S2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 x14ac:dyDescent="0.2">
      <c r="A172" s="42">
        <f>'[1]S2 Maquette'!B172</f>
        <v>0</v>
      </c>
      <c r="B172" s="42">
        <f>'[1]S2 Maquette'!C172</f>
        <v>0</v>
      </c>
      <c r="C172" s="40">
        <f>'[1]S2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 x14ac:dyDescent="0.2">
      <c r="A173" s="42">
        <f>'[1]S2 Maquette'!B173</f>
        <v>0</v>
      </c>
      <c r="B173" s="42">
        <f>'[1]S2 Maquette'!C173</f>
        <v>0</v>
      </c>
      <c r="C173" s="40">
        <f>'[1]S2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 x14ac:dyDescent="0.2">
      <c r="A174" s="42">
        <f>'[1]S2 Maquette'!B174</f>
        <v>0</v>
      </c>
      <c r="B174" s="42">
        <f>'[1]S2 Maquette'!C174</f>
        <v>0</v>
      </c>
      <c r="C174" s="40">
        <f>'[1]S2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 x14ac:dyDescent="0.2">
      <c r="A175" s="42">
        <f>'[1]S2 Maquette'!B175</f>
        <v>0</v>
      </c>
      <c r="B175" s="42">
        <f>'[1]S2 Maquette'!C175</f>
        <v>0</v>
      </c>
      <c r="C175" s="40">
        <f>'[1]S2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 x14ac:dyDescent="0.2">
      <c r="A176" s="42">
        <f>'[1]S2 Maquette'!B176</f>
        <v>0</v>
      </c>
      <c r="B176" s="42">
        <f>'[1]S2 Maquette'!C176</f>
        <v>0</v>
      </c>
      <c r="C176" s="40">
        <f>'[1]S2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 x14ac:dyDescent="0.2">
      <c r="A177" s="42">
        <f>'[1]S2 Maquette'!B177</f>
        <v>0</v>
      </c>
      <c r="B177" s="42">
        <f>'[1]S2 Maquette'!C177</f>
        <v>0</v>
      </c>
      <c r="C177" s="40">
        <f>'[1]S2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 x14ac:dyDescent="0.2">
      <c r="A178" s="42">
        <f>'[1]S2 Maquette'!B178</f>
        <v>0</v>
      </c>
      <c r="B178" s="42">
        <f>'[1]S2 Maquette'!C178</f>
        <v>0</v>
      </c>
      <c r="C178" s="40">
        <f>'[1]S2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 x14ac:dyDescent="0.2">
      <c r="A179" s="42">
        <f>'[1]S2 Maquette'!B179</f>
        <v>0</v>
      </c>
      <c r="B179" s="42">
        <f>'[1]S2 Maquette'!C179</f>
        <v>0</v>
      </c>
      <c r="C179" s="40">
        <f>'[1]S2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 x14ac:dyDescent="0.2">
      <c r="A180" s="42">
        <f>'[1]S2 Maquette'!B180</f>
        <v>0</v>
      </c>
      <c r="B180" s="42">
        <f>'[1]S2 Maquette'!C180</f>
        <v>0</v>
      </c>
      <c r="C180" s="40">
        <f>'[1]S2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 x14ac:dyDescent="0.2">
      <c r="A181" s="42">
        <f>'[1]S2 Maquette'!B181</f>
        <v>0</v>
      </c>
      <c r="B181" s="42">
        <f>'[1]S2 Maquette'!C181</f>
        <v>0</v>
      </c>
      <c r="C181" s="40">
        <f>'[1]S2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 x14ac:dyDescent="0.2">
      <c r="A182" s="42">
        <f>'[1]S2 Maquette'!B182</f>
        <v>0</v>
      </c>
      <c r="B182" s="42">
        <f>'[1]S2 Maquette'!C182</f>
        <v>0</v>
      </c>
      <c r="C182" s="40">
        <f>'[1]S2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 x14ac:dyDescent="0.2">
      <c r="A183" s="42">
        <f>'[1]S2 Maquette'!B183</f>
        <v>0</v>
      </c>
      <c r="B183" s="42">
        <f>'[1]S2 Maquette'!C183</f>
        <v>0</v>
      </c>
      <c r="C183" s="40">
        <f>'[1]S2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 x14ac:dyDescent="0.2">
      <c r="A184" s="42">
        <f>'[1]S2 Maquette'!B184</f>
        <v>0</v>
      </c>
      <c r="B184" s="42">
        <f>'[1]S2 Maquette'!C184</f>
        <v>0</v>
      </c>
      <c r="C184" s="40">
        <f>'[1]S2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 x14ac:dyDescent="0.2">
      <c r="A185" s="42">
        <f>'[1]S2 Maquette'!B185</f>
        <v>0</v>
      </c>
      <c r="B185" s="42">
        <f>'[1]S2 Maquette'!C185</f>
        <v>0</v>
      </c>
      <c r="C185" s="40">
        <f>'[1]S2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 x14ac:dyDescent="0.2">
      <c r="A186" s="42">
        <f>'[1]S2 Maquette'!B186</f>
        <v>0</v>
      </c>
      <c r="B186" s="42">
        <f>'[1]S2 Maquette'!C186</f>
        <v>0</v>
      </c>
      <c r="C186" s="40">
        <f>'[1]S2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 x14ac:dyDescent="0.2">
      <c r="A187" s="42">
        <f>'[1]S2 Maquette'!B187</f>
        <v>0</v>
      </c>
      <c r="B187" s="42">
        <f>'[1]S2 Maquette'!C187</f>
        <v>0</v>
      </c>
      <c r="C187" s="40">
        <f>'[1]S2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 x14ac:dyDescent="0.2">
      <c r="A188" s="42">
        <f>'[1]S2 Maquette'!B188</f>
        <v>0</v>
      </c>
      <c r="B188" s="42">
        <f>'[1]S2 Maquette'!C188</f>
        <v>0</v>
      </c>
      <c r="C188" s="40">
        <f>'[1]S2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 x14ac:dyDescent="0.2">
      <c r="A189" s="42">
        <f>'[1]S2 Maquette'!B189</f>
        <v>0</v>
      </c>
      <c r="B189" s="42">
        <f>'[1]S2 Maquette'!C189</f>
        <v>0</v>
      </c>
      <c r="C189" s="40">
        <f>'[1]S2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 x14ac:dyDescent="0.2">
      <c r="A190" s="42">
        <f>'[1]S2 Maquette'!B190</f>
        <v>0</v>
      </c>
      <c r="B190" s="42">
        <f>'[1]S2 Maquette'!C190</f>
        <v>0</v>
      </c>
      <c r="C190" s="40">
        <f>'[1]S2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 x14ac:dyDescent="0.2">
      <c r="A191" s="42">
        <f>'[1]S2 Maquette'!B191</f>
        <v>0</v>
      </c>
      <c r="B191" s="42">
        <f>'[1]S2 Maquette'!C191</f>
        <v>0</v>
      </c>
      <c r="C191" s="40">
        <f>'[1]S2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 x14ac:dyDescent="0.2">
      <c r="A192" s="42">
        <f>'[1]S2 Maquette'!B192</f>
        <v>0</v>
      </c>
      <c r="B192" s="42">
        <f>'[1]S2 Maquette'!C192</f>
        <v>0</v>
      </c>
      <c r="C192" s="40">
        <f>'[1]S2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 x14ac:dyDescent="0.2">
      <c r="A193" s="42">
        <f>'[1]S2 Maquette'!B193</f>
        <v>0</v>
      </c>
      <c r="B193" s="42">
        <f>'[1]S2 Maquette'!C193</f>
        <v>0</v>
      </c>
      <c r="C193" s="40">
        <f>'[1]S2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 x14ac:dyDescent="0.2">
      <c r="A194" s="42">
        <f>'[1]S2 Maquette'!B194</f>
        <v>0</v>
      </c>
      <c r="B194" s="42">
        <f>'[1]S2 Maquette'!C194</f>
        <v>0</v>
      </c>
      <c r="C194" s="40">
        <f>'[1]S2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 x14ac:dyDescent="0.2">
      <c r="A195" s="42">
        <f>'[1]S2 Maquette'!B195</f>
        <v>0</v>
      </c>
      <c r="B195" s="42">
        <f>'[1]S2 Maquette'!C195</f>
        <v>0</v>
      </c>
      <c r="C195" s="40">
        <f>'[1]S2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 x14ac:dyDescent="0.2">
      <c r="A196" s="42">
        <f>'[1]S2 Maquette'!B196</f>
        <v>0</v>
      </c>
      <c r="B196" s="42">
        <f>'[1]S2 Maquette'!C196</f>
        <v>0</v>
      </c>
      <c r="C196" s="40">
        <f>'[1]S2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 x14ac:dyDescent="0.2">
      <c r="A197" s="42">
        <f>'[1]S2 Maquette'!B197</f>
        <v>0</v>
      </c>
      <c r="B197" s="42">
        <f>'[1]S2 Maquette'!C197</f>
        <v>0</v>
      </c>
      <c r="C197" s="40">
        <f>'[1]S2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 x14ac:dyDescent="0.2">
      <c r="A198" s="42">
        <f>'[1]S2 Maquette'!B198</f>
        <v>0</v>
      </c>
      <c r="B198" s="42">
        <f>'[1]S2 Maquette'!C198</f>
        <v>0</v>
      </c>
      <c r="C198" s="40">
        <f>'[1]S2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 x14ac:dyDescent="0.2">
      <c r="A199" s="42">
        <f>'[1]S2 Maquette'!B199</f>
        <v>0</v>
      </c>
      <c r="B199" s="42">
        <f>'[1]S2 Maquette'!C199</f>
        <v>0</v>
      </c>
      <c r="C199" s="40">
        <f>'[1]S2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 x14ac:dyDescent="0.2">
      <c r="A200" s="42">
        <f>'[1]S2 Maquette'!B200</f>
        <v>0</v>
      </c>
      <c r="B200" s="42">
        <f>'[1]S2 Maquette'!C200</f>
        <v>0</v>
      </c>
      <c r="C200" s="40">
        <f>'[1]S2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 x14ac:dyDescent="0.2">
      <c r="A201" s="42">
        <f>'[1]S2 Maquette'!B201</f>
        <v>0</v>
      </c>
      <c r="B201" s="42">
        <f>'[1]S2 Maquette'!C201</f>
        <v>0</v>
      </c>
      <c r="C201" s="40">
        <f>'[1]S2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 x14ac:dyDescent="0.2">
      <c r="A202" s="42">
        <f>'[1]S2 Maquette'!B202</f>
        <v>0</v>
      </c>
      <c r="B202" s="42">
        <f>'[1]S2 Maquette'!C202</f>
        <v>0</v>
      </c>
      <c r="C202" s="40">
        <f>'[1]S2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 x14ac:dyDescent="0.2">
      <c r="A203" s="42">
        <f>'[1]S2 Maquette'!B203</f>
        <v>0</v>
      </c>
      <c r="B203" s="42">
        <f>'[1]S2 Maquette'!C203</f>
        <v>0</v>
      </c>
      <c r="C203" s="40">
        <f>'[1]S2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 x14ac:dyDescent="0.2">
      <c r="A204" s="42">
        <f>'[1]S2 Maquette'!B204</f>
        <v>0</v>
      </c>
      <c r="B204" s="42">
        <f>'[1]S2 Maquette'!C204</f>
        <v>0</v>
      </c>
      <c r="C204" s="40">
        <f>'[1]S2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 x14ac:dyDescent="0.2">
      <c r="A205" s="42">
        <f>'[1]S2 Maquette'!B205</f>
        <v>0</v>
      </c>
      <c r="B205" s="42">
        <f>'[1]S2 Maquette'!C205</f>
        <v>0</v>
      </c>
      <c r="C205" s="40">
        <f>'[1]S2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 x14ac:dyDescent="0.2">
      <c r="A206" s="42">
        <f>'[1]S2 Maquette'!B206</f>
        <v>0</v>
      </c>
      <c r="B206" s="42">
        <f>'[1]S2 Maquette'!C206</f>
        <v>0</v>
      </c>
      <c r="C206" s="40">
        <f>'[1]S2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 x14ac:dyDescent="0.2">
      <c r="A207" s="42">
        <f>'[1]S2 Maquette'!B207</f>
        <v>0</v>
      </c>
      <c r="B207" s="42">
        <f>'[1]S2 Maquette'!C207</f>
        <v>0</v>
      </c>
      <c r="C207" s="40">
        <f>'[1]S2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 x14ac:dyDescent="0.2">
      <c r="A208" s="42">
        <f>'[1]S2 Maquette'!B208</f>
        <v>0</v>
      </c>
      <c r="B208" s="42">
        <f>'[1]S2 Maquette'!C208</f>
        <v>0</v>
      </c>
      <c r="C208" s="40">
        <f>'[1]S2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 x14ac:dyDescent="0.2">
      <c r="A209" s="42">
        <f>'[1]S2 Maquette'!B209</f>
        <v>0</v>
      </c>
      <c r="B209" s="42">
        <f>'[1]S2 Maquette'!C209</f>
        <v>0</v>
      </c>
      <c r="C209" s="40">
        <f>'[1]S2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 x14ac:dyDescent="0.2">
      <c r="A210" s="42">
        <f>'[1]S2 Maquette'!B210</f>
        <v>0</v>
      </c>
      <c r="B210" s="42">
        <f>'[1]S2 Maquette'!C210</f>
        <v>0</v>
      </c>
      <c r="C210" s="40">
        <f>'[1]S2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 x14ac:dyDescent="0.2">
      <c r="A211" s="42">
        <f>'[1]S2 Maquette'!B211</f>
        <v>0</v>
      </c>
      <c r="B211" s="42">
        <f>'[1]S2 Maquette'!C211</f>
        <v>0</v>
      </c>
      <c r="C211" s="40">
        <f>'[1]S2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 x14ac:dyDescent="0.2">
      <c r="A212" s="42">
        <f>'[1]S2 Maquette'!B212</f>
        <v>0</v>
      </c>
      <c r="B212" s="42">
        <f>'[1]S2 Maquette'!C212</f>
        <v>0</v>
      </c>
      <c r="C212" s="40">
        <f>'[1]S2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 x14ac:dyDescent="0.2">
      <c r="A213" s="42">
        <f>'[1]S2 Maquette'!B213</f>
        <v>0</v>
      </c>
      <c r="B213" s="42">
        <f>'[1]S2 Maquette'!C213</f>
        <v>0</v>
      </c>
      <c r="C213" s="40">
        <f>'[1]S2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 x14ac:dyDescent="0.2">
      <c r="A214" s="42">
        <f>'[1]S2 Maquette'!B214</f>
        <v>0</v>
      </c>
      <c r="B214" s="42">
        <f>'[1]S2 Maquette'!C214</f>
        <v>0</v>
      </c>
      <c r="C214" s="40">
        <f>'[1]S2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 x14ac:dyDescent="0.2">
      <c r="A215" s="42">
        <f>'[1]S2 Maquette'!B215</f>
        <v>0</v>
      </c>
      <c r="B215" s="42">
        <f>'[1]S2 Maquette'!C215</f>
        <v>0</v>
      </c>
      <c r="C215" s="40">
        <f>'[1]S2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 x14ac:dyDescent="0.2">
      <c r="A216" s="42">
        <f>'[1]S2 Maquette'!B216</f>
        <v>0</v>
      </c>
      <c r="B216" s="42">
        <f>'[1]S2 Maquette'!C216</f>
        <v>0</v>
      </c>
      <c r="C216" s="40">
        <f>'[1]S2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 x14ac:dyDescent="0.2">
      <c r="A217" s="42">
        <f>'[1]S2 Maquette'!B217</f>
        <v>0</v>
      </c>
      <c r="B217" s="42">
        <f>'[1]S2 Maquette'!C217</f>
        <v>0</v>
      </c>
      <c r="C217" s="40">
        <f>'[1]S2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 x14ac:dyDescent="0.2">
      <c r="A218" s="42">
        <f>'[1]S2 Maquette'!B218</f>
        <v>0</v>
      </c>
      <c r="B218" s="42">
        <f>'[1]S2 Maquette'!C218</f>
        <v>0</v>
      </c>
      <c r="C218" s="40">
        <f>'[1]S2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 x14ac:dyDescent="0.2">
      <c r="A219" s="42">
        <f>'[1]S2 Maquette'!B219</f>
        <v>0</v>
      </c>
      <c r="B219" s="42">
        <f>'[1]S2 Maquette'!C219</f>
        <v>0</v>
      </c>
      <c r="C219" s="40">
        <f>'[1]S2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 x14ac:dyDescent="0.2">
      <c r="A220" s="42">
        <f>'[1]S2 Maquette'!B220</f>
        <v>0</v>
      </c>
      <c r="B220" s="42">
        <f>'[1]S2 Maquette'!C220</f>
        <v>0</v>
      </c>
      <c r="C220" s="40">
        <f>'[1]S2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 x14ac:dyDescent="0.2">
      <c r="A221" s="42">
        <f>'[1]S2 Maquette'!B221</f>
        <v>0</v>
      </c>
      <c r="B221" s="42">
        <f>'[1]S2 Maquette'!C221</f>
        <v>0</v>
      </c>
      <c r="C221" s="40">
        <f>'[1]S2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 x14ac:dyDescent="0.2">
      <c r="A222" s="42">
        <f>'[1]S2 Maquette'!B222</f>
        <v>0</v>
      </c>
      <c r="B222" s="42">
        <f>'[1]S2 Maquette'!C222</f>
        <v>0</v>
      </c>
      <c r="C222" s="40">
        <f>'[1]S2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 x14ac:dyDescent="0.2">
      <c r="A223" s="42">
        <f>'[1]S2 Maquette'!B223</f>
        <v>0</v>
      </c>
      <c r="B223" s="42">
        <f>'[1]S2 Maquette'!C223</f>
        <v>0</v>
      </c>
      <c r="C223" s="40">
        <f>'[1]S2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 x14ac:dyDescent="0.2">
      <c r="A224" s="42">
        <f>'[1]S2 Maquette'!B224</f>
        <v>0</v>
      </c>
      <c r="B224" s="42">
        <f>'[1]S2 Maquette'!C224</f>
        <v>0</v>
      </c>
      <c r="C224" s="40">
        <f>'[1]S2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 x14ac:dyDescent="0.2">
      <c r="A225" s="42">
        <f>'[1]S2 Maquette'!B225</f>
        <v>0</v>
      </c>
      <c r="B225" s="42">
        <f>'[1]S2 Maquette'!C225</f>
        <v>0</v>
      </c>
      <c r="C225" s="40">
        <f>'[1]S2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 x14ac:dyDescent="0.2">
      <c r="A226" s="42">
        <f>'[1]S2 Maquette'!B226</f>
        <v>0</v>
      </c>
      <c r="B226" s="42">
        <f>'[1]S2 Maquette'!C226</f>
        <v>0</v>
      </c>
      <c r="C226" s="40">
        <f>'[1]S2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 x14ac:dyDescent="0.2">
      <c r="A227" s="42">
        <f>'[1]S2 Maquette'!B227</f>
        <v>0</v>
      </c>
      <c r="B227" s="42">
        <f>'[1]S2 Maquette'!C227</f>
        <v>0</v>
      </c>
      <c r="C227" s="40">
        <f>'[1]S2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 x14ac:dyDescent="0.2">
      <c r="A228" s="42">
        <f>'[1]S2 Maquette'!B228</f>
        <v>0</v>
      </c>
      <c r="B228" s="42">
        <f>'[1]S2 Maquette'!C228</f>
        <v>0</v>
      </c>
      <c r="C228" s="40">
        <f>'[1]S2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 x14ac:dyDescent="0.2">
      <c r="A229" s="42">
        <f>'[1]S2 Maquette'!B229</f>
        <v>0</v>
      </c>
      <c r="B229" s="42">
        <f>'[1]S2 Maquette'!C229</f>
        <v>0</v>
      </c>
      <c r="C229" s="40">
        <f>'[1]S2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 x14ac:dyDescent="0.2">
      <c r="A230" s="42">
        <f>'[1]S2 Maquette'!B230</f>
        <v>0</v>
      </c>
      <c r="B230" s="42">
        <f>'[1]S2 Maquette'!C230</f>
        <v>0</v>
      </c>
      <c r="C230" s="40">
        <f>'[1]S2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 x14ac:dyDescent="0.2">
      <c r="A231" s="42">
        <f>'[1]S2 Maquette'!B231</f>
        <v>0</v>
      </c>
      <c r="B231" s="42">
        <f>'[1]S2 Maquette'!C231</f>
        <v>0</v>
      </c>
      <c r="C231" s="40">
        <f>'[1]S2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 x14ac:dyDescent="0.2">
      <c r="A232" s="42">
        <f>'[1]S2 Maquette'!B232</f>
        <v>0</v>
      </c>
      <c r="B232" s="42">
        <f>'[1]S2 Maquette'!C232</f>
        <v>0</v>
      </c>
      <c r="C232" s="40">
        <f>'[1]S2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 x14ac:dyDescent="0.2">
      <c r="A233" s="42">
        <f>'[1]S2 Maquette'!B233</f>
        <v>0</v>
      </c>
      <c r="B233" s="42">
        <f>'[1]S2 Maquette'!C233</f>
        <v>0</v>
      </c>
      <c r="C233" s="40">
        <f>'[1]S2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 x14ac:dyDescent="0.2">
      <c r="A234" s="42">
        <f>'[1]S2 Maquette'!B234</f>
        <v>0</v>
      </c>
      <c r="B234" s="42">
        <f>'[1]S2 Maquette'!C234</f>
        <v>0</v>
      </c>
      <c r="C234" s="40">
        <f>'[1]S2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 x14ac:dyDescent="0.2">
      <c r="A235" s="42">
        <f>'[1]S2 Maquette'!B235</f>
        <v>0</v>
      </c>
      <c r="B235" s="42">
        <f>'[1]S2 Maquette'!C235</f>
        <v>0</v>
      </c>
      <c r="C235" s="40">
        <f>'[1]S2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 x14ac:dyDescent="0.2">
      <c r="A236" s="42">
        <f>'[1]S2 Maquette'!B236</f>
        <v>0</v>
      </c>
      <c r="B236" s="42">
        <f>'[1]S2 Maquette'!C236</f>
        <v>0</v>
      </c>
      <c r="C236" s="40">
        <f>'[1]S2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 x14ac:dyDescent="0.2">
      <c r="A237" s="42">
        <f>'[1]S2 Maquette'!B237</f>
        <v>0</v>
      </c>
      <c r="B237" s="42">
        <f>'[1]S2 Maquette'!C237</f>
        <v>0</v>
      </c>
      <c r="C237" s="40">
        <f>'[1]S2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 x14ac:dyDescent="0.2">
      <c r="A238" s="42">
        <f>'[1]S2 Maquette'!B238</f>
        <v>0</v>
      </c>
      <c r="B238" s="42">
        <f>'[1]S2 Maquette'!C238</f>
        <v>0</v>
      </c>
      <c r="C238" s="40">
        <f>'[1]S2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 x14ac:dyDescent="0.2">
      <c r="A239" s="42">
        <f>'[1]S2 Maquette'!B239</f>
        <v>0</v>
      </c>
      <c r="B239" s="42">
        <f>'[1]S2 Maquette'!C239</f>
        <v>0</v>
      </c>
      <c r="C239" s="40">
        <f>'[1]S2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 x14ac:dyDescent="0.2">
      <c r="A240" s="42">
        <f>'[1]S2 Maquette'!B240</f>
        <v>0</v>
      </c>
      <c r="B240" s="42">
        <f>'[1]S2 Maquette'!C240</f>
        <v>0</v>
      </c>
      <c r="C240" s="40">
        <f>'[1]S2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 x14ac:dyDescent="0.2">
      <c r="A241" s="42">
        <f>'[1]S2 Maquette'!B241</f>
        <v>0</v>
      </c>
      <c r="B241" s="42">
        <f>'[1]S2 Maquette'!C241</f>
        <v>0</v>
      </c>
      <c r="C241" s="40">
        <f>'[1]S2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 x14ac:dyDescent="0.2">
      <c r="A242" s="42">
        <f>'[1]S2 Maquette'!B242</f>
        <v>0</v>
      </c>
      <c r="B242" s="42">
        <f>'[1]S2 Maquette'!C242</f>
        <v>0</v>
      </c>
      <c r="C242" s="40">
        <f>'[1]S2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 x14ac:dyDescent="0.2">
      <c r="A243" s="42">
        <f>'[1]S2 Maquette'!B243</f>
        <v>0</v>
      </c>
      <c r="B243" s="42">
        <f>'[1]S2 Maquette'!C243</f>
        <v>0</v>
      </c>
      <c r="C243" s="40">
        <f>'[1]S2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 x14ac:dyDescent="0.2">
      <c r="A244" s="42">
        <f>'[1]S2 Maquette'!B244</f>
        <v>0</v>
      </c>
      <c r="B244" s="42">
        <f>'[1]S2 Maquette'!C244</f>
        <v>0</v>
      </c>
      <c r="C244" s="40">
        <f>'[1]S2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 x14ac:dyDescent="0.2">
      <c r="A245" s="42">
        <f>'[1]S2 Maquette'!B245</f>
        <v>0</v>
      </c>
      <c r="B245" s="42">
        <f>'[1]S2 Maquette'!C245</f>
        <v>0</v>
      </c>
      <c r="C245" s="40">
        <f>'[1]S2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 x14ac:dyDescent="0.2">
      <c r="A246" s="42">
        <f>'[1]S2 Maquette'!B246</f>
        <v>0</v>
      </c>
      <c r="B246" s="42">
        <f>'[1]S2 Maquette'!C246</f>
        <v>0</v>
      </c>
      <c r="C246" s="40">
        <f>'[1]S2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 x14ac:dyDescent="0.2">
      <c r="A247" s="42">
        <f>'[1]S2 Maquette'!B247</f>
        <v>0</v>
      </c>
      <c r="B247" s="42">
        <f>'[1]S2 Maquette'!C247</f>
        <v>0</v>
      </c>
      <c r="C247" s="40">
        <f>'[1]S2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 x14ac:dyDescent="0.2">
      <c r="A248" s="42">
        <f>'[1]S2 Maquette'!B248</f>
        <v>0</v>
      </c>
      <c r="B248" s="42">
        <f>'[1]S2 Maquette'!C248</f>
        <v>0</v>
      </c>
      <c r="C248" s="40">
        <f>'[1]S2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 x14ac:dyDescent="0.2">
      <c r="A249" s="42">
        <f>'[1]S2 Maquette'!B249</f>
        <v>0</v>
      </c>
      <c r="B249" s="42">
        <f>'[1]S2 Maquette'!C249</f>
        <v>0</v>
      </c>
      <c r="C249" s="40">
        <f>'[1]S2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 x14ac:dyDescent="0.2">
      <c r="A250" s="42">
        <f>'[1]S2 Maquette'!B250</f>
        <v>0</v>
      </c>
      <c r="B250" s="42">
        <f>'[1]S2 Maquette'!C250</f>
        <v>0</v>
      </c>
      <c r="C250" s="40">
        <f>'[1]S2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 x14ac:dyDescent="0.2">
      <c r="A251" s="42">
        <f>'[1]S2 Maquette'!B251</f>
        <v>0</v>
      </c>
      <c r="B251" s="42">
        <f>'[1]S2 Maquette'!C251</f>
        <v>0</v>
      </c>
      <c r="C251" s="40">
        <f>'[1]S2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 x14ac:dyDescent="0.2">
      <c r="A252" s="42">
        <f>'[1]S2 Maquette'!B252</f>
        <v>0</v>
      </c>
      <c r="B252" s="42">
        <f>'[1]S2 Maquette'!C252</f>
        <v>0</v>
      </c>
      <c r="C252" s="40">
        <f>'[1]S2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 x14ac:dyDescent="0.2">
      <c r="A253" s="42">
        <f>'[1]S2 Maquette'!B253</f>
        <v>0</v>
      </c>
      <c r="B253" s="42">
        <f>'[1]S2 Maquette'!C253</f>
        <v>0</v>
      </c>
      <c r="C253" s="40">
        <f>'[1]S2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 x14ac:dyDescent="0.2">
      <c r="A254" s="42">
        <f>'[1]S2 Maquette'!B254</f>
        <v>0</v>
      </c>
      <c r="B254" s="42">
        <f>'[1]S2 Maquette'!C254</f>
        <v>0</v>
      </c>
      <c r="C254" s="40">
        <f>'[1]S2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 x14ac:dyDescent="0.2">
      <c r="A255" s="42">
        <f>'[1]S2 Maquette'!B255</f>
        <v>0</v>
      </c>
      <c r="B255" s="42">
        <f>'[1]S2 Maquette'!C255</f>
        <v>0</v>
      </c>
      <c r="C255" s="40">
        <f>'[1]S2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 x14ac:dyDescent="0.2">
      <c r="A256" s="42">
        <f>'[1]S2 Maquette'!B256</f>
        <v>0</v>
      </c>
      <c r="B256" s="42">
        <f>'[1]S2 Maquette'!C256</f>
        <v>0</v>
      </c>
      <c r="C256" s="40">
        <f>'[1]S2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 x14ac:dyDescent="0.2">
      <c r="A257" s="42">
        <f>'[1]S2 Maquette'!B257</f>
        <v>0</v>
      </c>
      <c r="B257" s="42">
        <f>'[1]S2 Maquette'!C257</f>
        <v>0</v>
      </c>
      <c r="C257" s="40">
        <f>'[1]S2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 x14ac:dyDescent="0.2">
      <c r="A258" s="42">
        <f>'[1]S2 Maquette'!B258</f>
        <v>0</v>
      </c>
      <c r="B258" s="42">
        <f>'[1]S2 Maquette'!C258</f>
        <v>0</v>
      </c>
      <c r="C258" s="40">
        <f>'[1]S2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 x14ac:dyDescent="0.2">
      <c r="A259" s="42">
        <f>'[1]S2 Maquette'!B259</f>
        <v>0</v>
      </c>
      <c r="B259" s="42">
        <f>'[1]S2 Maquette'!C259</f>
        <v>0</v>
      </c>
      <c r="C259" s="40">
        <f>'[1]S2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 x14ac:dyDescent="0.2">
      <c r="A260" s="42">
        <f>'[1]S2 Maquette'!B260</f>
        <v>0</v>
      </c>
      <c r="B260" s="42">
        <f>'[1]S2 Maquette'!C260</f>
        <v>0</v>
      </c>
      <c r="C260" s="40">
        <f>'[1]S2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 x14ac:dyDescent="0.2">
      <c r="A261" s="42">
        <f>'[1]S2 Maquette'!B261</f>
        <v>0</v>
      </c>
      <c r="B261" s="42">
        <f>'[1]S2 Maquette'!C261</f>
        <v>0</v>
      </c>
      <c r="C261" s="40">
        <f>'[1]S2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 x14ac:dyDescent="0.2">
      <c r="A262" s="42">
        <f>'[1]S2 Maquette'!B262</f>
        <v>0</v>
      </c>
      <c r="B262" s="42">
        <f>'[1]S2 Maquette'!C262</f>
        <v>0</v>
      </c>
      <c r="C262" s="40">
        <f>'[1]S2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 x14ac:dyDescent="0.2">
      <c r="A263" s="42">
        <f>'[1]S2 Maquette'!B263</f>
        <v>0</v>
      </c>
      <c r="B263" s="42">
        <f>'[1]S2 Maquette'!C263</f>
        <v>0</v>
      </c>
      <c r="C263" s="40">
        <f>'[1]S2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 x14ac:dyDescent="0.2">
      <c r="A264" s="42">
        <f>'[1]S2 Maquette'!B264</f>
        <v>0</v>
      </c>
      <c r="B264" s="42">
        <f>'[1]S2 Maquette'!C264</f>
        <v>0</v>
      </c>
      <c r="C264" s="40">
        <f>'[1]S2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 x14ac:dyDescent="0.2">
      <c r="A265" s="42">
        <f>'[1]S2 Maquette'!B265</f>
        <v>0</v>
      </c>
      <c r="B265" s="42">
        <f>'[1]S2 Maquette'!C265</f>
        <v>0</v>
      </c>
      <c r="C265" s="40">
        <f>'[1]S2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 x14ac:dyDescent="0.2">
      <c r="A266" s="42">
        <f>'[1]S2 Maquette'!B266</f>
        <v>0</v>
      </c>
      <c r="B266" s="42">
        <f>'[1]S2 Maquette'!C266</f>
        <v>0</v>
      </c>
      <c r="C266" s="40">
        <f>'[1]S2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 x14ac:dyDescent="0.2">
      <c r="A267" s="42">
        <f>'[1]S2 Maquette'!B267</f>
        <v>0</v>
      </c>
      <c r="B267" s="42">
        <f>'[1]S2 Maquette'!C267</f>
        <v>0</v>
      </c>
      <c r="C267" s="40">
        <f>'[1]S2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 x14ac:dyDescent="0.2">
      <c r="A268" s="42">
        <f>'[1]S2 Maquette'!B268</f>
        <v>0</v>
      </c>
      <c r="B268" s="42">
        <f>'[1]S2 Maquette'!C268</f>
        <v>0</v>
      </c>
      <c r="C268" s="40">
        <f>'[1]S2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 x14ac:dyDescent="0.2">
      <c r="A269" s="42">
        <f>'[1]S2 Maquette'!B269</f>
        <v>0</v>
      </c>
      <c r="B269" s="42">
        <f>'[1]S2 Maquette'!C269</f>
        <v>0</v>
      </c>
      <c r="C269" s="40">
        <f>'[1]S2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 x14ac:dyDescent="0.2">
      <c r="A270" s="42">
        <f>'[1]S2 Maquette'!B270</f>
        <v>0</v>
      </c>
      <c r="B270" s="42">
        <f>'[1]S2 Maquette'!C270</f>
        <v>0</v>
      </c>
      <c r="C270" s="40">
        <f>'[1]S2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 x14ac:dyDescent="0.2">
      <c r="A271" s="42">
        <f>'[1]S2 Maquette'!B271</f>
        <v>0</v>
      </c>
      <c r="B271" s="42">
        <f>'[1]S2 Maquette'!C271</f>
        <v>0</v>
      </c>
      <c r="C271" s="40">
        <f>'[1]S2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 x14ac:dyDescent="0.2">
      <c r="A272" s="42">
        <f>'[1]S2 Maquette'!B272</f>
        <v>0</v>
      </c>
      <c r="B272" s="42">
        <f>'[1]S2 Maquette'!C272</f>
        <v>0</v>
      </c>
      <c r="C272" s="40">
        <f>'[1]S2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 x14ac:dyDescent="0.2">
      <c r="A273" s="42">
        <f>'[1]S2 Maquette'!B273</f>
        <v>0</v>
      </c>
      <c r="B273" s="42">
        <f>'[1]S2 Maquette'!C273</f>
        <v>0</v>
      </c>
      <c r="C273" s="40">
        <f>'[1]S2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 x14ac:dyDescent="0.2">
      <c r="A274" s="42">
        <f>'[1]S2 Maquette'!B274</f>
        <v>0</v>
      </c>
      <c r="B274" s="42">
        <f>'[1]S2 Maquette'!C274</f>
        <v>0</v>
      </c>
      <c r="C274" s="40">
        <f>'[1]S2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 x14ac:dyDescent="0.2">
      <c r="A275" s="42">
        <f>'[1]S2 Maquette'!B275</f>
        <v>0</v>
      </c>
      <c r="B275" s="42">
        <f>'[1]S2 Maquette'!C275</f>
        <v>0</v>
      </c>
      <c r="C275" s="40">
        <f>'[1]S2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 x14ac:dyDescent="0.2">
      <c r="A276" s="42">
        <f>'[1]S2 Maquette'!B276</f>
        <v>0</v>
      </c>
      <c r="B276" s="42">
        <f>'[1]S2 Maquette'!C276</f>
        <v>0</v>
      </c>
      <c r="C276" s="40">
        <f>'[1]S2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 x14ac:dyDescent="0.2">
      <c r="A277" s="42">
        <f>'[1]S2 Maquette'!B277</f>
        <v>0</v>
      </c>
      <c r="B277" s="42">
        <f>'[1]S2 Maquette'!C277</f>
        <v>0</v>
      </c>
      <c r="C277" s="40">
        <f>'[1]S2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 x14ac:dyDescent="0.2">
      <c r="A278" s="42">
        <f>'[1]S2 Maquette'!B278</f>
        <v>0</v>
      </c>
      <c r="B278" s="42">
        <f>'[1]S2 Maquette'!C278</f>
        <v>0</v>
      </c>
      <c r="C278" s="40">
        <f>'[1]S2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 x14ac:dyDescent="0.2">
      <c r="A279" s="42">
        <f>'[1]S2 Maquette'!B279</f>
        <v>0</v>
      </c>
      <c r="B279" s="42">
        <f>'[1]S2 Maquette'!C279</f>
        <v>0</v>
      </c>
      <c r="C279" s="40">
        <f>'[1]S2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 x14ac:dyDescent="0.2">
      <c r="A280" s="42">
        <f>'[1]S2 Maquette'!B280</f>
        <v>0</v>
      </c>
      <c r="B280" s="42">
        <f>'[1]S2 Maquette'!C280</f>
        <v>0</v>
      </c>
      <c r="C280" s="40">
        <f>'[1]S2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 x14ac:dyDescent="0.2">
      <c r="A281" s="42">
        <f>'[1]S2 Maquette'!B281</f>
        <v>0</v>
      </c>
      <c r="B281" s="42">
        <f>'[1]S2 Maquette'!C281</f>
        <v>0</v>
      </c>
      <c r="C281" s="40">
        <f>'[1]S2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 x14ac:dyDescent="0.2">
      <c r="A282" s="42">
        <f>'[1]S2 Maquette'!B282</f>
        <v>0</v>
      </c>
      <c r="B282" s="42">
        <f>'[1]S2 Maquette'!C282</f>
        <v>0</v>
      </c>
      <c r="C282" s="40">
        <f>'[1]S2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 x14ac:dyDescent="0.2">
      <c r="A283" s="42">
        <f>'[1]S2 Maquette'!B283</f>
        <v>0</v>
      </c>
      <c r="B283" s="42">
        <f>'[1]S2 Maquette'!C283</f>
        <v>0</v>
      </c>
      <c r="C283" s="40">
        <f>'[1]S2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 x14ac:dyDescent="0.2">
      <c r="A284" s="42">
        <f>'[1]S2 Maquette'!B284</f>
        <v>0</v>
      </c>
      <c r="B284" s="42">
        <f>'[1]S2 Maquette'!C284</f>
        <v>0</v>
      </c>
      <c r="C284" s="40">
        <f>'[1]S2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 x14ac:dyDescent="0.2">
      <c r="A285" s="42">
        <f>'[1]S2 Maquette'!B285</f>
        <v>0</v>
      </c>
      <c r="B285" s="42">
        <f>'[1]S2 Maquette'!C285</f>
        <v>0</v>
      </c>
      <c r="C285" s="40">
        <f>'[1]S2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 x14ac:dyDescent="0.2">
      <c r="A286" s="42">
        <f>'[1]S2 Maquette'!B286</f>
        <v>0</v>
      </c>
      <c r="B286" s="42">
        <f>'[1]S2 Maquette'!C286</f>
        <v>0</v>
      </c>
      <c r="C286" s="40">
        <f>'[1]S2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 x14ac:dyDescent="0.2">
      <c r="A287" s="42">
        <f>'[1]S2 Maquette'!B287</f>
        <v>0</v>
      </c>
      <c r="B287" s="42">
        <f>'[1]S2 Maquette'!C287</f>
        <v>0</v>
      </c>
      <c r="C287" s="40">
        <f>'[1]S2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 x14ac:dyDescent="0.2">
      <c r="A288" s="42">
        <f>'[1]S2 Maquette'!B288</f>
        <v>0</v>
      </c>
      <c r="B288" s="42">
        <f>'[1]S2 Maquette'!C288</f>
        <v>0</v>
      </c>
      <c r="C288" s="40">
        <f>'[1]S2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 x14ac:dyDescent="0.2">
      <c r="A289" s="42">
        <f>'[1]S2 Maquette'!B289</f>
        <v>0</v>
      </c>
      <c r="B289" s="42">
        <f>'[1]S2 Maquette'!C289</f>
        <v>0</v>
      </c>
      <c r="C289" s="40">
        <f>'[1]S2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 x14ac:dyDescent="0.2">
      <c r="A290" s="42">
        <f>'[1]S2 Maquette'!B290</f>
        <v>0</v>
      </c>
      <c r="B290" s="42">
        <f>'[1]S2 Maquette'!C290</f>
        <v>0</v>
      </c>
      <c r="C290" s="40">
        <f>'[1]S2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 x14ac:dyDescent="0.2">
      <c r="A291" s="42">
        <f>'[1]S2 Maquette'!B291</f>
        <v>0</v>
      </c>
      <c r="B291" s="42">
        <f>'[1]S2 Maquette'!C291</f>
        <v>0</v>
      </c>
      <c r="C291" s="40">
        <f>'[1]S2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 x14ac:dyDescent="0.2">
      <c r="A292" s="42">
        <f>'[1]S2 Maquette'!B292</f>
        <v>0</v>
      </c>
      <c r="B292" s="42">
        <f>'[1]S2 Maquette'!C292</f>
        <v>0</v>
      </c>
      <c r="C292" s="40">
        <f>'[1]S2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 x14ac:dyDescent="0.2">
      <c r="A293" s="42">
        <f>'[1]S2 Maquette'!B293</f>
        <v>0</v>
      </c>
      <c r="B293" s="42">
        <f>'[1]S2 Maquette'!C293</f>
        <v>0</v>
      </c>
      <c r="C293" s="40">
        <f>'[1]S2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 x14ac:dyDescent="0.2">
      <c r="A294" s="42">
        <f>'[1]S2 Maquette'!B294</f>
        <v>0</v>
      </c>
      <c r="B294" s="42">
        <f>'[1]S2 Maquette'!C294</f>
        <v>0</v>
      </c>
      <c r="C294" s="40">
        <f>'[1]S2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 x14ac:dyDescent="0.2">
      <c r="A295" s="42">
        <f>'[1]S2 Maquette'!B295</f>
        <v>0</v>
      </c>
      <c r="B295" s="42">
        <f>'[1]S2 Maquette'!C295</f>
        <v>0</v>
      </c>
      <c r="C295" s="40">
        <f>'[1]S2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 x14ac:dyDescent="0.2">
      <c r="A296" s="42">
        <f>'[1]S2 Maquette'!B296</f>
        <v>0</v>
      </c>
      <c r="B296" s="42">
        <f>'[1]S2 Maquette'!C296</f>
        <v>0</v>
      </c>
      <c r="C296" s="40">
        <f>'[1]S2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 x14ac:dyDescent="0.2">
      <c r="A297" s="42">
        <f>'[1]S2 Maquette'!B297</f>
        <v>0</v>
      </c>
      <c r="B297" s="42">
        <f>'[1]S2 Maquette'!C297</f>
        <v>0</v>
      </c>
      <c r="C297" s="40">
        <f>'[1]S2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 x14ac:dyDescent="0.2">
      <c r="A298" s="42">
        <f>'[1]S2 Maquette'!B298</f>
        <v>0</v>
      </c>
      <c r="B298" s="42">
        <f>'[1]S2 Maquette'!C298</f>
        <v>0</v>
      </c>
      <c r="C298" s="40">
        <f>'[1]S2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 x14ac:dyDescent="0.2">
      <c r="A299" s="42">
        <f>'[1]S2 Maquette'!B299</f>
        <v>0</v>
      </c>
      <c r="B299" s="42">
        <f>'[1]S2 Maquette'!C299</f>
        <v>0</v>
      </c>
      <c r="C299" s="40">
        <f>'[1]S2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 x14ac:dyDescent="0.2">
      <c r="A300" s="42">
        <f>'[1]S2 Maquette'!B300</f>
        <v>0</v>
      </c>
      <c r="B300" s="42">
        <f>'[1]S2 Maquette'!C300</f>
        <v>0</v>
      </c>
      <c r="C300" s="40">
        <f>'[1]S2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E41:T88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1:A999">
    <cfRule type="expression" dxfId="2870" priority="266">
      <formula>$C1="Parcours Pédagogique"</formula>
    </cfRule>
    <cfRule type="expression" dxfId="2869" priority="267">
      <formula>$C1="BLOC"</formula>
    </cfRule>
    <cfRule type="expression" dxfId="2868" priority="268">
      <formula>$C1="OPTION"</formula>
    </cfRule>
  </conditionalFormatting>
  <conditionalFormatting sqref="A18:S26 E27:J27 I28:J38 I39:S40 A90:S300 T18 A27:C89">
    <cfRule type="expression" dxfId="2867" priority="273">
      <formula>$C18="Modification MCC"</formula>
    </cfRule>
  </conditionalFormatting>
  <conditionalFormatting sqref="B1:S7 C8:S9 C10 E10 J10:S11 B12:M12 P12 B13:L13 B14:N14 P14:S17 B15:M17 B301:S999">
    <cfRule type="expression" dxfId="2866" priority="271">
      <formula>$D1="Création"</formula>
    </cfRule>
    <cfRule type="expression" dxfId="2865" priority="272">
      <formula>$D1="Fermeture"</formula>
    </cfRule>
    <cfRule type="expression" dxfId="2864" priority="270">
      <formula>$D1="Modification"</formula>
    </cfRule>
  </conditionalFormatting>
  <conditionalFormatting sqref="B1:S7 C8:S9 J10:S11 B12:M12 B13:L13 B14:N14 B15:M17 B301:S999 C10 E10 P12 P14:S17">
    <cfRule type="expression" dxfId="2863" priority="269">
      <formula>$D1="Modification MCC"</formula>
    </cfRule>
  </conditionalFormatting>
  <conditionalFormatting sqref="C1:S9 C10 E10 J10:S11 C90:S1001">
    <cfRule type="expression" dxfId="2862" priority="261">
      <formula>$B1="Option"</formula>
    </cfRule>
  </conditionalFormatting>
  <conditionalFormatting sqref="C12:S26 C27:C89">
    <cfRule type="expression" dxfId="2861" priority="256">
      <formula>$B12="Option"</formula>
    </cfRule>
  </conditionalFormatting>
  <conditionalFormatting sqref="D27:D88">
    <cfRule type="expression" dxfId="2860" priority="251">
      <formula>$B27="Option"</formula>
    </cfRule>
    <cfRule type="expression" dxfId="2859" priority="252">
      <formula>$C27="Modification MCC"</formula>
    </cfRule>
    <cfRule type="expression" dxfId="2858" priority="253">
      <formula>$C27="Modification"</formula>
    </cfRule>
    <cfRule type="expression" dxfId="2857" priority="254">
      <formula>$C27="Création"</formula>
    </cfRule>
    <cfRule type="expression" dxfId="2856" priority="255">
      <formula>$C27="Fermeture"</formula>
    </cfRule>
  </conditionalFormatting>
  <conditionalFormatting sqref="E41">
    <cfRule type="expression" dxfId="2855" priority="2">
      <formula>$C41="Modification MCC"</formula>
    </cfRule>
    <cfRule type="expression" dxfId="2854" priority="3">
      <formula>$C41="Modification"</formula>
    </cfRule>
    <cfRule type="expression" dxfId="2853" priority="4">
      <formula>$C41="Création"</formula>
    </cfRule>
    <cfRule type="expression" dxfId="2852" priority="5">
      <formula>$C41="Fermeture"</formula>
    </cfRule>
    <cfRule type="expression" dxfId="2851" priority="1">
      <formula>$B41="Option"</formula>
    </cfRule>
  </conditionalFormatting>
  <conditionalFormatting sqref="E28:H40">
    <cfRule type="expression" dxfId="2850" priority="249">
      <formula>$C28="Création"</formula>
    </cfRule>
    <cfRule type="expression" dxfId="2849" priority="247">
      <formula>$C28="Modification MCC"</formula>
    </cfRule>
    <cfRule type="expression" dxfId="2848" priority="250">
      <formula>$C28="Fermeture"</formula>
    </cfRule>
    <cfRule type="expression" dxfId="2847" priority="235">
      <formula>$B28="Option"</formula>
    </cfRule>
    <cfRule type="expression" dxfId="2846" priority="248">
      <formula>$C28="Modification"</formula>
    </cfRule>
  </conditionalFormatting>
  <conditionalFormatting sqref="E27:O27">
    <cfRule type="expression" dxfId="2845" priority="35">
      <formula>$B27="Option"</formula>
    </cfRule>
  </conditionalFormatting>
  <conditionalFormatting sqref="F89">
    <cfRule type="expression" dxfId="2844" priority="246">
      <formula>$C89="Fermeture"</formula>
    </cfRule>
    <cfRule type="expression" dxfId="2843" priority="245">
      <formula>$C89="Création"</formula>
    </cfRule>
    <cfRule type="expression" dxfId="2842" priority="244">
      <formula>$C89="Modification"</formula>
    </cfRule>
    <cfRule type="expression" dxfId="2841" priority="243">
      <formula>$C89="Modification MCC"</formula>
    </cfRule>
    <cfRule type="expression" dxfId="2840" priority="242">
      <formula>$B89="Option"</formula>
    </cfRule>
  </conditionalFormatting>
  <conditionalFormatting sqref="I28:O38">
    <cfRule type="expression" dxfId="2839" priority="6">
      <formula>$B28="Option"</formula>
    </cfRule>
  </conditionalFormatting>
  <conditionalFormatting sqref="I39:S40">
    <cfRule type="expression" dxfId="2838" priority="120">
      <formula>$B39="Option"</formula>
    </cfRule>
  </conditionalFormatting>
  <conditionalFormatting sqref="J1:J40 J90:J1001">
    <cfRule type="expression" dxfId="2837" priority="265">
      <formula>$I1="NON"</formula>
    </cfRule>
  </conditionalFormatting>
  <conditionalFormatting sqref="K28:M30">
    <cfRule type="expression" dxfId="2836" priority="22">
      <formula>$C28="Modification MCC"</formula>
    </cfRule>
    <cfRule type="expression" dxfId="2835" priority="25">
      <formula>$C28="Fermeture"</formula>
    </cfRule>
    <cfRule type="expression" dxfId="2834" priority="24">
      <formula>$C28="Création"</formula>
    </cfRule>
    <cfRule type="expression" dxfId="2833" priority="23">
      <formula>$C28="Modification"</formula>
    </cfRule>
  </conditionalFormatting>
  <conditionalFormatting sqref="K32:M32">
    <cfRule type="expression" dxfId="2832" priority="17">
      <formula>$C32="Modification MCC"</formula>
    </cfRule>
    <cfRule type="expression" dxfId="2831" priority="18">
      <formula>$C32="Modification"</formula>
    </cfRule>
    <cfRule type="expression" dxfId="2830" priority="19">
      <formula>$C32="Création"</formula>
    </cfRule>
    <cfRule type="expression" dxfId="2829" priority="20">
      <formula>$C32="Fermeture"</formula>
    </cfRule>
  </conditionalFormatting>
  <conditionalFormatting sqref="K34:M34">
    <cfRule type="expression" dxfId="2828" priority="12">
      <formula>$C34="Modification MCC"</formula>
    </cfRule>
    <cfRule type="expression" dxfId="2827" priority="13">
      <formula>$C34="Modification"</formula>
    </cfRule>
    <cfRule type="expression" dxfId="2826" priority="14">
      <formula>$C34="Création"</formula>
    </cfRule>
    <cfRule type="expression" dxfId="2825" priority="15">
      <formula>$C34="Fermeture"</formula>
    </cfRule>
  </conditionalFormatting>
  <conditionalFormatting sqref="K36:M38">
    <cfRule type="expression" dxfId="2824" priority="10">
      <formula>$C36="Fermeture"</formula>
    </cfRule>
    <cfRule type="expression" dxfId="2823" priority="9">
      <formula>$C36="Création"</formula>
    </cfRule>
    <cfRule type="expression" dxfId="2822" priority="8">
      <formula>$C36="Modification"</formula>
    </cfRule>
    <cfRule type="expression" dxfId="2821" priority="7">
      <formula>$C36="Modification MCC"</formula>
    </cfRule>
  </conditionalFormatting>
  <conditionalFormatting sqref="K27:O27 N28:O30 K31:O31 N32:O32 K33:O33 N34:O34 K35:O35 N36:O38">
    <cfRule type="expression" dxfId="2820" priority="36">
      <formula>$C27="Modification MCC"</formula>
    </cfRule>
    <cfRule type="expression" dxfId="2819" priority="37">
      <formula>$C27="Modification"</formula>
    </cfRule>
    <cfRule type="expression" dxfId="2818" priority="39">
      <formula>$C27="Fermeture"</formula>
    </cfRule>
    <cfRule type="expression" dxfId="2817" priority="38">
      <formula>$C27="Création"</formula>
    </cfRule>
  </conditionalFormatting>
  <conditionalFormatting sqref="L18:L26 L39:L40 L90:L300">
    <cfRule type="expression" dxfId="2816" priority="278">
      <formula>$K18="CCI (CC Intégral)"</formula>
    </cfRule>
  </conditionalFormatting>
  <conditionalFormatting sqref="L27:L38">
    <cfRule type="expression" dxfId="2815" priority="41">
      <formula>$K27="CCI (CC Intégral)"</formula>
    </cfRule>
  </conditionalFormatting>
  <conditionalFormatting sqref="M1:M26 L18:L26 L39:M40 L90:L300 M90:M1001">
    <cfRule type="expression" dxfId="2814" priority="277">
      <formula>$K1="CT (Contrôle terminal)"</formula>
    </cfRule>
  </conditionalFormatting>
  <conditionalFormatting sqref="M27 L27:L38 M31 M33 M35">
    <cfRule type="expression" dxfId="2813" priority="40">
      <formula>$K27="CT (Contrôle terminal)"</formula>
    </cfRule>
  </conditionalFormatting>
  <conditionalFormatting sqref="M28:M30">
    <cfRule type="expression" dxfId="2812" priority="26">
      <formula>$K28="CT (Contrôle terminal)"</formula>
    </cfRule>
  </conditionalFormatting>
  <conditionalFormatting sqref="M32">
    <cfRule type="expression" dxfId="2811" priority="21">
      <formula>$K32="CT (Contrôle terminal)"</formula>
    </cfRule>
  </conditionalFormatting>
  <conditionalFormatting sqref="M34">
    <cfRule type="expression" dxfId="2810" priority="16">
      <formula>$K34="CT (Contrôle terminal)"</formula>
    </cfRule>
  </conditionalFormatting>
  <conditionalFormatting sqref="M36:M38">
    <cfRule type="expression" dxfId="2809" priority="11">
      <formula>$K36="CT (Contrôle terminal)"</formula>
    </cfRule>
  </conditionalFormatting>
  <conditionalFormatting sqref="N1:O40">
    <cfRule type="expression" dxfId="2808" priority="34">
      <formula>$K1="CCI (CC Intégral)"</formula>
    </cfRule>
  </conditionalFormatting>
  <conditionalFormatting sqref="N90:O1001">
    <cfRule type="expression" dxfId="2807" priority="264">
      <formula>$K90="CCI (CC Intégral)"</formula>
    </cfRule>
  </conditionalFormatting>
  <conditionalFormatting sqref="P27:S38">
    <cfRule type="expression" dxfId="2806" priority="30">
      <formula>$C27="Modification MCC"</formula>
    </cfRule>
    <cfRule type="expression" dxfId="2805" priority="31">
      <formula>$C27="Modification"</formula>
    </cfRule>
    <cfRule type="expression" dxfId="2804" priority="27">
      <formula>$B27="Option"</formula>
    </cfRule>
    <cfRule type="expression" dxfId="2803" priority="32">
      <formula>$C27="Création"</formula>
    </cfRule>
    <cfRule type="expression" dxfId="2802" priority="33">
      <formula>$C27="Fermeture"</formula>
    </cfRule>
  </conditionalFormatting>
  <conditionalFormatting sqref="Q1:R40">
    <cfRule type="expression" dxfId="2801" priority="29">
      <formula>$P1="Autres"</formula>
    </cfRule>
  </conditionalFormatting>
  <conditionalFormatting sqref="Q90:R1001">
    <cfRule type="expression" dxfId="2800" priority="263">
      <formula>$P90="Autres"</formula>
    </cfRule>
  </conditionalFormatting>
  <conditionalFormatting sqref="S1:S40">
    <cfRule type="expression" dxfId="2799" priority="28">
      <formula>$P1="CT (Contrôle terminal)"</formula>
    </cfRule>
  </conditionalFormatting>
  <conditionalFormatting sqref="T18 A18:S26 E27:J27 A27:C89 I28:J38 I39:S40 A90:S300">
    <cfRule type="expression" dxfId="2798" priority="274">
      <formula>$C18="Modification"</formula>
    </cfRule>
    <cfRule type="expression" dxfId="2797" priority="275">
      <formula>$C18="Création"</formula>
    </cfRule>
    <cfRule type="expression" dxfId="2796" priority="276">
      <formula>$C18="Fermeture"</formula>
    </cfRule>
  </conditionalFormatting>
  <conditionalFormatting sqref="T18 S90:S1001">
    <cfRule type="expression" dxfId="2795" priority="262">
      <formula>$P18="CT (Contrôle terminal)"</formula>
    </cfRule>
  </conditionalFormatting>
  <dataValidations count="6">
    <dataValidation type="list" allowBlank="1" showInputMessage="1" showErrorMessage="1" sqref="E90:I300 E19:I40 F89" xr:uid="{70C4F973-59F7-4649-B553-FFFFCC4033DA}">
      <formula1>"OUI, NON"</formula1>
    </dataValidation>
    <dataValidation type="list" allowBlank="1" showInputMessage="1" showErrorMessage="1" sqref="P90:P300 P19:P40" xr:uid="{4E9E5590-9AFC-46ED-95BE-614ECB975F85}">
      <formula1>"CT (Contrôle terminal), Autres"</formula1>
    </dataValidation>
    <dataValidation type="list" allowBlank="1" showInputMessage="1" showErrorMessage="1" sqref="D1:D6" xr:uid="{A90436A3-9F86-4B8A-BC7D-CA97E4FBA024}">
      <formula1>"Obligatoire, Facultatif, Complémentaire"</formula1>
    </dataValidation>
    <dataValidation type="list" allowBlank="1" showInputMessage="1" showErrorMessage="1" sqref="C23:C300" xr:uid="{C5FD40AA-6C65-42A0-9623-8C49548219DA}">
      <formula1>"Modification MCC"</formula1>
    </dataValidation>
    <dataValidation type="list" allowBlank="1" showInputMessage="1" showErrorMessage="1" sqref="K90:K300 K19:K40" xr:uid="{CD7CF608-1B81-4880-A0C4-A5849AF46ABA}">
      <formula1>List_Controle2</formula1>
    </dataValidation>
    <dataValidation type="list" allowBlank="1" showInputMessage="1" showErrorMessage="1" sqref="N90:N300 Q90:Q300 N19:N40 Q19:Q40" xr:uid="{4D2C9703-DD59-49DB-8058-1D746EAE77C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2.xml><?xml version="1.0" encoding="utf-8"?>
<ds:datastoreItem xmlns:ds="http://schemas.openxmlformats.org/officeDocument/2006/customXml" ds:itemID="{82984F15-D386-40FC-A250-9EA207D23F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Nicolas Trapateau</cp:lastModifiedBy>
  <cp:revision/>
  <dcterms:created xsi:type="dcterms:W3CDTF">2022-09-27T13:03:25Z</dcterms:created>
  <dcterms:modified xsi:type="dcterms:W3CDTF">2025-10-12T13:49:46Z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