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01"/>
  <workbookPr/>
  <mc:AlternateContent xmlns:mc="http://schemas.openxmlformats.org/markup-compatibility/2006">
    <mc:Choice Requires="x15">
      <x15ac:absPath xmlns:x15ac="http://schemas.microsoft.com/office/spreadsheetml/2010/11/ac" url="C:\Users\flecourt\Desktop\"/>
    </mc:Choice>
  </mc:AlternateContent>
  <xr:revisionPtr revIDLastSave="7" documentId="11_DB3CD41B7AF53B1931FEDA3C000CE6284BBBDC36" xr6:coauthVersionLast="47" xr6:coauthVersionMax="47" xr10:uidLastSave="{6922BCF0-BA87-49C9-953B-B94B44A5E2DF}"/>
  <bookViews>
    <workbookView xWindow="0" yWindow="0" windowWidth="28800" windowHeight="11730" tabRatio="500" activeTab="3" xr2:uid="{00000000-000D-0000-FFFF-FFFF00000000}"/>
  </bookViews>
  <sheets>
    <sheet name="Fiche générale" sheetId="1" r:id="rId1"/>
    <sheet name="S1 TRE" sheetId="2" r:id="rId2"/>
    <sheet name="S2 TRE" sheetId="3" r:id="rId3"/>
    <sheet name="2ème année TRE" sheetId="14" r:id="rId4"/>
    <sheet name="S1 RFI" sheetId="7" r:id="rId5"/>
    <sheet name="S2 RFI" sheetId="8" r:id="rId6"/>
    <sheet name="2ème année RFI" sheetId="15" r:id="rId7"/>
    <sheet name="Listes" sheetId="12" state="hidden" r:id="rId8"/>
  </sheets>
  <externalReferences>
    <externalReference r:id="rId9"/>
  </externalReferences>
  <definedNames>
    <definedName name="DROIT">Listes!$A$74:$A$79</definedName>
    <definedName name="ESPE">Listes!$B$74:$B$77</definedName>
    <definedName name="IAE">Listes!$C$74:$C$80</definedName>
    <definedName name="IDPD">Listes!$D$74</definedName>
    <definedName name="_xlnm.Print_Titles" localSheetId="4">'S1 RFI'!$1:$16</definedName>
    <definedName name="_xlnm.Print_Titles" localSheetId="1">'S1 TRE'!$1:$16</definedName>
    <definedName name="_xlnm.Print_Titles" localSheetId="5">'S2 RFI'!$1:$16</definedName>
    <definedName name="_xlnm.Print_Titles" localSheetId="2">'S2 TRE'!$1:$16</definedName>
    <definedName name="Innovation__entreprise_et_société">Listes!$E$75:$E$81</definedName>
    <definedName name="ISEM">Listes!$E$74:$E$81</definedName>
    <definedName name="LASH">Listes!$F$74:$F$84</definedName>
    <definedName name="liste_cmp" localSheetId="4">[1]Listes!$A$7:$E$7</definedName>
    <definedName name="liste_cmp" localSheetId="1">[1]Listes!$A$7:$E$7</definedName>
    <definedName name="liste_cmp" localSheetId="5">[1]Listes!$A$7:$E$7</definedName>
    <definedName name="liste_cmp" localSheetId="2">[1]Listes!$A$7:$E$7</definedName>
    <definedName name="liste_cmp">Listes!$A$73:$J$73</definedName>
    <definedName name="liste_ELP">Listes!$G$2:$G$10</definedName>
    <definedName name="liste_nature_controle" localSheetId="4">[1]Listes!$C$2:$C$4</definedName>
    <definedName name="liste_nature_controle" localSheetId="1">[1]Listes!$C$2:$C$4</definedName>
    <definedName name="liste_nature_controle" localSheetId="5">[1]Listes!$C$2:$C$4</definedName>
    <definedName name="liste_nature_controle" localSheetId="2">[1]Listes!$C$2:$C$4</definedName>
    <definedName name="liste_nature_controle">Listes!$C$2:$C$4</definedName>
    <definedName name="liste_type_controle" localSheetId="4">[1]Listes!$A$2:$A$4</definedName>
    <definedName name="liste_type_controle" localSheetId="1">[1]Listes!$A$2:$A$4</definedName>
    <definedName name="liste_type_controle" localSheetId="5">[1]Listes!$A$2:$A$4</definedName>
    <definedName name="liste_type_controle" localSheetId="2">[1]Listes!$A$2:$A$4</definedName>
    <definedName name="liste_type_controle">Listes!$B$2:$B$5</definedName>
    <definedName name="MEDECINE">Listes!$G$74</definedName>
    <definedName name="Nat_ELP">Listes!$E$2:$E$3</definedName>
    <definedName name="Nature_contrôle">Listes!$C$2:$C$5</definedName>
    <definedName name="Nature_ELP" localSheetId="4">[1]Listes!$E$2:$E$3</definedName>
    <definedName name="Nature_ELP" localSheetId="1">[1]Listes!$E$2:$E$3</definedName>
    <definedName name="Nature_ELP" localSheetId="5">[1]Listes!$E$2:$E$3</definedName>
    <definedName name="Nature_ELP" localSheetId="2">[1]Listes!$E$2:$E$3</definedName>
    <definedName name="Nature_ELP">Listes!$E$2:$E$3</definedName>
    <definedName name="Nature_ELP2">Listes!$E$2:$E$3</definedName>
    <definedName name="POLYTECH_SOPHIA">Listes!$H$74:$H$75</definedName>
    <definedName name="SCIENCES">Listes!$I$74:$I$84</definedName>
    <definedName name="STAPS">Listes!$J$74:$J$75</definedName>
    <definedName name="tab_cmp" localSheetId="6">#REF!</definedName>
    <definedName name="tab_cmp" localSheetId="4">#REF!</definedName>
    <definedName name="tab_cmp" localSheetId="1">#REF!</definedName>
    <definedName name="tab_cmp" localSheetId="5">#REF!</definedName>
    <definedName name="tab_cmp" localSheetId="2">#REF!</definedName>
    <definedName name="tab_cmp">#REF!</definedName>
    <definedName name="tab_code_dip" localSheetId="4">[1]Listes!$A$31:$B$57</definedName>
    <definedName name="tab_code_dip" localSheetId="1">[1]Listes!$A$31:$B$57</definedName>
    <definedName name="tab_code_dip" localSheetId="5">[1]Listes!$A$31:$B$57</definedName>
    <definedName name="tab_code_dip" localSheetId="2">[1]Listes!$A$31:$B$57</definedName>
    <definedName name="tab_code_dip">Listes!$A$17:$B$69</definedName>
    <definedName name="Type_contrôle">Listes!$B$2:$B$4</definedName>
    <definedName name="_xlnm.Print_Area" localSheetId="0">'Fiche générale'!$A$1:$I$29</definedName>
  </definedName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15" i="8" l="1"/>
  <c r="B3" i="8"/>
  <c r="B2" i="8"/>
  <c r="K15" i="7"/>
  <c r="B3" i="7"/>
  <c r="B2" i="7"/>
  <c r="K15" i="3"/>
  <c r="B3" i="3"/>
  <c r="B2" i="3"/>
  <c r="K15" i="2"/>
  <c r="B3" i="2"/>
  <c r="B2" i="2"/>
  <c r="B4" i="1"/>
  <c r="B4" i="2" l="1"/>
  <c r="B4" i="3"/>
  <c r="B4" i="7"/>
  <c r="B4" i="8"/>
</calcChain>
</file>

<file path=xl/sharedStrings.xml><?xml version="1.0" encoding="utf-8"?>
<sst xmlns="http://schemas.openxmlformats.org/spreadsheetml/2006/main" count="1506" uniqueCount="516">
  <si>
    <t>Type Diplôme : MASTER</t>
  </si>
  <si>
    <t>COMPOSANTE</t>
  </si>
  <si>
    <t>LASH</t>
  </si>
  <si>
    <t>MENTION</t>
  </si>
  <si>
    <t>Langues étrangères appliquées (LEA)</t>
  </si>
  <si>
    <t>CODE DIPLÔME</t>
  </si>
  <si>
    <t>Session M1</t>
  </si>
  <si>
    <t>Session unique</t>
  </si>
  <si>
    <t>Faire autant d'onglet semestre que de Parcours Types</t>
  </si>
  <si>
    <t>Session M2</t>
  </si>
  <si>
    <t>Les éléments ci-dessous doivent être communs à l'ensemble de la mention</t>
  </si>
  <si>
    <t>COMPENSATION</t>
  </si>
  <si>
    <t>Les MCC déterminent le mode de compensation entre UE, semestre et année ainsi que la possibilité d’une note éliminatoire.</t>
  </si>
  <si>
    <t>Obtention des UE</t>
  </si>
  <si>
    <t>Obtention des UE dont la note est supérieure à 10. Obtention par compensation possible entre les UE si aucune note d'UE n'est inférieure à 8.</t>
  </si>
  <si>
    <t>Obtention du Semestre</t>
  </si>
  <si>
    <t>Obtention du Semestre dont la note est supérieure à 10. Obtention possible par compensation si aucune note d'UE n'est inférieure à 8.</t>
  </si>
  <si>
    <t>Obtention de l'Année</t>
  </si>
  <si>
    <r>
      <rPr>
        <strike/>
        <sz val="11"/>
        <color rgb="FFFF0000"/>
        <rFont val="Calibri"/>
        <family val="2"/>
        <charset val="1"/>
      </rPr>
      <t xml:space="preserve">La note d'année doit être supérieure à 10 </t>
    </r>
    <r>
      <rPr>
        <sz val="11"/>
        <color rgb="FFFF0000"/>
        <rFont val="Calibri"/>
        <family val="2"/>
        <charset val="1"/>
      </rPr>
      <t>L'étudiant doit avoir une note égale ou supérieure à 10</t>
    </r>
  </si>
  <si>
    <t>Note éliminatoire</t>
  </si>
  <si>
    <t>Les notes d'UE inférieures à 8 sont éliminatoires.</t>
  </si>
  <si>
    <t>REDOUBLEMENT</t>
  </si>
  <si>
    <t>Pas de redoublement possible sans accord du jury.</t>
  </si>
  <si>
    <r>
      <rPr>
        <b/>
        <sz val="14"/>
        <color rgb="FF000000"/>
        <rFont val="Calibri"/>
        <family val="2"/>
        <charset val="1"/>
      </rPr>
      <t xml:space="preserve">ORIENTATION M1 </t>
    </r>
    <r>
      <rPr>
        <b/>
        <sz val="14"/>
        <color rgb="FF000000"/>
        <rFont val="Wingdings"/>
        <charset val="2"/>
      </rPr>
      <t>ð</t>
    </r>
    <r>
      <rPr>
        <b/>
        <sz val="14"/>
        <color rgb="FF000000"/>
        <rFont val="Calibri"/>
        <family val="2"/>
        <charset val="1"/>
      </rPr>
      <t xml:space="preserve"> M2</t>
    </r>
  </si>
  <si>
    <t>En fin de première année de master, le jury d'année se prononce sur l’admission à poursuivre de l’étudiant, au sein de la mention, en précisant le parcours.</t>
  </si>
  <si>
    <t>Décision : admis à poursuivre au sein de  la mention A… dans le (s) parcours: 1 ou parcours 2 (si plusieurs options proposées).</t>
  </si>
  <si>
    <t>TEXTES RÉGLEMENTAIRES</t>
  </si>
  <si>
    <t>Arrêté du 22 janvier 2014 fixant le cadre national des formations conduisant à la délivrance des diplômes nationaux de licence, de licence professionnelle et de master</t>
  </si>
  <si>
    <t>Arrêté du 25 avril 2002 relatif au diplôme national de master</t>
  </si>
  <si>
    <t>Code diplôme</t>
  </si>
  <si>
    <t>VDI</t>
  </si>
  <si>
    <t>Parcours type</t>
  </si>
  <si>
    <t>Traduction et rédaction d'entreprises</t>
  </si>
  <si>
    <t>Code étape</t>
  </si>
  <si>
    <t>HMETR1</t>
  </si>
  <si>
    <t>VET</t>
  </si>
  <si>
    <t>Libellé étape</t>
  </si>
  <si>
    <t>M1 Traduction et Rédaction d'Entreprise (TRE)</t>
  </si>
  <si>
    <t>Code semestre</t>
  </si>
  <si>
    <t>HMS1ETR</t>
  </si>
  <si>
    <t>MALUS / Max</t>
  </si>
  <si>
    <t>Code Malus</t>
  </si>
  <si>
    <t>Non assiduité</t>
  </si>
  <si>
    <t>1ère session</t>
  </si>
  <si>
    <t>2ème session</t>
  </si>
  <si>
    <t>Contrôle Continu</t>
  </si>
  <si>
    <t>Contrôle terminal</t>
  </si>
  <si>
    <t>Nature ELP</t>
  </si>
  <si>
    <t>Libellé ELP</t>
  </si>
  <si>
    <t>Code ELP</t>
  </si>
  <si>
    <t>ECTS</t>
  </si>
  <si>
    <t>Coeff</t>
  </si>
  <si>
    <t>Capitalisable</t>
  </si>
  <si>
    <t>Compensation</t>
  </si>
  <si>
    <t>Type  Contrôle</t>
  </si>
  <si>
    <t xml:space="preserve">Si CC&amp;CT 
coef du CT </t>
  </si>
  <si>
    <t>Nbre d'évaluation minimum</t>
  </si>
  <si>
    <t>Nature</t>
  </si>
  <si>
    <t>Durée</t>
  </si>
  <si>
    <t>Unité d'enseignement</t>
  </si>
  <si>
    <t>UE 1 : comprendre les entreprises et s'y intégrer (Allemand)</t>
  </si>
  <si>
    <t>HMUEL10</t>
  </si>
  <si>
    <t>Oui</t>
  </si>
  <si>
    <t>Élément constitutif d'une UE</t>
  </si>
  <si>
    <t>Cultures d'entreprises (Allemand)</t>
  </si>
  <si>
    <t>HMELCE1</t>
  </si>
  <si>
    <t>CCI (CC Intégral)</t>
  </si>
  <si>
    <t>2 évaluations min</t>
  </si>
  <si>
    <t>Prise de parole en milieu professionnel (Allemand)</t>
  </si>
  <si>
    <t>HMELPP1</t>
  </si>
  <si>
    <t>UE 2 : devenir spécialiste des langues en contexte pro (Allemand)</t>
  </si>
  <si>
    <t>HMUEL11</t>
  </si>
  <si>
    <t>application des langues dans le contexte commercial et d'entreprise (Allemand)</t>
  </si>
  <si>
    <t>HMELAL1</t>
  </si>
  <si>
    <t>Traduction technique (Allemand)</t>
  </si>
  <si>
    <t>HMELTT1</t>
  </si>
  <si>
    <t>UE 1 : comprendre les entreprises et s'y intégrer (Anglais)</t>
  </si>
  <si>
    <t>HMUEN10</t>
  </si>
  <si>
    <t>Cultures d'entreprises (Anglais)</t>
  </si>
  <si>
    <t>HMENCE1</t>
  </si>
  <si>
    <t>Prise de parole en milieu professionnel (Anglais)</t>
  </si>
  <si>
    <t>HMENPP1</t>
  </si>
  <si>
    <t>UE 2 : devenir spécialiste des langues en contexte pro (Anglais)</t>
  </si>
  <si>
    <t>HMUEN11</t>
  </si>
  <si>
    <t>application des langues dans le contexte commercial et d'entreprise (Anglais)</t>
  </si>
  <si>
    <t>HMENAL1</t>
  </si>
  <si>
    <t>Traduction technique (Anglais)</t>
  </si>
  <si>
    <t>HMENTT1</t>
  </si>
  <si>
    <t>UE 1 : comprendre les entreprises et s'y intégrer (Espagnol)</t>
  </si>
  <si>
    <t>HMUEE10</t>
  </si>
  <si>
    <t>Cultures d'entreprises (Espagnol)</t>
  </si>
  <si>
    <t>HMEECE1</t>
  </si>
  <si>
    <t>Prise de parole en milieu professionnel (Espagnol)</t>
  </si>
  <si>
    <t>HMEEPP1</t>
  </si>
  <si>
    <t>UE 2 : devenir spécialiste des langues en contexte pro (Espagnol)</t>
  </si>
  <si>
    <t>HMUEE11</t>
  </si>
  <si>
    <t>application des langues dans le contexte commercial et d'entreprise (Espagnol)</t>
  </si>
  <si>
    <t>HMEEAL1</t>
  </si>
  <si>
    <t>Traduction technique (Espagnol)</t>
  </si>
  <si>
    <t>HMEETT1</t>
  </si>
  <si>
    <t>UE 1 : comprendre les entreprises et s'y intégrer (Italien)</t>
  </si>
  <si>
    <t>HMUEI10</t>
  </si>
  <si>
    <t>Cultures d'entreprises (Italien)</t>
  </si>
  <si>
    <t>HMEICE1</t>
  </si>
  <si>
    <t>Prise de parole en milieu professionnel (Italien)</t>
  </si>
  <si>
    <t>HMEIPP1</t>
  </si>
  <si>
    <t>UE 2 : devenir spécialiste des langues en contexte pro (Italien)</t>
  </si>
  <si>
    <t>HMUEI11</t>
  </si>
  <si>
    <t>application des langues dans le contexte commercial et d'entreprise (Italien)</t>
  </si>
  <si>
    <t>HMEIAL1</t>
  </si>
  <si>
    <t>Traduction technique (Italien)</t>
  </si>
  <si>
    <t>HMEITT1</t>
  </si>
  <si>
    <t>UE 1 : comprendre les entreprises et s'y intégrer (Potugais)</t>
  </si>
  <si>
    <t>HMUEP10</t>
  </si>
  <si>
    <t>Cultures d'entreprises (Potugais)</t>
  </si>
  <si>
    <t>HMEPCE1</t>
  </si>
  <si>
    <t>Prise de parole en milieu professionnel (Potugais)</t>
  </si>
  <si>
    <t>HMEPPP1</t>
  </si>
  <si>
    <t>UE 2 : devenir spécialiste des langues en contexte pro (Potugais)</t>
  </si>
  <si>
    <t>HMUEP11</t>
  </si>
  <si>
    <t>application des langues dans le contexte commercial et d'entreprise (Potugais)</t>
  </si>
  <si>
    <t>HMEPAL1</t>
  </si>
  <si>
    <t>Traduction technique (Potugais)</t>
  </si>
  <si>
    <t>HMEPTT1</t>
  </si>
  <si>
    <t>Tronc commun</t>
  </si>
  <si>
    <t>HMUEA10</t>
  </si>
  <si>
    <t>création et gestion de sites Internet OBLIGATOIRE</t>
  </si>
  <si>
    <t>HMEASI1</t>
  </si>
  <si>
    <t>Formes juridiques des entreprises et projets entrepreneuriaux individuels</t>
  </si>
  <si>
    <t>HMEAFJ1</t>
  </si>
  <si>
    <t>Enseignements parcours TRE</t>
  </si>
  <si>
    <t>HMUET10</t>
  </si>
  <si>
    <t>Principes et méthode en interprétation de liaison et en interprétation consécutive</t>
  </si>
  <si>
    <t>HMETPM1</t>
  </si>
  <si>
    <t>Introduction à la Traduction Audio-Visuelle</t>
  </si>
  <si>
    <t>HMETIT1</t>
  </si>
  <si>
    <t>Traductologie</t>
  </si>
  <si>
    <t>HMETTR1</t>
  </si>
  <si>
    <t>Projet Professionnel et de Recherche, OBLIGATOIRE EN Parcours TRE</t>
  </si>
  <si>
    <t>HMUET11</t>
  </si>
  <si>
    <t>Méthodologie de la recherche, mémoire de recherche : PARCOURS TRE OBLIGATOIRE</t>
  </si>
  <si>
    <t>HMETMR1</t>
  </si>
  <si>
    <t>CT (Contrôle terminal)</t>
  </si>
  <si>
    <t>Rapport/Mémoire</t>
  </si>
  <si>
    <t>HMS2ETR</t>
  </si>
  <si>
    <t>Langue : ALLEMAND</t>
  </si>
  <si>
    <t>HMUEL20</t>
  </si>
  <si>
    <t>Culture commerciale et juridique (Allemand)</t>
  </si>
  <si>
    <t>HMELCC2</t>
  </si>
  <si>
    <t>interprétariat de liaison, introduction (Allemand)</t>
  </si>
  <si>
    <t>HMELIL2</t>
  </si>
  <si>
    <t>rédaction de documentation et correspondance pro (Allemand)</t>
  </si>
  <si>
    <t>HMELRD2</t>
  </si>
  <si>
    <t>Langue : ANGLAIS</t>
  </si>
  <si>
    <t>HMUEN20</t>
  </si>
  <si>
    <t>Culture commerciale et juridique (Anglais)</t>
  </si>
  <si>
    <t>HMENCC2</t>
  </si>
  <si>
    <t>interprétariat de liaison, introduction (Anglais)</t>
  </si>
  <si>
    <t>HMENIL2</t>
  </si>
  <si>
    <t>rédaction de documentation et correspondance pro (Anglais)</t>
  </si>
  <si>
    <t>HMENRD2</t>
  </si>
  <si>
    <t>Langue : ESPAGNOL</t>
  </si>
  <si>
    <t>HMUEE20</t>
  </si>
  <si>
    <t>Culture commerciale et juridique (Espagnol)</t>
  </si>
  <si>
    <t>HMEECC2</t>
  </si>
  <si>
    <t>interprétariat de liaison, introduction (Espagnol)</t>
  </si>
  <si>
    <t>HMEEIL2</t>
  </si>
  <si>
    <t>rédaction de documentation et correspondance pro (Espagnol)</t>
  </si>
  <si>
    <t>HMEERD2</t>
  </si>
  <si>
    <t>Langue : ITALIEN</t>
  </si>
  <si>
    <t>HMUEI20</t>
  </si>
  <si>
    <t>Culture commerciale et juridique (Italien)</t>
  </si>
  <si>
    <t>HMEICC2</t>
  </si>
  <si>
    <t>interprétariat de liaison, introduction (Italien)</t>
  </si>
  <si>
    <t>HMEIIL2</t>
  </si>
  <si>
    <t>rédaction de documentation et correspondance pro (Italien)</t>
  </si>
  <si>
    <t>HMEIRD2</t>
  </si>
  <si>
    <t>Langue : PORTUGAIS</t>
  </si>
  <si>
    <t>HMUEP20</t>
  </si>
  <si>
    <t>Culture commerciale et juridique (Portugais)</t>
  </si>
  <si>
    <t>HMEPCC2</t>
  </si>
  <si>
    <t>interprétariat de liaison, introduction (Portugais)</t>
  </si>
  <si>
    <t>HMEPIL2</t>
  </si>
  <si>
    <t>rédaction de documentation et correspondance pro (Portugais)</t>
  </si>
  <si>
    <t>HMEPRD2</t>
  </si>
  <si>
    <t>Tronc commun OBLIGATOIRE, en TRE et RFI</t>
  </si>
  <si>
    <t>HMUEA20</t>
  </si>
  <si>
    <t>Gestion de projets, planification étude de coûts…</t>
  </si>
  <si>
    <t>HMEAGP2</t>
  </si>
  <si>
    <t>Animation des réseaux sociaux , théorie et mise en pratique</t>
  </si>
  <si>
    <t>HMEAAR2</t>
  </si>
  <si>
    <t>HMUET20</t>
  </si>
  <si>
    <t>Outils logiciels du traducteur : introduction</t>
  </si>
  <si>
    <t>HMETOL2</t>
  </si>
  <si>
    <t>Introduction à la rédaction technique </t>
  </si>
  <si>
    <t>HMETIR2</t>
  </si>
  <si>
    <t>Projet Recherche et Professionnel, OBLIGATOIRE EN Parcours TRE </t>
  </si>
  <si>
    <t>HMUET21</t>
  </si>
  <si>
    <t>Oral</t>
  </si>
  <si>
    <t>Langues étrangères aplliquées (LEA)</t>
  </si>
  <si>
    <t>HMEAP18</t>
  </si>
  <si>
    <t>M2 Traduction et Rédaction d'Entreprise (TRE)</t>
  </si>
  <si>
    <t>Controle Terminal</t>
  </si>
  <si>
    <t>Compensable</t>
  </si>
  <si>
    <t>Langue : ALLEMAND semestre 3</t>
  </si>
  <si>
    <t>HMUEL30</t>
  </si>
  <si>
    <t xml:space="preserve">Oui si UE≥8 </t>
  </si>
  <si>
    <t>Traduction technique, publicitaire  et marketing (Allemand)</t>
  </si>
  <si>
    <t>HMELTT3</t>
  </si>
  <si>
    <t>Interprétariat de liaison bilatérale (Allemand)</t>
  </si>
  <si>
    <t>HMELIL3</t>
  </si>
  <si>
    <t>Constitution de corpus et terminologie appliquée (Allemand)</t>
  </si>
  <si>
    <t>HMELCC3</t>
  </si>
  <si>
    <t>Langue : ANGLAIS semestre 3</t>
  </si>
  <si>
    <t>HMUEA30</t>
  </si>
  <si>
    <t>Traduction technique, publicitaire  et marketing (Anglais)</t>
  </si>
  <si>
    <t>HMEATT3</t>
  </si>
  <si>
    <t>Interprétariat de liaison bilatérale (Anglais)</t>
  </si>
  <si>
    <t>HMEAIL3</t>
  </si>
  <si>
    <t>Constitution de corpus et terminologie appliquée (Anglais)</t>
  </si>
  <si>
    <t>HMEACC3</t>
  </si>
  <si>
    <t>Langue : ESPAGNOL semestre 3</t>
  </si>
  <si>
    <t>HMUEE30</t>
  </si>
  <si>
    <t>Traduction technique, publicitaire  et marketing (Espagnol)</t>
  </si>
  <si>
    <t>HMEETT3</t>
  </si>
  <si>
    <t>Interprétariat de liaison bilatérale (Espagnol)</t>
  </si>
  <si>
    <t>HMEEIL3</t>
  </si>
  <si>
    <t>Constitution de corpus et terminologie appliquée (Espagnol)</t>
  </si>
  <si>
    <t>HMEECC3</t>
  </si>
  <si>
    <t>Langue : ITALIEN semestre 3</t>
  </si>
  <si>
    <t>HMUEI30</t>
  </si>
  <si>
    <t>Traduction technique, publicitaire  et marketing (Italien)</t>
  </si>
  <si>
    <t>HMEITT3</t>
  </si>
  <si>
    <t>Interprétariat de liaison bilatérale (Italien)</t>
  </si>
  <si>
    <t>HMEIIL3</t>
  </si>
  <si>
    <t>Constitution de corpus et terminologie appliquée (Italien)</t>
  </si>
  <si>
    <t>HMEICC3</t>
  </si>
  <si>
    <t>Langue : PORTUGAIS semestre 3</t>
  </si>
  <si>
    <t>HMUEP30</t>
  </si>
  <si>
    <t>Traduction technique, publicitaire  et marketing (Portugais)</t>
  </si>
  <si>
    <t>HMEPTT3</t>
  </si>
  <si>
    <t>Interprétariat de liaison bilatérale (Portugais)</t>
  </si>
  <si>
    <t>HMEPIL3</t>
  </si>
  <si>
    <t>Constitution de corpus et terminologie appliquée (Portugais)</t>
  </si>
  <si>
    <t>HMEPCC3</t>
  </si>
  <si>
    <t>Traduction : Logiciels et méthode semestre 3</t>
  </si>
  <si>
    <t>HMUET30</t>
  </si>
  <si>
    <t>Outils logiciels du traducteur</t>
  </si>
  <si>
    <t>HMETOL3</t>
  </si>
  <si>
    <t>Utilisation de logiciels d'entreprise et de PAO par le traducteur</t>
  </si>
  <si>
    <t>HMETUL3</t>
  </si>
  <si>
    <t>Rédaction Techniques : logiciels et méthode semestre 3</t>
  </si>
  <si>
    <t>HMUET31</t>
  </si>
  <si>
    <t>Rédaction technique, approfondissement</t>
  </si>
  <si>
    <t>HMETRT3</t>
  </si>
  <si>
    <t>Rédaction technique, outils logiciels</t>
  </si>
  <si>
    <t>HMETRO3</t>
  </si>
  <si>
    <t>PRR : Projet Professionnel et de Recherche)</t>
  </si>
  <si>
    <t>HMUET32</t>
  </si>
  <si>
    <t>PPR : Projet Professionnel et de Recherche</t>
  </si>
  <si>
    <t>Langue  - Allemand – semestre 4</t>
  </si>
  <si>
    <t>HMUEL40</t>
  </si>
  <si>
    <t>Traduction juridique et commerciale (Allemand)</t>
  </si>
  <si>
    <t>HMELTJ4</t>
  </si>
  <si>
    <t>HMELIL4</t>
  </si>
  <si>
    <t>Traduction et adaptation de sites et autres fichiers non textuels (Allemand)</t>
  </si>
  <si>
    <t>HMELTA4</t>
  </si>
  <si>
    <t>Langue  - Anglais– semestre 4</t>
  </si>
  <si>
    <t>HMUEA40</t>
  </si>
  <si>
    <t>Traduction juridique et commerciale (Anglais)</t>
  </si>
  <si>
    <t>HMEATJ4</t>
  </si>
  <si>
    <t>HMEAIL4</t>
  </si>
  <si>
    <t>Traduction et adaptation de sites et autres fichiers non textuels (Anglais)</t>
  </si>
  <si>
    <t>HMEATA4</t>
  </si>
  <si>
    <t>Langue  - Espagnol– semestre 4</t>
  </si>
  <si>
    <t>HMUEE40</t>
  </si>
  <si>
    <t>Traduction juridique et commerciale (Espagnol)</t>
  </si>
  <si>
    <t>HMEETJ4</t>
  </si>
  <si>
    <t>HMEEIL4</t>
  </si>
  <si>
    <t>Traduction et adaptation de sites et autres fichiers non textuels (Espagnol)</t>
  </si>
  <si>
    <t>HMEETA4</t>
  </si>
  <si>
    <t>Langue  - Italien– semestre 4</t>
  </si>
  <si>
    <t>HMUEI40</t>
  </si>
  <si>
    <t>Traduction juridique et commerciale (Italien)</t>
  </si>
  <si>
    <t>HMEITJ4</t>
  </si>
  <si>
    <t>HMEIIL4</t>
  </si>
  <si>
    <t>Traduction et adaptation de sites et autres fichiers non textuels (Italien)</t>
  </si>
  <si>
    <t>HMEITA4</t>
  </si>
  <si>
    <t>Langue  - Portugais– semestre 4</t>
  </si>
  <si>
    <t>HMUEP40</t>
  </si>
  <si>
    <t>Traduction juridique et commerciale (Portugais)</t>
  </si>
  <si>
    <t>HMEPTJ4</t>
  </si>
  <si>
    <t>HMEPIL4</t>
  </si>
  <si>
    <t>Traduction et adaptation de sites et autres fichiers non textuels (Portugais)</t>
  </si>
  <si>
    <t>HMEPTA4</t>
  </si>
  <si>
    <t>PPR</t>
  </si>
  <si>
    <t>HMUET42</t>
  </si>
  <si>
    <t>Mineure DS4H (Digital Systems For Humans) semestre 1</t>
  </si>
  <si>
    <t>Projet  collectif en rédaction technique</t>
  </si>
  <si>
    <t>HMETPC4</t>
  </si>
  <si>
    <t>Stage de fin d'études, de 2 à 6 mois</t>
  </si>
  <si>
    <t>HMETST4</t>
  </si>
  <si>
    <t>Relations Franco-Italiennes</t>
  </si>
  <si>
    <t>HMEFI1</t>
  </si>
  <si>
    <t>M1 Lgues &amp; affaire inter : rel° franco-italiennes (LAI-RFI)</t>
  </si>
  <si>
    <t>HMS1EFI</t>
  </si>
  <si>
    <t>Langue A : ANGLAIS</t>
  </si>
  <si>
    <t>HMUEN12</t>
  </si>
  <si>
    <t>Cultures d'entreprises</t>
  </si>
  <si>
    <t>Prise de parole en milieu professionnel</t>
  </si>
  <si>
    <t>application des langues dans le contexte commercial et d'entreprise</t>
  </si>
  <si>
    <t>Langue B : ITALIEN</t>
  </si>
  <si>
    <t>HMUEI12</t>
  </si>
  <si>
    <t>Enseignements parcours RFI</t>
  </si>
  <si>
    <t>HMUEF10</t>
  </si>
  <si>
    <t>relations internationales</t>
  </si>
  <si>
    <t>HMEFRI1</t>
  </si>
  <si>
    <t>CC&amp;CT</t>
  </si>
  <si>
    <t>Projet  Professionnel et de Recherche, OBLIGATOIRE EN Parcours RFI</t>
  </si>
  <si>
    <t>HMUEF11</t>
  </si>
  <si>
    <t>introduction aux méthodologies, recherche bibliographique et bases de données, rédaction d’un mémoire.</t>
  </si>
  <si>
    <t>HMEFIM1</t>
  </si>
  <si>
    <t>HMS2EFI</t>
  </si>
  <si>
    <t>Culture commerciale et juridique</t>
  </si>
  <si>
    <t>interprétariat de liaison, introduction</t>
  </si>
  <si>
    <t>rédaction de documentation et correspondance pro</t>
  </si>
  <si>
    <t>HMUEF20</t>
  </si>
  <si>
    <t>Droit européen</t>
  </si>
  <si>
    <t>HMEFDE2</t>
  </si>
  <si>
    <t>Projet Recherche et Professionnel</t>
  </si>
  <si>
    <t>HMUEF21</t>
  </si>
  <si>
    <t>HMEFIM2</t>
  </si>
  <si>
    <t xml:space="preserve">mineure DS4H </t>
  </si>
  <si>
    <t>HMEFI2</t>
  </si>
  <si>
    <t>M2 Lgues &amp; affaire inter : rel° franco-italiennes (LAI-RFI)</t>
  </si>
  <si>
    <t>LANGUES</t>
  </si>
  <si>
    <t>HMUEF30</t>
  </si>
  <si>
    <t>français italien : expression orale et écrite</t>
  </si>
  <si>
    <t>HMEFFI3</t>
  </si>
  <si>
    <t>traduction anglais italien : expression orale et écrite</t>
  </si>
  <si>
    <t>HMEFTR3</t>
  </si>
  <si>
    <t>communication internationale 1</t>
  </si>
  <si>
    <t>HMUEF31</t>
  </si>
  <si>
    <t>Promotion territoriale dans un contexte international</t>
  </si>
  <si>
    <t>HMEFPT3</t>
  </si>
  <si>
    <t>projets de communication internationale : communication d'entreprises / web marketing</t>
  </si>
  <si>
    <t>HMEFPC30</t>
  </si>
  <si>
    <t>communication internationale 2</t>
  </si>
  <si>
    <t>HMUEF32</t>
  </si>
  <si>
    <t>projets de communication internationale : metiers de la mode, Fashion, design</t>
  </si>
  <si>
    <t>HMEFPC31</t>
  </si>
  <si>
    <t>projets de communication internationale : communication politique</t>
  </si>
  <si>
    <t>HMEFPC32</t>
  </si>
  <si>
    <t>relations franco-italiennes et internationales</t>
  </si>
  <si>
    <t>HMUEF33</t>
  </si>
  <si>
    <t>politiques culturelles</t>
  </si>
  <si>
    <t>HMEFCU3</t>
  </si>
  <si>
    <t>relations franco italiennes</t>
  </si>
  <si>
    <t>HMEFRF3</t>
  </si>
  <si>
    <t>HMEFRI3</t>
  </si>
  <si>
    <t>économie transfrontalière</t>
  </si>
  <si>
    <t>HMUEF34</t>
  </si>
  <si>
    <t>gestion du territoire dans un contexte transfrontalier</t>
  </si>
  <si>
    <t>HMEFGT3</t>
  </si>
  <si>
    <t>Internationalisation et management</t>
  </si>
  <si>
    <t>HMEFIM3</t>
  </si>
  <si>
    <t>Economie et stratégies d’entreprise dans un contexte international : études de cas</t>
  </si>
  <si>
    <t>HMEFES3</t>
  </si>
  <si>
    <t>Projet professionnel et de recherche</t>
  </si>
  <si>
    <t>HMUEF35</t>
  </si>
  <si>
    <t>histoire de l'Europe et méthode de recherche historique</t>
  </si>
  <si>
    <t>HMEFHE3</t>
  </si>
  <si>
    <t>veille stratégique : réalisation d'un site bilingue</t>
  </si>
  <si>
    <t>HMEFVS3</t>
  </si>
  <si>
    <t>Projets européens et transfrontaliers</t>
  </si>
  <si>
    <t>HMUEF40</t>
  </si>
  <si>
    <t>Structure des Projets européens /financements Commission Européenne</t>
  </si>
  <si>
    <t>HMEFSP4</t>
  </si>
  <si>
    <t>Montages de dossiers de projets européens</t>
  </si>
  <si>
    <t>HMEFMD4</t>
  </si>
  <si>
    <t>Gestion de projets dans un contexte interculturel</t>
  </si>
  <si>
    <t>HMUEF41</t>
  </si>
  <si>
    <t>communication et gestion de projets européens</t>
  </si>
  <si>
    <t>HMEFCG4</t>
  </si>
  <si>
    <t>Management interculturel</t>
  </si>
  <si>
    <t>HMEFMI4</t>
  </si>
  <si>
    <t>LANGUE</t>
  </si>
  <si>
    <t>HMUEF42</t>
  </si>
  <si>
    <t>Mise en situation professionnelle bilingue Français/Italien</t>
  </si>
  <si>
    <t>HMEFMS4</t>
  </si>
  <si>
    <t>HMUEF43</t>
  </si>
  <si>
    <t>Stage (minimum 2 mois) / rapport de stage</t>
  </si>
  <si>
    <t>HMEFST4</t>
  </si>
  <si>
    <t>Rapport/soutenance</t>
  </si>
  <si>
    <t>COMPOSANTES</t>
  </si>
  <si>
    <t>Type contrôle</t>
  </si>
  <si>
    <t>Nature contrôle</t>
  </si>
  <si>
    <t xml:space="preserve">ASURE FORMATION </t>
  </si>
  <si>
    <t>Écrit</t>
  </si>
  <si>
    <t>ESPE</t>
  </si>
  <si>
    <t>IAE</t>
  </si>
  <si>
    <t>IDPD</t>
  </si>
  <si>
    <t>Pratique sportive</t>
  </si>
  <si>
    <t>ISEM</t>
  </si>
  <si>
    <t>IUT</t>
  </si>
  <si>
    <t xml:space="preserve">POLYTECH SOPHIA </t>
  </si>
  <si>
    <t>UFR DROIT</t>
  </si>
  <si>
    <t>UFR LASH</t>
  </si>
  <si>
    <t>UFR MEDECINE</t>
  </si>
  <si>
    <t>UFR ODONTOLOGIE</t>
  </si>
  <si>
    <t>UFR SCIENCES</t>
  </si>
  <si>
    <t>UFR STAPS</t>
  </si>
  <si>
    <t>Mention</t>
  </si>
  <si>
    <t>Codage
Diplôme</t>
  </si>
  <si>
    <t>STAPS: Activité  physique adaptée et santé</t>
  </si>
  <si>
    <t>PMAPA18</t>
  </si>
  <si>
    <t>STAPS: Entrainement et optimisation de la performance  sportive</t>
  </si>
  <si>
    <t>PMEOS18</t>
  </si>
  <si>
    <t>Sciences du vivant</t>
  </si>
  <si>
    <t>SMVIE18</t>
  </si>
  <si>
    <t>Ingénierie de la santé</t>
  </si>
  <si>
    <t>MMISA18</t>
  </si>
  <si>
    <t>SMISA18</t>
  </si>
  <si>
    <t>Economie</t>
  </si>
  <si>
    <t>IMECO18</t>
  </si>
  <si>
    <t>Innovation, entreprise et société</t>
  </si>
  <si>
    <t>IMIES18</t>
  </si>
  <si>
    <t>Monnaie, banque, finance, assurance</t>
  </si>
  <si>
    <t>IMMBF18</t>
  </si>
  <si>
    <t>Gestion des ressources humaines</t>
  </si>
  <si>
    <t>IMGRH18</t>
  </si>
  <si>
    <t>Economie des organisations</t>
  </si>
  <si>
    <t>IMEOR18</t>
  </si>
  <si>
    <t>Management et commerce international</t>
  </si>
  <si>
    <t>IMMCI18</t>
  </si>
  <si>
    <t>GMMCI18</t>
  </si>
  <si>
    <t>Gestion de patrimoine</t>
  </si>
  <si>
    <t>GMGDP18</t>
  </si>
  <si>
    <t>Comptabilité - contrôle - audit</t>
  </si>
  <si>
    <t>GMCCA18</t>
  </si>
  <si>
    <t>Contrôle de gestion et audit organisationnel</t>
  </si>
  <si>
    <t>GMGAO18</t>
  </si>
  <si>
    <t>Marketing, vente</t>
  </si>
  <si>
    <t>GMMKT18</t>
  </si>
  <si>
    <t>Management</t>
  </si>
  <si>
    <t>GMMGT18</t>
  </si>
  <si>
    <t>Tourisme</t>
  </si>
  <si>
    <t>IMTOU18</t>
  </si>
  <si>
    <t>Management et administration des entreprises</t>
  </si>
  <si>
    <t>GMMAE18</t>
  </si>
  <si>
    <t>Administration et liquidation d'entreprises en difficulté</t>
  </si>
  <si>
    <t>DMLED18</t>
  </si>
  <si>
    <t>Droit public</t>
  </si>
  <si>
    <t>DMPUB18</t>
  </si>
  <si>
    <t>Droit privé</t>
  </si>
  <si>
    <t>DMDPR18</t>
  </si>
  <si>
    <t>Droit notarial</t>
  </si>
  <si>
    <t>DMNOT18</t>
  </si>
  <si>
    <t>Droit des affaires</t>
  </si>
  <si>
    <t>DMAFF18</t>
  </si>
  <si>
    <t xml:space="preserve">Science politique           </t>
  </si>
  <si>
    <t>DMSPO18</t>
  </si>
  <si>
    <t>Droit international et européen</t>
  </si>
  <si>
    <t>XMDIE18</t>
  </si>
  <si>
    <t>Métiers de l'enseignement de l'éducation et de la formation (MEEF), 1er degré</t>
  </si>
  <si>
    <t>VMM1D18</t>
  </si>
  <si>
    <t>Métiers de l'enseignement de l'éducation et de la formation (MEEF), pratiques  et ingénierie de la formation</t>
  </si>
  <si>
    <t>VMPIF18</t>
  </si>
  <si>
    <t>Métiers de l'enseignement de l'éducation et de la formation (MEEF), encadrement éducatif</t>
  </si>
  <si>
    <t>VMMEE18</t>
  </si>
  <si>
    <t>Métiers de l'enseignement de l'éducation et de la formation (MEEF), 2e degré</t>
  </si>
  <si>
    <t>VMM2D18</t>
  </si>
  <si>
    <t>Français Langue Etrangère (FLE)</t>
  </si>
  <si>
    <t>HMFLE18</t>
  </si>
  <si>
    <t>Arts</t>
  </si>
  <si>
    <t>HMARS18</t>
  </si>
  <si>
    <t>Humanités et industries créatives</t>
  </si>
  <si>
    <t>HMUIC18</t>
  </si>
  <si>
    <t>Information, communication</t>
  </si>
  <si>
    <t>HMICO18</t>
  </si>
  <si>
    <t>Langues, littératures et civilisations étrangères et régionales (LLCER)</t>
  </si>
  <si>
    <t>HMCER18</t>
  </si>
  <si>
    <t>Lettres</t>
  </si>
  <si>
    <t>HMLET18</t>
  </si>
  <si>
    <t>Civilisations, cultures et sociétés</t>
  </si>
  <si>
    <t>HMVCS18</t>
  </si>
  <si>
    <t>Psychologie</t>
  </si>
  <si>
    <t>HMPSY18</t>
  </si>
  <si>
    <t>Sciences sociales</t>
  </si>
  <si>
    <t>HMSCS18</t>
  </si>
  <si>
    <t>Sciences cognitives</t>
  </si>
  <si>
    <t>---</t>
  </si>
  <si>
    <t>Informatique</t>
  </si>
  <si>
    <t>EMFOR18</t>
  </si>
  <si>
    <t>SMFOR18</t>
  </si>
  <si>
    <t>Électronique,  énergie électrique, automatique</t>
  </si>
  <si>
    <t>SMELE18</t>
  </si>
  <si>
    <t>Méthodes informatiques appliquées à la gestion des entreprises</t>
  </si>
  <si>
    <t>SMAGE18</t>
  </si>
  <si>
    <t>Mathématiques et applications</t>
  </si>
  <si>
    <t>SMMAT18</t>
  </si>
  <si>
    <t>Sciences et génie des matériaux</t>
  </si>
  <si>
    <t>SMDES18</t>
  </si>
  <si>
    <t>Chimie moléculaire</t>
  </si>
  <si>
    <t>SMCMO18</t>
  </si>
  <si>
    <t>Gestion de l'environnement</t>
  </si>
  <si>
    <t>SMGEN18</t>
  </si>
  <si>
    <t>EMGEN18</t>
  </si>
  <si>
    <t>Physique fondamentale et applications</t>
  </si>
  <si>
    <t>SMPHY18</t>
  </si>
  <si>
    <t>Sciences de la Terre et des planètes, environnement</t>
  </si>
  <si>
    <t>SMTEP18</t>
  </si>
  <si>
    <t>DROIT</t>
  </si>
  <si>
    <t>MEDECINE</t>
  </si>
  <si>
    <t>SCIENCES</t>
  </si>
  <si>
    <t>STAPS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</si>
</sst>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\ %"/>
    <numFmt numFmtId="165" formatCode="0\ %"/>
  </numFmts>
  <fonts count="41">
    <font>
      <sz val="11"/>
      <color rgb="FF000000"/>
      <name val="Calibri"/>
      <family val="2"/>
      <charset val="1"/>
    </font>
    <font>
      <b/>
      <sz val="18"/>
      <color rgb="FFFFFFFF"/>
      <name val="Calibri"/>
      <family val="2"/>
      <charset val="1"/>
    </font>
    <font>
      <sz val="18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sz val="12"/>
      <name val="Calibri"/>
      <family val="2"/>
      <charset val="1"/>
    </font>
    <font>
      <b/>
      <sz val="24"/>
      <name val="Calibri"/>
      <family val="2"/>
      <charset val="1"/>
    </font>
    <font>
      <sz val="11"/>
      <name val="Calibri"/>
      <family val="2"/>
      <charset val="1"/>
    </font>
    <font>
      <b/>
      <sz val="24"/>
      <color rgb="FFFFFFFF"/>
      <name val="Calibri"/>
      <family val="2"/>
      <charset val="1"/>
    </font>
    <font>
      <b/>
      <sz val="16"/>
      <name val="Calibri"/>
      <family val="2"/>
      <charset val="1"/>
    </font>
    <font>
      <sz val="14"/>
      <color rgb="FFFF0000"/>
      <name val="Calibri"/>
      <family val="2"/>
      <charset val="1"/>
    </font>
    <font>
      <b/>
      <sz val="14"/>
      <color rgb="FF000000"/>
      <name val="Calibri"/>
      <family val="2"/>
      <charset val="1"/>
    </font>
    <font>
      <i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strike/>
      <sz val="11"/>
      <color rgb="FFFF0000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4"/>
      <color rgb="FF000000"/>
      <name val="Wingdings"/>
      <charset val="2"/>
    </font>
    <font>
      <u/>
      <sz val="11"/>
      <color rgb="FF0563C1"/>
      <name val="Calibri"/>
      <family val="2"/>
      <charset val="1"/>
    </font>
    <font>
      <sz val="14"/>
      <color rgb="FF000000"/>
      <name val="Calibri"/>
      <family val="2"/>
      <charset val="1"/>
    </font>
    <font>
      <b/>
      <sz val="14"/>
      <name val="Calibri"/>
      <family val="2"/>
      <charset val="1"/>
    </font>
    <font>
      <sz val="14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11"/>
      <color rgb="FFC00000"/>
      <name val="Calibri"/>
      <family val="2"/>
      <charset val="1"/>
    </font>
    <font>
      <sz val="10"/>
      <color rgb="FF000000"/>
      <name val="Arial"/>
      <family val="2"/>
      <charset val="1"/>
    </font>
    <font>
      <b/>
      <sz val="11"/>
      <color rgb="FFC9211E"/>
      <name val="Calibri"/>
      <family val="2"/>
      <charset val="1"/>
    </font>
    <font>
      <strike/>
      <sz val="11"/>
      <color rgb="FF000000"/>
      <name val="Calibri"/>
      <family val="2"/>
      <charset val="1"/>
    </font>
    <font>
      <b/>
      <strike/>
      <sz val="11"/>
      <color rgb="FFC9211E"/>
      <name val="Calibri"/>
      <family val="2"/>
      <charset val="1"/>
    </font>
    <font>
      <strike/>
      <sz val="11"/>
      <color rgb="FFC9211E"/>
      <name val="Calibri"/>
      <family val="2"/>
      <charset val="1"/>
    </font>
    <font>
      <sz val="11"/>
      <color rgb="FFC9211E"/>
      <name val="Calibri"/>
      <family val="2"/>
      <charset val="1"/>
    </font>
    <font>
      <b/>
      <sz val="13"/>
      <color rgb="FF000000"/>
      <name val="Calibri"/>
      <family val="2"/>
      <charset val="1"/>
    </font>
    <font>
      <b/>
      <sz val="18"/>
      <color rgb="FFFFFFFF"/>
      <name val="Calibri"/>
      <family val="2"/>
    </font>
    <font>
      <sz val="11"/>
      <color rgb="FF000000"/>
      <name val="Calibri"/>
      <family val="2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FFFFFF"/>
      <name val="Calibri"/>
      <family val="2"/>
    </font>
    <font>
      <b/>
      <sz val="12"/>
      <color theme="1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D9D9D9"/>
        <bgColor rgb="FFDDDDDD"/>
      </patternFill>
    </fill>
    <fill>
      <patternFill patternType="solid">
        <fgColor rgb="FFF2F2F2"/>
        <bgColor rgb="FFDEEBF7"/>
      </patternFill>
    </fill>
    <fill>
      <patternFill patternType="solid">
        <fgColor rgb="FFFFFF00"/>
        <bgColor rgb="FFFFFF00"/>
      </patternFill>
    </fill>
    <fill>
      <patternFill patternType="solid">
        <fgColor rgb="FFDEEBF7"/>
        <bgColor rgb="FFF2F2F2"/>
      </patternFill>
    </fill>
    <fill>
      <patternFill patternType="solid">
        <fgColor rgb="FFD0CECE"/>
        <bgColor rgb="FFD9D9D9"/>
      </patternFill>
    </fill>
    <fill>
      <patternFill patternType="solid">
        <fgColor rgb="FFDDDDDD"/>
        <bgColor rgb="FFD9D9D9"/>
      </patternFill>
    </fill>
    <fill>
      <patternFill patternType="solid">
        <fgColor rgb="FFFFFF6D"/>
        <bgColor rgb="FFFFFF00"/>
      </patternFill>
    </fill>
    <fill>
      <patternFill patternType="solid">
        <fgColor rgb="FF000000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2F2F2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</borders>
  <cellStyleXfs count="2">
    <xf numFmtId="0" fontId="0" fillId="0" borderId="0"/>
    <xf numFmtId="0" fontId="16" fillId="0" borderId="0" applyBorder="0" applyProtection="0"/>
  </cellStyleXfs>
  <cellXfs count="235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indent="1"/>
    </xf>
    <xf numFmtId="0" fontId="3" fillId="0" borderId="2" xfId="0" applyFont="1" applyBorder="1" applyAlignment="1" applyProtection="1">
      <alignment vertical="center"/>
      <protection locked="0"/>
    </xf>
    <xf numFmtId="0" fontId="5" fillId="3" borderId="0" xfId="0" applyFont="1" applyFill="1" applyAlignment="1">
      <alignment horizontal="center"/>
    </xf>
    <xf numFmtId="0" fontId="6" fillId="3" borderId="0" xfId="0" applyFont="1" applyFill="1"/>
    <xf numFmtId="0" fontId="2" fillId="0" borderId="3" xfId="0" applyFont="1" applyBorder="1" applyAlignment="1">
      <alignment horizontal="left" vertical="center" indent="1"/>
    </xf>
    <xf numFmtId="0" fontId="7" fillId="3" borderId="0" xfId="0" applyFont="1" applyFill="1" applyAlignment="1">
      <alignment horizontal="center"/>
    </xf>
    <xf numFmtId="0" fontId="0" fillId="3" borderId="0" xfId="0" applyFill="1"/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8" fillId="3" borderId="4" xfId="0" applyFont="1" applyFill="1" applyBorder="1" applyAlignment="1" applyProtection="1">
      <alignment horizontal="left"/>
      <protection locked="0"/>
    </xf>
    <xf numFmtId="0" fontId="9" fillId="0" borderId="5" xfId="0" applyFont="1" applyBorder="1" applyAlignment="1">
      <alignment vertical="center"/>
    </xf>
    <xf numFmtId="0" fontId="8" fillId="3" borderId="0" xfId="0" applyFont="1" applyFill="1" applyAlignment="1">
      <alignment horizontal="left"/>
    </xf>
    <xf numFmtId="0" fontId="8" fillId="3" borderId="1" xfId="0" applyFont="1" applyFill="1" applyBorder="1" applyAlignment="1" applyProtection="1">
      <alignment horizontal="left"/>
      <protection locked="0"/>
    </xf>
    <xf numFmtId="0" fontId="11" fillId="0" borderId="3" xfId="0" applyFont="1" applyBorder="1"/>
    <xf numFmtId="0" fontId="0" fillId="0" borderId="6" xfId="0" applyBorder="1"/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0" fillId="0" borderId="0" xfId="0" applyAlignment="1">
      <alignment vertical="center"/>
    </xf>
    <xf numFmtId="0" fontId="17" fillId="0" borderId="1" xfId="0" applyFont="1" applyBorder="1" applyAlignment="1">
      <alignment vertical="center"/>
    </xf>
    <xf numFmtId="0" fontId="18" fillId="0" borderId="1" xfId="0" applyFont="1" applyBorder="1" applyAlignment="1">
      <alignment horizontal="left"/>
    </xf>
    <xf numFmtId="0" fontId="17" fillId="0" borderId="1" xfId="0" applyFont="1" applyBorder="1" applyAlignment="1">
      <alignment horizontal="center" vertical="center"/>
    </xf>
    <xf numFmtId="0" fontId="19" fillId="7" borderId="1" xfId="0" applyFont="1" applyFill="1" applyBorder="1" applyAlignment="1" applyProtection="1">
      <alignment vertical="center"/>
      <protection locked="0"/>
    </xf>
    <xf numFmtId="0" fontId="20" fillId="7" borderId="1" xfId="0" applyFont="1" applyFill="1" applyBorder="1" applyAlignment="1" applyProtection="1">
      <alignment vertical="center"/>
      <protection locked="0"/>
    </xf>
    <xf numFmtId="0" fontId="10" fillId="0" borderId="0" xfId="0" applyFont="1" applyAlignment="1">
      <alignment horizontal="left" vertical="center" indent="3"/>
    </xf>
    <xf numFmtId="0" fontId="1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22" fillId="0" borderId="0" xfId="0" applyFont="1"/>
    <xf numFmtId="0" fontId="21" fillId="0" borderId="0" xfId="0" applyFont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20" fillId="0" borderId="0" xfId="0" applyFont="1" applyAlignment="1">
      <alignment vertical="center"/>
    </xf>
    <xf numFmtId="0" fontId="0" fillId="0" borderId="0" xfId="0" applyAlignment="1" applyProtection="1">
      <alignment horizontal="center"/>
      <protection locked="0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3" fillId="0" borderId="8" xfId="0" applyFont="1" applyBorder="1"/>
    <xf numFmtId="0" fontId="12" fillId="0" borderId="8" xfId="0" applyFont="1" applyBorder="1"/>
    <xf numFmtId="0" fontId="12" fillId="0" borderId="9" xfId="0" applyFont="1" applyBorder="1"/>
    <xf numFmtId="0" fontId="21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indent="1"/>
    </xf>
    <xf numFmtId="0" fontId="21" fillId="0" borderId="4" xfId="0" applyFont="1" applyBorder="1" applyAlignment="1">
      <alignment horizontal="left" vertical="center" wrapText="1" indent="1"/>
    </xf>
    <xf numFmtId="0" fontId="21" fillId="0" borderId="4" xfId="0" applyFont="1" applyBorder="1" applyAlignment="1">
      <alignment vertical="center" wrapText="1"/>
    </xf>
    <xf numFmtId="0" fontId="21" fillId="0" borderId="4" xfId="0" applyFont="1" applyBorder="1" applyAlignment="1">
      <alignment vertical="center"/>
    </xf>
    <xf numFmtId="0" fontId="0" fillId="0" borderId="1" xfId="0" applyBorder="1" applyProtection="1">
      <protection locked="0"/>
    </xf>
    <xf numFmtId="0" fontId="20" fillId="0" borderId="1" xfId="0" applyFont="1" applyBorder="1" applyAlignment="1" applyProtection="1">
      <alignment vertic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3" borderId="1" xfId="0" applyFill="1" applyBorder="1" applyAlignment="1" applyProtection="1">
      <alignment vertical="center"/>
      <protection locked="0"/>
    </xf>
    <xf numFmtId="0" fontId="20" fillId="0" borderId="1" xfId="0" applyFont="1" applyBorder="1" applyProtection="1"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Protection="1">
      <protection locked="0"/>
    </xf>
    <xf numFmtId="0" fontId="0" fillId="8" borderId="1" xfId="0" applyFill="1" applyBorder="1" applyProtection="1">
      <protection locked="0"/>
    </xf>
    <xf numFmtId="0" fontId="0" fillId="8" borderId="1" xfId="0" applyFill="1" applyBorder="1" applyAlignment="1" applyProtection="1">
      <alignment vertical="center"/>
      <protection locked="0"/>
    </xf>
    <xf numFmtId="0" fontId="0" fillId="8" borderId="1" xfId="0" applyFill="1" applyBorder="1" applyAlignment="1" applyProtection="1">
      <alignment horizontal="center"/>
      <protection locked="0"/>
    </xf>
    <xf numFmtId="0" fontId="20" fillId="3" borderId="1" xfId="0" applyFont="1" applyFill="1" applyBorder="1" applyAlignment="1" applyProtection="1">
      <alignment horizontal="center"/>
      <protection locked="0"/>
    </xf>
    <xf numFmtId="0" fontId="24" fillId="0" borderId="1" xfId="0" applyFont="1" applyBorder="1" applyProtection="1"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9" borderId="1" xfId="0" applyFill="1" applyBorder="1" applyProtection="1">
      <protection locked="0"/>
    </xf>
    <xf numFmtId="0" fontId="12" fillId="9" borderId="1" xfId="0" applyFont="1" applyFill="1" applyBorder="1" applyAlignment="1" applyProtection="1">
      <alignment vertical="center"/>
      <protection locked="0"/>
    </xf>
    <xf numFmtId="0" fontId="6" fillId="9" borderId="1" xfId="0" applyFont="1" applyFill="1" applyBorder="1" applyAlignment="1" applyProtection="1">
      <alignment horizontal="center"/>
      <protection locked="0"/>
    </xf>
    <xf numFmtId="0" fontId="25" fillId="6" borderId="1" xfId="0" applyFont="1" applyFill="1" applyBorder="1" applyAlignment="1" applyProtection="1">
      <alignment horizontal="center"/>
      <protection locked="0"/>
    </xf>
    <xf numFmtId="0" fontId="20" fillId="9" borderId="1" xfId="0" applyFont="1" applyFill="1" applyBorder="1" applyAlignment="1" applyProtection="1">
      <alignment vertical="center"/>
      <protection locked="0"/>
    </xf>
    <xf numFmtId="0" fontId="0" fillId="9" borderId="1" xfId="0" applyFill="1" applyBorder="1" applyAlignment="1" applyProtection="1">
      <alignment horizontal="center"/>
      <protection locked="0"/>
    </xf>
    <xf numFmtId="0" fontId="20" fillId="9" borderId="1" xfId="0" applyFont="1" applyFill="1" applyBorder="1" applyProtection="1">
      <protection locked="0"/>
    </xf>
    <xf numFmtId="0" fontId="26" fillId="9" borderId="1" xfId="0" applyFont="1" applyFill="1" applyBorder="1" applyProtection="1">
      <protection locked="0"/>
    </xf>
    <xf numFmtId="0" fontId="27" fillId="10" borderId="10" xfId="0" applyFont="1" applyFill="1" applyBorder="1" applyAlignment="1">
      <alignment wrapText="1"/>
    </xf>
    <xf numFmtId="0" fontId="27" fillId="10" borderId="1" xfId="0" applyFont="1" applyFill="1" applyBorder="1" applyAlignment="1" applyProtection="1">
      <alignment vertical="center"/>
      <protection locked="0"/>
    </xf>
    <xf numFmtId="0" fontId="0" fillId="10" borderId="1" xfId="0" applyFill="1" applyBorder="1" applyAlignment="1" applyProtection="1">
      <alignment horizontal="center"/>
      <protection locked="0"/>
    </xf>
    <xf numFmtId="0" fontId="26" fillId="0" borderId="1" xfId="0" applyFont="1" applyBorder="1" applyProtection="1">
      <protection locked="0"/>
    </xf>
    <xf numFmtId="0" fontId="28" fillId="10" borderId="1" xfId="0" applyFont="1" applyFill="1" applyBorder="1" applyAlignment="1" applyProtection="1">
      <alignment horizontal="center"/>
      <protection locked="0"/>
    </xf>
    <xf numFmtId="0" fontId="0" fillId="4" borderId="1" xfId="0" applyFill="1" applyBorder="1" applyProtection="1">
      <protection locked="0"/>
    </xf>
    <xf numFmtId="0" fontId="20" fillId="9" borderId="1" xfId="0" applyFont="1" applyFill="1" applyBorder="1" applyAlignment="1" applyProtection="1">
      <alignment horizontal="center"/>
      <protection locked="0"/>
    </xf>
    <xf numFmtId="0" fontId="25" fillId="10" borderId="1" xfId="0" applyFont="1" applyFill="1" applyBorder="1" applyAlignment="1" applyProtection="1">
      <alignment vertical="center"/>
      <protection locked="0"/>
    </xf>
    <xf numFmtId="0" fontId="25" fillId="10" borderId="1" xfId="0" applyFont="1" applyFill="1" applyBorder="1" applyAlignment="1" applyProtection="1">
      <alignment horizontal="center"/>
      <protection locked="0"/>
    </xf>
    <xf numFmtId="0" fontId="29" fillId="10" borderId="10" xfId="0" applyFont="1" applyFill="1" applyBorder="1" applyAlignment="1">
      <alignment wrapText="1"/>
    </xf>
    <xf numFmtId="0" fontId="29" fillId="10" borderId="1" xfId="0" applyFont="1" applyFill="1" applyBorder="1" applyAlignment="1" applyProtection="1">
      <alignment vertical="center"/>
      <protection locked="0"/>
    </xf>
    <xf numFmtId="0" fontId="29" fillId="10" borderId="1" xfId="0" applyFont="1" applyFill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vertical="center"/>
      <protection locked="0"/>
    </xf>
    <xf numFmtId="0" fontId="30" fillId="0" borderId="1" xfId="0" applyFont="1" applyBorder="1" applyAlignment="1" applyProtection="1">
      <alignment vertical="center"/>
      <protection locked="0"/>
    </xf>
    <xf numFmtId="0" fontId="20" fillId="8" borderId="1" xfId="0" applyFont="1" applyFill="1" applyBorder="1" applyAlignment="1" applyProtection="1">
      <alignment vertical="center"/>
      <protection locked="0"/>
    </xf>
    <xf numFmtId="0" fontId="20" fillId="8" borderId="1" xfId="0" applyFont="1" applyFill="1" applyBorder="1" applyAlignment="1" applyProtection="1">
      <alignment horizontal="center"/>
      <protection locked="0"/>
    </xf>
    <xf numFmtId="0" fontId="20" fillId="8" borderId="1" xfId="0" applyFont="1" applyFill="1" applyBorder="1" applyProtection="1">
      <protection locked="0"/>
    </xf>
    <xf numFmtId="165" fontId="0" fillId="8" borderId="1" xfId="0" applyNumberFormat="1" applyFill="1" applyBorder="1" applyProtection="1">
      <protection locked="0"/>
    </xf>
    <xf numFmtId="165" fontId="0" fillId="0" borderId="1" xfId="0" applyNumberFormat="1" applyBorder="1" applyProtection="1">
      <protection locked="0"/>
    </xf>
    <xf numFmtId="0" fontId="20" fillId="0" borderId="10" xfId="0" applyFont="1" applyBorder="1" applyAlignment="1" applyProtection="1">
      <alignment wrapText="1"/>
      <protection locked="0"/>
    </xf>
    <xf numFmtId="0" fontId="0" fillId="0" borderId="10" xfId="0" applyBorder="1" applyProtection="1"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0" borderId="0" xfId="0" applyAlignment="1">
      <alignment wrapText="1"/>
    </xf>
    <xf numFmtId="0" fontId="0" fillId="0" borderId="1" xfId="0" applyBorder="1"/>
    <xf numFmtId="0" fontId="0" fillId="0" borderId="3" xfId="0" applyBorder="1"/>
    <xf numFmtId="0" fontId="33" fillId="0" borderId="1" xfId="0" applyFont="1" applyBorder="1" applyAlignment="1">
      <alignment vertical="center"/>
    </xf>
    <xf numFmtId="0" fontId="35" fillId="0" borderId="1" xfId="0" applyFont="1" applyBorder="1" applyAlignment="1">
      <alignment horizontal="left"/>
    </xf>
    <xf numFmtId="0" fontId="33" fillId="0" borderId="1" xfId="0" applyFont="1" applyBorder="1" applyAlignment="1">
      <alignment horizontal="center" vertical="center"/>
    </xf>
    <xf numFmtId="0" fontId="36" fillId="12" borderId="1" xfId="0" applyFont="1" applyFill="1" applyBorder="1" applyAlignment="1">
      <alignment horizontal="left" vertical="center"/>
    </xf>
    <xf numFmtId="0" fontId="33" fillId="12" borderId="1" xfId="0" applyFont="1" applyFill="1" applyBorder="1" applyAlignment="1">
      <alignment horizontal="left" vertical="center"/>
    </xf>
    <xf numFmtId="0" fontId="38" fillId="13" borderId="1" xfId="0" applyFont="1" applyFill="1" applyBorder="1" applyAlignment="1">
      <alignment vertical="center" wrapText="1"/>
    </xf>
    <xf numFmtId="0" fontId="38" fillId="13" borderId="4" xfId="0" applyFont="1" applyFill="1" applyBorder="1" applyAlignment="1">
      <alignment vertical="center" wrapText="1"/>
    </xf>
    <xf numFmtId="0" fontId="38" fillId="13" borderId="4" xfId="0" applyFont="1" applyFill="1" applyBorder="1" applyAlignment="1">
      <alignment vertical="center"/>
    </xf>
    <xf numFmtId="0" fontId="38" fillId="13" borderId="1" xfId="0" applyFont="1" applyFill="1" applyBorder="1" applyAlignment="1">
      <alignment horizontal="left" vertical="center" indent="1"/>
    </xf>
    <xf numFmtId="0" fontId="38" fillId="13" borderId="4" xfId="0" applyFont="1" applyFill="1" applyBorder="1" applyAlignment="1">
      <alignment horizontal="left" vertical="center" wrapText="1" indent="1"/>
    </xf>
    <xf numFmtId="0" fontId="6" fillId="9" borderId="3" xfId="0" applyFont="1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9" borderId="3" xfId="0" applyFill="1" applyBorder="1" applyAlignment="1" applyProtection="1">
      <alignment horizontal="center"/>
      <protection locked="0"/>
    </xf>
    <xf numFmtId="0" fontId="0" fillId="9" borderId="3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0" fillId="10" borderId="3" xfId="0" applyFill="1" applyBorder="1" applyProtection="1">
      <protection locked="0"/>
    </xf>
    <xf numFmtId="0" fontId="28" fillId="10" borderId="3" xfId="0" applyFont="1" applyFill="1" applyBorder="1" applyProtection="1">
      <protection locked="0"/>
    </xf>
    <xf numFmtId="0" fontId="0" fillId="4" borderId="3" xfId="0" applyFill="1" applyBorder="1" applyProtection="1">
      <protection locked="0"/>
    </xf>
    <xf numFmtId="0" fontId="0" fillId="15" borderId="1" xfId="0" applyFill="1" applyBorder="1"/>
    <xf numFmtId="0" fontId="38" fillId="13" borderId="3" xfId="0" applyFont="1" applyFill="1" applyBorder="1" applyAlignment="1">
      <alignment horizontal="center" vertical="center" wrapText="1"/>
    </xf>
    <xf numFmtId="0" fontId="38" fillId="13" borderId="10" xfId="0" applyFont="1" applyFill="1" applyBorder="1" applyAlignment="1">
      <alignment vertical="center" wrapText="1"/>
    </xf>
    <xf numFmtId="0" fontId="38" fillId="13" borderId="18" xfId="0" applyFont="1" applyFill="1" applyBorder="1" applyAlignment="1">
      <alignment vertical="center" wrapText="1"/>
    </xf>
    <xf numFmtId="0" fontId="0" fillId="15" borderId="10" xfId="0" applyFill="1" applyBorder="1"/>
    <xf numFmtId="0" fontId="0" fillId="15" borderId="20" xfId="0" applyFill="1" applyBorder="1"/>
    <xf numFmtId="0" fontId="0" fillId="0" borderId="20" xfId="0" applyBorder="1"/>
    <xf numFmtId="0" fontId="0" fillId="0" borderId="10" xfId="0" applyBorder="1"/>
    <xf numFmtId="0" fontId="0" fillId="0" borderId="21" xfId="0" applyBorder="1"/>
    <xf numFmtId="0" fontId="0" fillId="0" borderId="23" xfId="0" applyBorder="1"/>
    <xf numFmtId="0" fontId="38" fillId="13" borderId="19" xfId="0" applyFont="1" applyFill="1" applyBorder="1" applyAlignment="1">
      <alignment vertical="center" wrapText="1"/>
    </xf>
    <xf numFmtId="0" fontId="0" fillId="15" borderId="1" xfId="0" applyFill="1" applyBorder="1" applyProtection="1">
      <protection locked="0"/>
    </xf>
    <xf numFmtId="0" fontId="20" fillId="15" borderId="1" xfId="0" applyFont="1" applyFill="1" applyBorder="1" applyAlignment="1" applyProtection="1">
      <alignment vertical="center"/>
      <protection locked="0"/>
    </xf>
    <xf numFmtId="0" fontId="0" fillId="15" borderId="1" xfId="0" applyFill="1" applyBorder="1" applyAlignment="1" applyProtection="1">
      <alignment vertical="center"/>
      <protection locked="0"/>
    </xf>
    <xf numFmtId="0" fontId="0" fillId="16" borderId="1" xfId="0" applyFill="1" applyBorder="1" applyAlignment="1" applyProtection="1">
      <alignment horizontal="center"/>
      <protection locked="0"/>
    </xf>
    <xf numFmtId="0" fontId="32" fillId="0" borderId="1" xfId="0" applyFont="1" applyBorder="1"/>
    <xf numFmtId="0" fontId="0" fillId="15" borderId="1" xfId="0" applyFill="1" applyBorder="1" applyAlignment="1" applyProtection="1">
      <alignment horizontal="center"/>
      <protection locked="0"/>
    </xf>
    <xf numFmtId="0" fontId="20" fillId="15" borderId="1" xfId="0" applyFont="1" applyFill="1" applyBorder="1" applyProtection="1">
      <protection locked="0"/>
    </xf>
    <xf numFmtId="0" fontId="20" fillId="16" borderId="1" xfId="0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16" borderId="3" xfId="0" applyFill="1" applyBorder="1" applyProtection="1">
      <protection locked="0"/>
    </xf>
    <xf numFmtId="0" fontId="0" fillId="3" borderId="3" xfId="0" applyFill="1" applyBorder="1" applyProtection="1">
      <protection locked="0"/>
    </xf>
    <xf numFmtId="0" fontId="0" fillId="15" borderId="3" xfId="0" applyFill="1" applyBorder="1" applyProtection="1">
      <protection locked="0"/>
    </xf>
    <xf numFmtId="0" fontId="40" fillId="13" borderId="1" xfId="0" applyFont="1" applyFill="1" applyBorder="1" applyAlignment="1">
      <alignment vertical="center" wrapText="1"/>
    </xf>
    <xf numFmtId="0" fontId="40" fillId="13" borderId="20" xfId="0" applyFont="1" applyFill="1" applyBorder="1" applyAlignment="1">
      <alignment vertical="center" wrapText="1"/>
    </xf>
    <xf numFmtId="0" fontId="0" fillId="15" borderId="10" xfId="0" applyFill="1" applyBorder="1" applyProtection="1">
      <protection locked="0"/>
    </xf>
    <xf numFmtId="0" fontId="6" fillId="0" borderId="10" xfId="0" applyFont="1" applyBorder="1" applyProtection="1">
      <protection locked="0"/>
    </xf>
    <xf numFmtId="0" fontId="6" fillId="15" borderId="10" xfId="0" applyFont="1" applyFill="1" applyBorder="1" applyProtection="1"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15" borderId="10" xfId="0" applyFill="1" applyBorder="1" applyAlignment="1" applyProtection="1">
      <alignment vertical="center"/>
      <protection locked="0"/>
    </xf>
    <xf numFmtId="0" fontId="10" fillId="15" borderId="10" xfId="0" applyFont="1" applyFill="1" applyBorder="1" applyAlignment="1" applyProtection="1">
      <alignment vertical="center"/>
      <protection locked="0"/>
    </xf>
    <xf numFmtId="0" fontId="0" fillId="0" borderId="21" xfId="0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0" fillId="15" borderId="3" xfId="0" applyFill="1" applyBorder="1"/>
    <xf numFmtId="0" fontId="0" fillId="0" borderId="28" xfId="0" applyBorder="1"/>
    <xf numFmtId="0" fontId="38" fillId="13" borderId="29" xfId="0" applyFont="1" applyFill="1" applyBorder="1" applyAlignment="1">
      <alignment vertical="center" wrapText="1"/>
    </xf>
    <xf numFmtId="0" fontId="38" fillId="13" borderId="30" xfId="0" applyFont="1" applyFill="1" applyBorder="1" applyAlignment="1">
      <alignment vertical="center" wrapText="1"/>
    </xf>
    <xf numFmtId="0" fontId="0" fillId="15" borderId="25" xfId="0" applyFill="1" applyBorder="1"/>
    <xf numFmtId="0" fontId="0" fillId="15" borderId="27" xfId="0" applyFill="1" applyBorder="1"/>
    <xf numFmtId="0" fontId="0" fillId="0" borderId="2" xfId="0" applyBorder="1" applyAlignment="1">
      <alignment vertical="center" wrapText="1"/>
    </xf>
    <xf numFmtId="0" fontId="10" fillId="4" borderId="7" xfId="0" applyFont="1" applyFill="1" applyBorder="1" applyAlignment="1">
      <alignment horizontal="center" vertical="center"/>
    </xf>
    <xf numFmtId="0" fontId="16" fillId="0" borderId="2" xfId="1" applyBorder="1" applyAlignment="1" applyProtection="1">
      <alignment vertical="center" wrapText="1"/>
    </xf>
    <xf numFmtId="0" fontId="0" fillId="0" borderId="4" xfId="0" applyBorder="1" applyAlignment="1" applyProtection="1">
      <alignment horizontal="left" wrapText="1"/>
      <protection locked="0"/>
    </xf>
    <xf numFmtId="0" fontId="0" fillId="3" borderId="2" xfId="0" applyFill="1" applyBorder="1" applyAlignment="1" applyProtection="1">
      <alignment horizontal="left" vertical="center"/>
      <protection locked="0"/>
    </xf>
    <xf numFmtId="0" fontId="12" fillId="5" borderId="7" xfId="0" applyFont="1" applyFill="1" applyBorder="1" applyAlignment="1">
      <alignment horizontal="left" vertical="center"/>
    </xf>
    <xf numFmtId="0" fontId="13" fillId="6" borderId="2" xfId="0" applyFont="1" applyFill="1" applyBorder="1" applyAlignment="1" applyProtection="1">
      <alignment horizontal="left" vertical="center"/>
      <protection locked="0"/>
    </xf>
    <xf numFmtId="0" fontId="6" fillId="3" borderId="2" xfId="0" applyFon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left"/>
    </xf>
    <xf numFmtId="0" fontId="3" fillId="0" borderId="1" xfId="0" applyFont="1" applyBorder="1" applyAlignment="1" applyProtection="1">
      <alignment vertical="center"/>
      <protection locked="0"/>
    </xf>
    <xf numFmtId="0" fontId="10" fillId="4" borderId="1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19" fillId="7" borderId="1" xfId="0" applyFont="1" applyFill="1" applyBorder="1" applyAlignment="1" applyProtection="1">
      <alignment horizontal="center" vertical="center"/>
      <protection locked="0"/>
    </xf>
    <xf numFmtId="0" fontId="17" fillId="0" borderId="3" xfId="0" applyFont="1" applyBorder="1" applyAlignment="1">
      <alignment horizontal="left" vertical="center"/>
    </xf>
    <xf numFmtId="0" fontId="17" fillId="7" borderId="1" xfId="0" applyFont="1" applyFill="1" applyBorder="1" applyAlignment="1" applyProtection="1">
      <alignment horizontal="left" vertical="center"/>
      <protection locked="0"/>
    </xf>
    <xf numFmtId="0" fontId="21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0" fillId="0" borderId="2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8" fillId="7" borderId="1" xfId="0" applyFont="1" applyFill="1" applyBorder="1" applyAlignment="1" applyProtection="1">
      <alignment horizontal="center"/>
      <protection locked="0"/>
    </xf>
    <xf numFmtId="0" fontId="38" fillId="13" borderId="24" xfId="0" applyFont="1" applyFill="1" applyBorder="1" applyAlignment="1">
      <alignment horizontal="center" vertical="center" wrapText="1"/>
    </xf>
    <xf numFmtId="0" fontId="38" fillId="13" borderId="17" xfId="0" applyFont="1" applyFill="1" applyBorder="1" applyAlignment="1">
      <alignment horizontal="center" vertical="center" wrapText="1"/>
    </xf>
    <xf numFmtId="0" fontId="37" fillId="0" borderId="14" xfId="0" applyFont="1" applyBorder="1" applyAlignment="1">
      <alignment horizontal="center" vertical="center"/>
    </xf>
    <xf numFmtId="0" fontId="37" fillId="0" borderId="16" xfId="0" applyFont="1" applyBorder="1" applyAlignment="1">
      <alignment horizontal="center" vertical="center"/>
    </xf>
    <xf numFmtId="0" fontId="34" fillId="12" borderId="3" xfId="0" applyFont="1" applyFill="1" applyBorder="1" applyAlignment="1">
      <alignment horizontal="center"/>
    </xf>
    <xf numFmtId="0" fontId="34" fillId="12" borderId="6" xfId="0" applyFont="1" applyFill="1" applyBorder="1" applyAlignment="1">
      <alignment horizontal="center"/>
    </xf>
    <xf numFmtId="0" fontId="34" fillId="12" borderId="11" xfId="0" applyFont="1" applyFill="1" applyBorder="1" applyAlignment="1">
      <alignment horizontal="center"/>
    </xf>
    <xf numFmtId="0" fontId="32" fillId="12" borderId="3" xfId="0" applyFont="1" applyFill="1" applyBorder="1" applyAlignment="1">
      <alignment horizontal="center"/>
    </xf>
    <xf numFmtId="0" fontId="32" fillId="12" borderId="6" xfId="0" applyFont="1" applyFill="1" applyBorder="1" applyAlignment="1">
      <alignment horizontal="center"/>
    </xf>
    <xf numFmtId="0" fontId="32" fillId="12" borderId="11" xfId="0" applyFont="1" applyFill="1" applyBorder="1" applyAlignment="1">
      <alignment horizontal="center"/>
    </xf>
    <xf numFmtId="0" fontId="31" fillId="11" borderId="0" xfId="0" applyFont="1" applyFill="1" applyAlignment="1">
      <alignment horizontal="center"/>
    </xf>
    <xf numFmtId="0" fontId="32" fillId="0" borderId="5" xfId="0" applyFont="1" applyBorder="1" applyAlignment="1">
      <alignment horizontal="center"/>
    </xf>
    <xf numFmtId="0" fontId="32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32" fillId="0" borderId="6" xfId="0" applyFont="1" applyBorder="1" applyAlignment="1">
      <alignment horizontal="center"/>
    </xf>
    <xf numFmtId="0" fontId="40" fillId="13" borderId="3" xfId="0" applyFont="1" applyFill="1" applyBorder="1" applyAlignment="1">
      <alignment horizontal="center" vertical="center" wrapText="1"/>
    </xf>
    <xf numFmtId="0" fontId="40" fillId="13" borderId="17" xfId="0" applyFont="1" applyFill="1" applyBorder="1" applyAlignment="1">
      <alignment horizontal="center" vertical="center" wrapText="1"/>
    </xf>
    <xf numFmtId="0" fontId="32" fillId="0" borderId="8" xfId="0" applyFont="1" applyBorder="1" applyAlignment="1">
      <alignment horizontal="center"/>
    </xf>
    <xf numFmtId="0" fontId="32" fillId="14" borderId="0" xfId="0" applyFont="1" applyFill="1" applyAlignment="1">
      <alignment horizontal="center" vertical="center"/>
    </xf>
    <xf numFmtId="0" fontId="32" fillId="14" borderId="8" xfId="0" applyFont="1" applyFill="1" applyBorder="1" applyAlignment="1">
      <alignment horizontal="center" vertical="center"/>
    </xf>
    <xf numFmtId="0" fontId="38" fillId="13" borderId="3" xfId="0" applyFont="1" applyFill="1" applyBorder="1" applyAlignment="1">
      <alignment horizontal="center" vertical="center"/>
    </xf>
    <xf numFmtId="0" fontId="38" fillId="13" borderId="11" xfId="0" applyFont="1" applyFill="1" applyBorder="1" applyAlignment="1">
      <alignment horizontal="center" vertical="center"/>
    </xf>
    <xf numFmtId="0" fontId="32" fillId="0" borderId="3" xfId="0" applyFont="1" applyBorder="1" applyAlignment="1">
      <alignment horizontal="left" vertical="center"/>
    </xf>
    <xf numFmtId="0" fontId="32" fillId="0" borderId="11" xfId="0" applyFont="1" applyBorder="1" applyAlignment="1">
      <alignment horizontal="left" vertical="center"/>
    </xf>
    <xf numFmtId="0" fontId="32" fillId="14" borderId="3" xfId="0" applyFont="1" applyFill="1" applyBorder="1" applyAlignment="1">
      <alignment horizontal="center" vertical="center"/>
    </xf>
    <xf numFmtId="0" fontId="32" fillId="14" borderId="11" xfId="0" applyFont="1" applyFill="1" applyBorder="1" applyAlignment="1">
      <alignment horizontal="center" vertical="center"/>
    </xf>
    <xf numFmtId="0" fontId="37" fillId="0" borderId="15" xfId="0" applyFont="1" applyBorder="1" applyAlignment="1">
      <alignment horizontal="center" vertical="center"/>
    </xf>
    <xf numFmtId="0" fontId="36" fillId="12" borderId="3" xfId="0" applyFont="1" applyFill="1" applyBorder="1" applyAlignment="1">
      <alignment horizontal="center" vertical="center"/>
    </xf>
    <xf numFmtId="0" fontId="36" fillId="12" borderId="11" xfId="0" applyFont="1" applyFill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/>
    </xf>
    <xf numFmtId="0" fontId="32" fillId="0" borderId="12" xfId="0" applyFont="1" applyBorder="1" applyAlignment="1">
      <alignment horizontal="center"/>
    </xf>
    <xf numFmtId="0" fontId="34" fillId="0" borderId="3" xfId="0" applyFont="1" applyBorder="1" applyAlignment="1">
      <alignment horizontal="left" vertical="center"/>
    </xf>
    <xf numFmtId="0" fontId="34" fillId="0" borderId="6" xfId="0" applyFont="1" applyBorder="1" applyAlignment="1">
      <alignment horizontal="left" vertical="center"/>
    </xf>
    <xf numFmtId="0" fontId="34" fillId="0" borderId="11" xfId="0" applyFont="1" applyBorder="1" applyAlignment="1">
      <alignment horizontal="left" vertical="center"/>
    </xf>
    <xf numFmtId="0" fontId="35" fillId="12" borderId="3" xfId="0" applyFont="1" applyFill="1" applyBorder="1" applyAlignment="1">
      <alignment horizontal="center"/>
    </xf>
    <xf numFmtId="0" fontId="35" fillId="12" borderId="11" xfId="0" applyFont="1" applyFill="1" applyBorder="1" applyAlignment="1">
      <alignment horizontal="center"/>
    </xf>
    <xf numFmtId="0" fontId="37" fillId="0" borderId="25" xfId="0" applyFont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7" fillId="0" borderId="27" xfId="0" applyFont="1" applyBorder="1" applyAlignment="1">
      <alignment horizontal="center" vertical="center"/>
    </xf>
    <xf numFmtId="0" fontId="40" fillId="13" borderId="1" xfId="0" applyFont="1" applyFill="1" applyBorder="1" applyAlignment="1">
      <alignment horizontal="center" vertical="center" wrapText="1"/>
    </xf>
    <xf numFmtId="0" fontId="40" fillId="13" borderId="20" xfId="0" applyFont="1" applyFill="1" applyBorder="1" applyAlignment="1">
      <alignment horizontal="center" vertical="center" wrapText="1"/>
    </xf>
    <xf numFmtId="0" fontId="38" fillId="13" borderId="6" xfId="0" applyFont="1" applyFill="1" applyBorder="1" applyAlignment="1">
      <alignment horizontal="center" vertical="center" wrapText="1"/>
    </xf>
    <xf numFmtId="0" fontId="0" fillId="15" borderId="31" xfId="0" applyFill="1" applyBorder="1"/>
    <xf numFmtId="0" fontId="32" fillId="0" borderId="31" xfId="0" applyFont="1" applyBorder="1" applyAlignment="1">
      <alignment horizontal="right"/>
    </xf>
    <xf numFmtId="0" fontId="0" fillId="0" borderId="31" xfId="0" applyBorder="1"/>
    <xf numFmtId="0" fontId="0" fillId="0" borderId="31" xfId="0" applyBorder="1" applyProtection="1">
      <protection locked="0"/>
    </xf>
    <xf numFmtId="0" fontId="0" fillId="15" borderId="11" xfId="0" applyFill="1" applyBorder="1"/>
    <xf numFmtId="0" fontId="0" fillId="0" borderId="11" xfId="0" applyBorder="1"/>
    <xf numFmtId="0" fontId="0" fillId="0" borderId="32" xfId="0" applyBorder="1"/>
    <xf numFmtId="0" fontId="38" fillId="13" borderId="33" xfId="0" applyFont="1" applyFill="1" applyBorder="1" applyAlignment="1">
      <alignment vertical="center" wrapText="1"/>
    </xf>
    <xf numFmtId="0" fontId="40" fillId="13" borderId="7" xfId="0" applyFont="1" applyFill="1" applyBorder="1" applyAlignment="1">
      <alignment vertical="center" wrapText="1"/>
    </xf>
    <xf numFmtId="0" fontId="40" fillId="13" borderId="30" xfId="0" applyFont="1" applyFill="1" applyBorder="1" applyAlignment="1">
      <alignment vertical="center" wrapText="1"/>
    </xf>
    <xf numFmtId="0" fontId="0" fillId="0" borderId="4" xfId="0" applyBorder="1" applyAlignment="1"/>
    <xf numFmtId="0" fontId="16" fillId="0" borderId="4" xfId="1" applyBorder="1" applyAlignment="1" applyProtection="1"/>
  </cellXfs>
  <cellStyles count="2">
    <cellStyle name="Lien hypertexte" xfId="1" builtinId="8"/>
    <cellStyle name="Normal" xfId="0" builtinId="0"/>
  </cellStyles>
  <dxfs count="34">
    <dxf>
      <font>
        <sz val="11"/>
        <color rgb="FF000000"/>
        <name val="Calibri"/>
      </font>
    </dxf>
    <dxf>
      <font>
        <sz val="11"/>
        <color rgb="FF000000"/>
        <name val="Calibri"/>
      </font>
    </dxf>
    <dxf>
      <font>
        <sz val="11"/>
        <color rgb="FF000000"/>
        <name val="Calibri"/>
      </font>
    </dxf>
    <dxf>
      <font>
        <sz val="11"/>
        <color rgb="FF000000"/>
        <name val="Calibri"/>
      </font>
    </dxf>
    <dxf>
      <font>
        <sz val="11"/>
        <color rgb="FF000000"/>
        <name val="Calibri"/>
      </font>
    </dxf>
    <dxf>
      <font>
        <b/>
        <i val="0"/>
        <sz val="11"/>
        <color rgb="FFC00000"/>
        <name val="Calibri"/>
      </font>
    </dxf>
    <dxf>
      <font>
        <sz val="11"/>
        <color rgb="FF000000"/>
        <name val="Calibri"/>
      </font>
      <fill>
        <patternFill>
          <bgColor rgb="FFC6E0B4"/>
        </patternFill>
      </fill>
    </dxf>
    <dxf>
      <font>
        <sz val="11"/>
        <color rgb="FF000000"/>
        <name val="Calibri"/>
      </font>
      <fill>
        <patternFill>
          <bgColor rgb="FF8497B0"/>
        </patternFill>
      </fill>
    </dxf>
    <dxf>
      <font>
        <sz val="11"/>
        <color rgb="FFFFFFFF"/>
        <name val="Calibri"/>
      </font>
      <fill>
        <patternFill>
          <bgColor rgb="FFD6DCE4"/>
        </patternFill>
      </fill>
    </dxf>
    <dxf>
      <font>
        <sz val="11"/>
        <color rgb="FF000000"/>
        <name val="Calibri"/>
      </font>
    </dxf>
    <dxf>
      <font>
        <sz val="11"/>
        <color rgb="FF000000"/>
        <name val="Calibri"/>
      </font>
    </dxf>
    <dxf>
      <font>
        <sz val="11"/>
        <color rgb="FF000000"/>
        <name val="Calibri"/>
      </font>
    </dxf>
    <dxf>
      <font>
        <b/>
        <i val="0"/>
        <sz val="11"/>
        <color rgb="FFC00000"/>
        <name val="Calibri"/>
      </font>
    </dxf>
    <dxf>
      <font>
        <sz val="11"/>
        <color rgb="FF000000"/>
        <name val="Calibri"/>
      </font>
      <fill>
        <patternFill>
          <bgColor rgb="FFC6E0B4"/>
        </patternFill>
      </fill>
    </dxf>
    <dxf>
      <font>
        <sz val="11"/>
        <color rgb="FF000000"/>
        <name val="Calibri"/>
      </font>
      <fill>
        <patternFill>
          <bgColor rgb="FF8497B0"/>
        </patternFill>
      </fill>
    </dxf>
    <dxf>
      <font>
        <sz val="11"/>
        <color rgb="FFFFFFFF"/>
        <name val="Calibri"/>
      </font>
      <fill>
        <patternFill>
          <bgColor rgb="FFD6DCE4"/>
        </patternFill>
      </fill>
    </dxf>
    <dxf>
      <font>
        <sz val="11"/>
        <color rgb="FF000000"/>
        <name val="Calibri"/>
      </font>
      <fill>
        <patternFill>
          <bgColor rgb="FF8497B0"/>
        </patternFill>
      </fill>
    </dxf>
    <dxf>
      <font>
        <sz val="11"/>
        <color rgb="FFFFFFFF"/>
        <name val="Calibri"/>
      </font>
      <fill>
        <patternFill>
          <bgColor rgb="FFD6DCE4"/>
        </patternFill>
      </fill>
    </dxf>
    <dxf>
      <font>
        <sz val="11"/>
        <color rgb="FF000000"/>
        <name val="Calibri"/>
      </font>
    </dxf>
    <dxf>
      <font>
        <sz val="11"/>
        <color rgb="FF000000"/>
        <name val="Calibri"/>
      </font>
    </dxf>
    <dxf>
      <font>
        <sz val="11"/>
        <color rgb="FF000000"/>
        <name val="Calibri"/>
      </font>
    </dxf>
    <dxf>
      <font>
        <sz val="11"/>
        <color rgb="FF000000"/>
        <name val="Calibri"/>
      </font>
    </dxf>
    <dxf>
      <font>
        <b/>
        <i val="0"/>
        <sz val="11"/>
        <color rgb="FFC00000"/>
        <name val="Calibri"/>
      </font>
    </dxf>
    <dxf>
      <font>
        <sz val="11"/>
        <color rgb="FF000000"/>
        <name val="Calibri"/>
      </font>
      <fill>
        <patternFill>
          <bgColor rgb="FFC6E0B4"/>
        </patternFill>
      </fill>
    </dxf>
    <dxf>
      <font>
        <sz val="11"/>
        <color rgb="FF000000"/>
        <name val="Calibri"/>
      </font>
      <fill>
        <patternFill>
          <bgColor rgb="FF8497B0"/>
        </patternFill>
      </fill>
    </dxf>
    <dxf>
      <font>
        <sz val="11"/>
        <color rgb="FFFFFFFF"/>
        <name val="Calibri"/>
      </font>
      <fill>
        <patternFill>
          <bgColor rgb="FFD6DCE4"/>
        </patternFill>
      </fill>
    </dxf>
    <dxf>
      <font>
        <sz val="11"/>
        <color rgb="FF000000"/>
        <name val="Calibri"/>
      </font>
    </dxf>
    <dxf>
      <font>
        <sz val="11"/>
        <color rgb="FF000000"/>
        <name val="Calibri"/>
      </font>
    </dxf>
    <dxf>
      <font>
        <sz val="11"/>
        <color rgb="FF000000"/>
        <name val="Calibri"/>
      </font>
    </dxf>
    <dxf>
      <font>
        <sz val="11"/>
        <color rgb="FF000000"/>
        <name val="Calibri"/>
      </font>
    </dxf>
    <dxf>
      <font>
        <b/>
        <i val="0"/>
        <sz val="11"/>
        <color rgb="FFC00000"/>
        <name val="Calibri"/>
      </font>
    </dxf>
    <dxf>
      <font>
        <sz val="11"/>
        <color rgb="FF000000"/>
        <name val="Calibri"/>
      </font>
      <fill>
        <patternFill>
          <bgColor rgb="FFC6E0B4"/>
        </patternFill>
      </fill>
    </dxf>
    <dxf>
      <font>
        <sz val="11"/>
        <color rgb="FF000000"/>
        <name val="Calibri"/>
      </font>
      <fill>
        <patternFill>
          <bgColor rgb="FF8497B0"/>
        </patternFill>
      </fill>
    </dxf>
    <dxf>
      <font>
        <sz val="11"/>
        <color rgb="FFFFFFFF"/>
        <name val="Calibri"/>
      </font>
      <fill>
        <patternFill>
          <bgColor rgb="FFD6DCE4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2F2F2"/>
      <rgbColor rgb="FFDEEBF7"/>
      <rgbColor rgb="FF660066"/>
      <rgbColor rgb="FFFF8080"/>
      <rgbColor rgb="FF0563C1"/>
      <rgbColor rgb="FFD6DCE4"/>
      <rgbColor rgb="FF000080"/>
      <rgbColor rgb="FFFF00FF"/>
      <rgbColor rgb="FFFFFF00"/>
      <rgbColor rgb="FF00FFFF"/>
      <rgbColor rgb="FF800080"/>
      <rgbColor rgb="FFC00000"/>
      <rgbColor rgb="FF008080"/>
      <rgbColor rgb="FF0000FF"/>
      <rgbColor rgb="FF00CCFF"/>
      <rgbColor rgb="FFDDDDDD"/>
      <rgbColor rgb="FFC6E0B4"/>
      <rgbColor rgb="FFFFFF6D"/>
      <rgbColor rgb="FF99CCFF"/>
      <rgbColor rgb="FFFF99CC"/>
      <rgbColor rgb="FFCC99FF"/>
      <rgbColor rgb="FFD9D9D9"/>
      <rgbColor rgb="FF3366FF"/>
      <rgbColor rgb="FF33CCCC"/>
      <rgbColor rgb="FF99CC00"/>
      <rgbColor rgb="FFFFCC00"/>
      <rgbColor rgb="FFFF9900"/>
      <rgbColor rgb="FFFF6600"/>
      <rgbColor rgb="FF666699"/>
      <rgbColor rgb="FF8497B0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EVE/Cellule%20APOGEE/2018%20MODULO/MCC/Mod&#232;le%20MCC-L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legifrance.gouv.fr/affichTexte.do?cidTexte=JORFTEXT000000771847&amp;dateTexte=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showGridLines="0" zoomScaleNormal="100" workbookViewId="0">
      <selection activeCell="A10" sqref="A10:I10"/>
    </sheetView>
  </sheetViews>
  <sheetFormatPr defaultColWidth="10.42578125" defaultRowHeight="15"/>
  <cols>
    <col min="1" max="1" width="26.140625" customWidth="1"/>
    <col min="2" max="2" width="27.42578125" customWidth="1"/>
    <col min="3" max="3" width="18.85546875" customWidth="1"/>
    <col min="10" max="10" width="5.42578125" customWidth="1"/>
  </cols>
  <sheetData>
    <row r="1" spans="1:10" ht="23.25">
      <c r="A1" s="160" t="s">
        <v>0</v>
      </c>
      <c r="B1" s="160"/>
      <c r="C1" s="160"/>
      <c r="D1" s="160"/>
      <c r="E1" s="160"/>
      <c r="F1" s="160"/>
      <c r="G1" s="160"/>
      <c r="H1" s="160"/>
      <c r="I1" s="160"/>
      <c r="J1" s="1"/>
    </row>
    <row r="2" spans="1:10" s="5" customFormat="1" ht="24.95" customHeight="1">
      <c r="A2" s="2" t="s">
        <v>1</v>
      </c>
      <c r="B2" s="3" t="s">
        <v>2</v>
      </c>
      <c r="C2" s="161"/>
      <c r="D2" s="161"/>
      <c r="E2" s="161"/>
      <c r="F2" s="161"/>
      <c r="G2" s="161"/>
      <c r="H2" s="161"/>
      <c r="I2" s="161"/>
      <c r="J2" s="4"/>
    </row>
    <row r="3" spans="1:10" s="8" customFormat="1" ht="24.95" customHeight="1">
      <c r="A3" s="6" t="s">
        <v>3</v>
      </c>
      <c r="B3" s="162" t="s">
        <v>4</v>
      </c>
      <c r="C3" s="162"/>
      <c r="D3" s="162"/>
      <c r="E3" s="162"/>
      <c r="F3" s="162"/>
      <c r="G3" s="162"/>
      <c r="H3" s="162"/>
      <c r="I3" s="162"/>
      <c r="J3" s="7"/>
    </row>
    <row r="4" spans="1:10" s="8" customFormat="1" ht="24.95" customHeight="1">
      <c r="A4" s="6" t="s">
        <v>5</v>
      </c>
      <c r="B4" s="9" t="str">
        <f>IF(AND(B2="IAE",B3="Management et commerce international"),"GMMC18",IFERROR(VLOOKUP(B3,tab_code_dip,2,0),"-"))</f>
        <v>HMEAP18</v>
      </c>
      <c r="C4" s="10"/>
      <c r="D4" s="10"/>
      <c r="E4" s="10"/>
      <c r="F4" s="10"/>
      <c r="G4" s="10"/>
      <c r="H4" s="10"/>
      <c r="I4" s="10"/>
      <c r="J4" s="7"/>
    </row>
    <row r="5" spans="1:10" s="8" customFormat="1" ht="24.95" customHeight="1">
      <c r="A5" s="2" t="s">
        <v>6</v>
      </c>
      <c r="B5" s="11" t="s">
        <v>7</v>
      </c>
      <c r="C5" s="12" t="s">
        <v>8</v>
      </c>
      <c r="D5" s="13"/>
      <c r="E5" s="13"/>
      <c r="F5" s="13"/>
      <c r="G5" s="13"/>
      <c r="H5" s="13"/>
      <c r="I5" s="13"/>
      <c r="J5" s="7"/>
    </row>
    <row r="6" spans="1:10" s="8" customFormat="1" ht="24.95" customHeight="1">
      <c r="A6" s="2" t="s">
        <v>9</v>
      </c>
      <c r="B6" s="14" t="s">
        <v>7</v>
      </c>
      <c r="C6" s="12" t="s">
        <v>10</v>
      </c>
      <c r="D6" s="13"/>
      <c r="E6" s="13"/>
      <c r="F6" s="13"/>
      <c r="G6" s="13"/>
      <c r="H6" s="13"/>
      <c r="I6" s="13"/>
      <c r="J6" s="7"/>
    </row>
    <row r="7" spans="1:10" ht="20.100000000000001" customHeight="1">
      <c r="A7" s="163" t="s">
        <v>11</v>
      </c>
      <c r="B7" s="163"/>
      <c r="C7" s="163"/>
      <c r="D7" s="163"/>
      <c r="E7" s="163"/>
      <c r="F7" s="163"/>
      <c r="G7" s="163"/>
      <c r="H7" s="163"/>
      <c r="I7" s="163"/>
    </row>
    <row r="8" spans="1:10">
      <c r="A8" s="15" t="s">
        <v>12</v>
      </c>
      <c r="B8" s="16"/>
      <c r="C8" s="16"/>
      <c r="D8" s="16"/>
      <c r="E8" s="16"/>
      <c r="F8" s="16"/>
      <c r="G8" s="16"/>
      <c r="H8" s="16"/>
      <c r="I8" s="16"/>
    </row>
    <row r="9" spans="1:10">
      <c r="A9" s="164" t="s">
        <v>13</v>
      </c>
      <c r="B9" s="164"/>
      <c r="C9" s="164"/>
      <c r="D9" s="164"/>
      <c r="E9" s="164"/>
      <c r="F9" s="164"/>
      <c r="G9" s="164"/>
      <c r="H9" s="164"/>
      <c r="I9" s="164"/>
    </row>
    <row r="10" spans="1:10" s="8" customFormat="1">
      <c r="A10" s="159" t="s">
        <v>14</v>
      </c>
      <c r="B10" s="159"/>
      <c r="C10" s="159"/>
      <c r="D10" s="159"/>
      <c r="E10" s="159"/>
      <c r="F10" s="159"/>
      <c r="G10" s="159"/>
      <c r="H10" s="159"/>
      <c r="I10" s="159"/>
    </row>
    <row r="11" spans="1:10">
      <c r="A11" s="155"/>
      <c r="B11" s="155"/>
      <c r="C11" s="155"/>
      <c r="D11" s="155"/>
      <c r="E11" s="155"/>
      <c r="F11" s="155"/>
      <c r="G11" s="155"/>
      <c r="H11" s="155"/>
      <c r="I11" s="155"/>
    </row>
    <row r="12" spans="1:10">
      <c r="A12" s="157" t="s">
        <v>15</v>
      </c>
      <c r="B12" s="157"/>
      <c r="C12" s="157"/>
      <c r="D12" s="157"/>
      <c r="E12" s="157"/>
      <c r="F12" s="157"/>
      <c r="G12" s="157"/>
      <c r="H12" s="157"/>
      <c r="I12" s="157"/>
    </row>
    <row r="13" spans="1:10" s="8" customFormat="1">
      <c r="A13" s="159" t="s">
        <v>16</v>
      </c>
      <c r="B13" s="159"/>
      <c r="C13" s="159"/>
      <c r="D13" s="159"/>
      <c r="E13" s="159"/>
      <c r="F13" s="159"/>
      <c r="G13" s="159"/>
      <c r="H13" s="159"/>
      <c r="I13" s="159"/>
    </row>
    <row r="14" spans="1:10">
      <c r="A14" s="155"/>
      <c r="B14" s="155"/>
      <c r="C14" s="155"/>
      <c r="D14" s="155"/>
      <c r="E14" s="155"/>
      <c r="F14" s="155"/>
      <c r="G14" s="155"/>
      <c r="H14" s="155"/>
      <c r="I14" s="155"/>
    </row>
    <row r="15" spans="1:10" s="17" customFormat="1">
      <c r="A15" s="157" t="s">
        <v>17</v>
      </c>
      <c r="B15" s="157"/>
      <c r="C15" s="157"/>
      <c r="D15" s="157"/>
      <c r="E15" s="157"/>
      <c r="F15" s="157"/>
      <c r="G15" s="157"/>
      <c r="H15" s="157"/>
      <c r="I15" s="157"/>
    </row>
    <row r="16" spans="1:10" s="18" customFormat="1">
      <c r="A16" s="158" t="s">
        <v>18</v>
      </c>
      <c r="B16" s="158"/>
      <c r="C16" s="158"/>
      <c r="D16" s="158"/>
      <c r="E16" s="158"/>
      <c r="F16" s="158"/>
      <c r="G16" s="158"/>
      <c r="H16" s="158"/>
      <c r="I16" s="158"/>
    </row>
    <row r="17" spans="1:9">
      <c r="A17" s="155"/>
      <c r="B17" s="155"/>
      <c r="C17" s="155"/>
      <c r="D17" s="155"/>
      <c r="E17" s="155"/>
      <c r="F17" s="155"/>
      <c r="G17" s="155"/>
      <c r="H17" s="155"/>
      <c r="I17" s="155"/>
    </row>
    <row r="18" spans="1:9" s="17" customFormat="1">
      <c r="A18" s="157" t="s">
        <v>19</v>
      </c>
      <c r="B18" s="157"/>
      <c r="C18" s="157"/>
      <c r="D18" s="157"/>
      <c r="E18" s="157"/>
      <c r="F18" s="157"/>
      <c r="G18" s="157"/>
      <c r="H18" s="157"/>
      <c r="I18" s="157"/>
    </row>
    <row r="19" spans="1:9" s="18" customFormat="1">
      <c r="A19" s="159" t="s">
        <v>20</v>
      </c>
      <c r="B19" s="159"/>
      <c r="C19" s="159"/>
      <c r="D19" s="159"/>
      <c r="E19" s="159"/>
      <c r="F19" s="159"/>
      <c r="G19" s="159"/>
      <c r="H19" s="159"/>
      <c r="I19" s="159"/>
    </row>
    <row r="20" spans="1:9">
      <c r="A20" s="155"/>
      <c r="B20" s="155"/>
      <c r="C20" s="155"/>
      <c r="D20" s="155"/>
      <c r="E20" s="155"/>
      <c r="F20" s="155"/>
      <c r="G20" s="155"/>
      <c r="H20" s="155"/>
      <c r="I20" s="155"/>
    </row>
    <row r="21" spans="1:9" ht="20.100000000000001" customHeight="1">
      <c r="A21" s="153" t="s">
        <v>21</v>
      </c>
      <c r="B21" s="153"/>
      <c r="C21" s="153"/>
      <c r="D21" s="153"/>
      <c r="E21" s="153"/>
      <c r="F21" s="153"/>
      <c r="G21" s="153"/>
      <c r="H21" s="153"/>
      <c r="I21" s="153"/>
    </row>
    <row r="22" spans="1:9" s="8" customFormat="1">
      <c r="A22" s="156" t="s">
        <v>22</v>
      </c>
      <c r="B22" s="156"/>
      <c r="C22" s="156"/>
      <c r="D22" s="156"/>
      <c r="E22" s="156"/>
      <c r="F22" s="156"/>
      <c r="G22" s="156"/>
      <c r="H22" s="156"/>
      <c r="I22" s="156"/>
    </row>
    <row r="23" spans="1:9">
      <c r="A23" s="155"/>
      <c r="B23" s="155"/>
      <c r="C23" s="155"/>
      <c r="D23" s="155"/>
      <c r="E23" s="155"/>
      <c r="F23" s="155"/>
      <c r="G23" s="155"/>
      <c r="H23" s="155"/>
      <c r="I23" s="155"/>
    </row>
    <row r="24" spans="1:9" ht="20.100000000000001" customHeight="1">
      <c r="A24" s="153" t="s">
        <v>23</v>
      </c>
      <c r="B24" s="153"/>
      <c r="C24" s="153"/>
      <c r="D24" s="153"/>
      <c r="E24" s="153"/>
      <c r="F24" s="153"/>
      <c r="G24" s="153"/>
      <c r="H24" s="153"/>
      <c r="I24" s="153"/>
    </row>
    <row r="25" spans="1:9" ht="20.100000000000001" customHeight="1">
      <c r="A25" s="152" t="s">
        <v>24</v>
      </c>
      <c r="B25" s="152"/>
      <c r="C25" s="152"/>
      <c r="D25" s="152"/>
      <c r="E25" s="152"/>
      <c r="F25" s="152"/>
      <c r="G25" s="152"/>
      <c r="H25" s="152"/>
      <c r="I25" s="152"/>
    </row>
    <row r="26" spans="1:9" ht="15" customHeight="1">
      <c r="A26" s="233" t="s">
        <v>25</v>
      </c>
      <c r="B26" s="233"/>
      <c r="C26" s="233"/>
      <c r="D26" s="233"/>
      <c r="E26" s="233"/>
      <c r="F26" s="233"/>
      <c r="G26" s="233"/>
      <c r="H26" s="233"/>
      <c r="I26" s="233"/>
    </row>
    <row r="27" spans="1:9" ht="20.100000000000001" customHeight="1">
      <c r="A27" s="153" t="s">
        <v>26</v>
      </c>
      <c r="B27" s="153"/>
      <c r="C27" s="153"/>
      <c r="D27" s="153"/>
      <c r="E27" s="153"/>
      <c r="F27" s="153"/>
      <c r="G27" s="153"/>
      <c r="H27" s="153"/>
      <c r="I27" s="153"/>
    </row>
    <row r="28" spans="1:9" ht="26.25" customHeight="1">
      <c r="A28" s="154" t="s">
        <v>27</v>
      </c>
      <c r="B28" s="154"/>
      <c r="C28" s="154"/>
      <c r="D28" s="154"/>
      <c r="E28" s="154"/>
      <c r="F28" s="154"/>
      <c r="G28" s="154"/>
      <c r="H28" s="154"/>
      <c r="I28" s="154"/>
    </row>
    <row r="29" spans="1:9">
      <c r="A29" s="234" t="s">
        <v>28</v>
      </c>
      <c r="B29" s="234"/>
      <c r="C29" s="234"/>
      <c r="D29" s="234"/>
      <c r="E29" s="234"/>
      <c r="F29" s="234"/>
      <c r="G29" s="234"/>
      <c r="H29" s="234"/>
      <c r="I29" s="234"/>
    </row>
  </sheetData>
  <sheetProtection sheet="1" objects="1" scenarios="1"/>
  <mergeCells count="25">
    <mergeCell ref="A1:I1"/>
    <mergeCell ref="C2:I2"/>
    <mergeCell ref="B3:I3"/>
    <mergeCell ref="A7:I7"/>
    <mergeCell ref="A9:I9"/>
    <mergeCell ref="A10:I10"/>
    <mergeCell ref="A11:I11"/>
    <mergeCell ref="A12:I12"/>
    <mergeCell ref="A13:I13"/>
    <mergeCell ref="A14:I14"/>
    <mergeCell ref="A15:I15"/>
    <mergeCell ref="A16:I16"/>
    <mergeCell ref="A17:I17"/>
    <mergeCell ref="A18:I18"/>
    <mergeCell ref="A19:I19"/>
    <mergeCell ref="A20:I20"/>
    <mergeCell ref="A21:I21"/>
    <mergeCell ref="A22:I22"/>
    <mergeCell ref="A23:I23"/>
    <mergeCell ref="A24:I24"/>
    <mergeCell ref="A25:I25"/>
    <mergeCell ref="A26:I26"/>
    <mergeCell ref="A27:I27"/>
    <mergeCell ref="A28:I28"/>
    <mergeCell ref="A29:I29"/>
  </mergeCells>
  <dataValidations count="3">
    <dataValidation type="list" operator="equal" allowBlank="1" showInputMessage="1" showErrorMessage="1" errorTitle="Composante" error="Utiliser la liste déroulante" promptTitle="Composante" prompt="Utiliser la liste déroulante" sqref="B2" xr:uid="{00000000-0002-0000-0000-000000000000}">
      <formula1>liste_cmp</formula1>
      <formula2>0</formula2>
    </dataValidation>
    <dataValidation type="list" operator="equal" allowBlank="1" showInputMessage="1" showErrorMessage="1" sqref="B3:I3" xr:uid="{00000000-0002-0000-0000-000001000000}">
      <formula1>INDIRECT($B$2)</formula1>
      <formula2>0</formula2>
    </dataValidation>
    <dataValidation type="list" operator="equal" allowBlank="1" showInputMessage="1" showErrorMessage="1" errorTitle="Session" error="Utiliser la liste déroulante" promptTitle="Session" prompt="Utiliser la liste dérourante" sqref="B5:B6" xr:uid="{00000000-0002-0000-0000-000002000000}">
      <formula1>"Session unique,Deux sessions"</formula1>
      <formula2>0</formula2>
    </dataValidation>
  </dataValidations>
  <hyperlinks>
    <hyperlink ref="A28" r:id="rId1" xr:uid="{00000000-0004-0000-0000-000000000000}"/>
    <hyperlink ref="A29" r:id="rId2" xr:uid="{00000000-0004-0000-0000-000001000000}"/>
  </hyperlinks>
  <pageMargins left="0.25" right="0.25" top="0.75" bottom="0.75" header="0.511811023622047" footer="0.511811023622047"/>
  <pageSetup paperSize="9" scale="92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5"/>
  <sheetViews>
    <sheetView showGridLines="0" zoomScale="85" zoomScaleNormal="85" workbookViewId="0">
      <selection activeCell="A22" sqref="A22"/>
    </sheetView>
  </sheetViews>
  <sheetFormatPr defaultColWidth="10.85546875" defaultRowHeight="15"/>
  <cols>
    <col min="1" max="1" width="27.7109375" customWidth="1"/>
    <col min="2" max="2" width="79.140625" style="19" customWidth="1"/>
    <col min="3" max="3" width="20.42578125" style="19" customWidth="1"/>
    <col min="4" max="4" width="6.7109375" style="19" customWidth="1"/>
    <col min="5" max="5" width="12" style="19" customWidth="1"/>
    <col min="6" max="6" width="13.7109375" style="19" customWidth="1"/>
    <col min="7" max="7" width="15.42578125" style="19" customWidth="1"/>
    <col min="8" max="8" width="19.7109375" style="19" customWidth="1"/>
    <col min="9" max="9" width="11.140625" style="19" customWidth="1"/>
    <col min="10" max="11" width="17.42578125" style="19" customWidth="1"/>
    <col min="12" max="12" width="10.7109375" customWidth="1"/>
    <col min="13" max="13" width="17.42578125" customWidth="1"/>
    <col min="14" max="14" width="10.7109375" customWidth="1"/>
  </cols>
  <sheetData>
    <row r="1" spans="1:14" ht="23.25">
      <c r="A1" s="174" t="s">
        <v>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</row>
    <row r="2" spans="1:14" ht="20.100000000000001" customHeight="1">
      <c r="A2" s="20" t="s">
        <v>1</v>
      </c>
      <c r="B2" s="175" t="str">
        <f>'Fiche générale'!B2</f>
        <v>LASH</v>
      </c>
      <c r="C2" s="175"/>
      <c r="D2" s="175"/>
      <c r="E2" s="175"/>
      <c r="F2"/>
      <c r="G2"/>
      <c r="H2"/>
      <c r="I2"/>
      <c r="J2"/>
      <c r="K2"/>
    </row>
    <row r="3" spans="1:14" ht="20.100000000000001" customHeight="1">
      <c r="A3" s="20" t="s">
        <v>3</v>
      </c>
      <c r="B3" s="176" t="str">
        <f>'Fiche générale'!B3:I3</f>
        <v>Langues étrangères appliquées (LEA)</v>
      </c>
      <c r="C3" s="176"/>
      <c r="D3" s="176"/>
      <c r="E3" s="176"/>
      <c r="F3" s="176"/>
      <c r="G3" s="176"/>
      <c r="H3" s="176"/>
      <c r="I3" s="176"/>
      <c r="J3" s="176"/>
      <c r="K3"/>
    </row>
    <row r="4" spans="1:14" ht="20.100000000000001" customHeight="1">
      <c r="A4" s="20" t="s">
        <v>29</v>
      </c>
      <c r="B4" s="21" t="str">
        <f>'Fiche générale'!B4</f>
        <v>HMEAP18</v>
      </c>
      <c r="C4" s="22" t="s">
        <v>30</v>
      </c>
      <c r="D4" s="177">
        <v>181</v>
      </c>
      <c r="E4" s="177"/>
      <c r="F4" s="171" t="s">
        <v>31</v>
      </c>
      <c r="G4" s="171"/>
      <c r="H4" s="177" t="s">
        <v>32</v>
      </c>
      <c r="I4" s="177"/>
      <c r="J4" s="177"/>
      <c r="K4" s="177"/>
      <c r="L4" s="177"/>
      <c r="M4" s="177"/>
      <c r="N4" s="177"/>
    </row>
    <row r="5" spans="1:14" ht="20.100000000000001" customHeight="1">
      <c r="B5"/>
      <c r="C5"/>
      <c r="D5"/>
      <c r="E5"/>
      <c r="F5"/>
      <c r="G5"/>
      <c r="H5"/>
      <c r="I5"/>
      <c r="J5"/>
      <c r="K5"/>
    </row>
    <row r="6" spans="1:14" ht="20.100000000000001" customHeight="1">
      <c r="A6" s="20" t="s">
        <v>33</v>
      </c>
      <c r="B6" s="23" t="s">
        <v>34</v>
      </c>
      <c r="C6" s="22" t="s">
        <v>35</v>
      </c>
      <c r="D6" s="170">
        <v>180</v>
      </c>
      <c r="E6" s="170"/>
      <c r="F6" s="171" t="s">
        <v>36</v>
      </c>
      <c r="G6" s="171"/>
      <c r="H6" s="172" t="s">
        <v>37</v>
      </c>
      <c r="I6" s="172"/>
      <c r="J6" s="172"/>
      <c r="K6" s="172"/>
      <c r="L6" s="172"/>
      <c r="M6" s="172"/>
      <c r="N6" s="172"/>
    </row>
    <row r="7" spans="1:14" ht="20.100000000000001" customHeight="1">
      <c r="A7" s="20" t="s">
        <v>38</v>
      </c>
      <c r="B7" s="24" t="s">
        <v>39</v>
      </c>
      <c r="C7"/>
      <c r="D7"/>
      <c r="E7"/>
      <c r="F7"/>
      <c r="G7"/>
      <c r="H7"/>
      <c r="I7"/>
      <c r="J7"/>
      <c r="K7"/>
    </row>
    <row r="8" spans="1:14" ht="20.100000000000001" customHeight="1">
      <c r="A8" s="25"/>
      <c r="B8" s="26"/>
      <c r="C8"/>
      <c r="D8"/>
      <c r="E8"/>
      <c r="F8"/>
      <c r="G8"/>
      <c r="H8" s="27"/>
      <c r="I8" s="27"/>
      <c r="J8" s="27"/>
      <c r="K8" s="27"/>
    </row>
    <row r="9" spans="1:14" ht="15" customHeight="1">
      <c r="B9" s="28"/>
      <c r="C9" s="28"/>
      <c r="D9" s="27"/>
      <c r="E9" s="173" t="s">
        <v>40</v>
      </c>
      <c r="F9" s="173"/>
      <c r="G9" s="173" t="s">
        <v>41</v>
      </c>
      <c r="H9" s="173"/>
      <c r="J9" s="27"/>
      <c r="K9" s="29">
        <v>1</v>
      </c>
      <c r="L9" s="27"/>
      <c r="M9" s="27"/>
      <c r="N9" s="27"/>
    </row>
    <row r="10" spans="1:14" ht="15" customHeight="1">
      <c r="B10" s="28"/>
      <c r="C10" s="28"/>
      <c r="D10" s="30"/>
      <c r="E10" s="166" t="s">
        <v>42</v>
      </c>
      <c r="F10" s="166"/>
      <c r="G10" s="167"/>
      <c r="H10" s="167"/>
      <c r="J10" s="32"/>
      <c r="K10" s="32"/>
      <c r="L10" s="32"/>
      <c r="M10" s="32"/>
      <c r="N10" s="32"/>
    </row>
    <row r="11" spans="1:14" ht="15" customHeight="1">
      <c r="A11" s="33">
        <v>1</v>
      </c>
      <c r="B11" s="28"/>
      <c r="C11" s="28"/>
      <c r="D11" s="34"/>
      <c r="J11"/>
      <c r="K11"/>
      <c r="M11" s="32"/>
      <c r="N11" s="32"/>
    </row>
    <row r="12" spans="1:14" ht="15" customHeight="1">
      <c r="B12" s="28"/>
      <c r="C12" s="28"/>
      <c r="D12" s="34"/>
      <c r="E12"/>
      <c r="F12"/>
      <c r="G12"/>
      <c r="H12"/>
      <c r="I12"/>
      <c r="J12"/>
      <c r="K12"/>
      <c r="M12" s="32"/>
      <c r="N12" s="32"/>
    </row>
    <row r="13" spans="1:14">
      <c r="D13" s="34"/>
      <c r="E13" s="168"/>
      <c r="F13" s="168"/>
      <c r="G13" s="35"/>
      <c r="H13" s="34"/>
      <c r="I13" s="34"/>
    </row>
    <row r="14" spans="1:14" ht="26.25" customHeight="1">
      <c r="B14" s="28"/>
      <c r="C14" s="34"/>
      <c r="D14" s="34"/>
      <c r="E14" s="35"/>
      <c r="F14" s="35"/>
      <c r="G14" s="35"/>
      <c r="H14" s="34"/>
      <c r="I14" s="34"/>
      <c r="J14" s="169" t="s">
        <v>43</v>
      </c>
      <c r="K14" s="169"/>
      <c r="L14" s="169"/>
      <c r="M14" s="169" t="s">
        <v>44</v>
      </c>
      <c r="N14" s="169"/>
    </row>
    <row r="15" spans="1:14" ht="39.75" customHeight="1">
      <c r="C15" s="36"/>
      <c r="D15" s="36"/>
      <c r="E15" s="37"/>
      <c r="F15" s="37"/>
      <c r="G15" s="37"/>
      <c r="H15" s="37"/>
      <c r="I15" s="38"/>
      <c r="J15" s="39" t="s">
        <v>45</v>
      </c>
      <c r="K15" s="165" t="str">
        <f>IF(H17="CCI (CC Intégral)","CT pour les dispensés","Contrôle Terminal")</f>
        <v>Contrôle Terminal</v>
      </c>
      <c r="L15" s="165"/>
      <c r="M15" s="165" t="s">
        <v>46</v>
      </c>
      <c r="N15" s="165"/>
    </row>
    <row r="16" spans="1:14" s="19" customFormat="1" ht="30">
      <c r="A16" s="41" t="s">
        <v>47</v>
      </c>
      <c r="B16" s="41" t="s">
        <v>48</v>
      </c>
      <c r="C16" s="42" t="s">
        <v>49</v>
      </c>
      <c r="D16" s="43" t="s">
        <v>50</v>
      </c>
      <c r="E16" s="44" t="s">
        <v>51</v>
      </c>
      <c r="F16" s="39" t="s">
        <v>52</v>
      </c>
      <c r="G16" s="39" t="s">
        <v>53</v>
      </c>
      <c r="H16" s="40" t="s">
        <v>54</v>
      </c>
      <c r="I16" s="39" t="s">
        <v>55</v>
      </c>
      <c r="J16" s="43" t="s">
        <v>56</v>
      </c>
      <c r="K16" s="43" t="s">
        <v>57</v>
      </c>
      <c r="L16" s="43" t="s">
        <v>58</v>
      </c>
      <c r="M16" s="43" t="s">
        <v>57</v>
      </c>
      <c r="N16" s="43" t="s">
        <v>58</v>
      </c>
    </row>
    <row r="17" spans="1:14" ht="15" customHeight="1">
      <c r="A17" s="45" t="s">
        <v>59</v>
      </c>
      <c r="B17" s="46" t="s">
        <v>60</v>
      </c>
      <c r="C17" s="46" t="s">
        <v>61</v>
      </c>
      <c r="D17" s="47">
        <v>3</v>
      </c>
      <c r="E17" s="47">
        <v>3</v>
      </c>
      <c r="F17" s="47" t="s">
        <v>62</v>
      </c>
      <c r="G17" s="48" t="s">
        <v>62</v>
      </c>
      <c r="H17" s="48"/>
      <c r="I17" s="48"/>
      <c r="J17" s="45"/>
      <c r="K17" s="45"/>
      <c r="L17" s="45"/>
      <c r="M17" s="45"/>
      <c r="N17" s="45"/>
    </row>
    <row r="18" spans="1:14" ht="15" customHeight="1">
      <c r="A18" s="45" t="s">
        <v>63</v>
      </c>
      <c r="B18" s="49" t="s">
        <v>64</v>
      </c>
      <c r="C18" s="49" t="s">
        <v>65</v>
      </c>
      <c r="D18" s="47"/>
      <c r="E18" s="47">
        <v>1</v>
      </c>
      <c r="F18" s="47" t="s">
        <v>62</v>
      </c>
      <c r="G18" s="48"/>
      <c r="H18" s="48" t="s">
        <v>66</v>
      </c>
      <c r="I18" s="48"/>
      <c r="J18" s="45" t="s">
        <v>67</v>
      </c>
      <c r="K18" s="45"/>
      <c r="L18" s="45"/>
      <c r="M18" s="45"/>
      <c r="N18" s="45"/>
    </row>
    <row r="19" spans="1:14" s="8" customFormat="1" ht="15" customHeight="1">
      <c r="A19" s="48" t="s">
        <v>63</v>
      </c>
      <c r="B19" s="50" t="s">
        <v>68</v>
      </c>
      <c r="C19" s="50" t="s">
        <v>69</v>
      </c>
      <c r="D19" s="47"/>
      <c r="E19" s="47">
        <v>1</v>
      </c>
      <c r="F19" s="47" t="s">
        <v>62</v>
      </c>
      <c r="G19" s="48"/>
      <c r="H19" s="48" t="s">
        <v>66</v>
      </c>
      <c r="I19" s="48"/>
      <c r="J19" s="48" t="s">
        <v>67</v>
      </c>
      <c r="K19" s="48"/>
      <c r="L19" s="48"/>
      <c r="M19" s="48"/>
      <c r="N19" s="48"/>
    </row>
    <row r="20" spans="1:14" ht="15" customHeight="1">
      <c r="A20" s="45" t="s">
        <v>59</v>
      </c>
      <c r="B20" s="46" t="s">
        <v>70</v>
      </c>
      <c r="C20" s="46" t="s">
        <v>71</v>
      </c>
      <c r="D20" s="47">
        <v>3</v>
      </c>
      <c r="E20" s="47">
        <v>3</v>
      </c>
      <c r="F20" s="47" t="s">
        <v>62</v>
      </c>
      <c r="G20" s="48" t="s">
        <v>62</v>
      </c>
      <c r="H20" s="48"/>
      <c r="I20" s="48"/>
      <c r="J20" s="45"/>
      <c r="K20" s="45"/>
      <c r="L20" s="45"/>
      <c r="M20" s="45"/>
      <c r="N20" s="45"/>
    </row>
    <row r="21" spans="1:14" ht="15" customHeight="1">
      <c r="A21" s="45" t="s">
        <v>63</v>
      </c>
      <c r="B21" s="49" t="s">
        <v>72</v>
      </c>
      <c r="C21" s="49" t="s">
        <v>73</v>
      </c>
      <c r="D21" s="47"/>
      <c r="E21" s="47">
        <v>1</v>
      </c>
      <c r="F21" s="47" t="s">
        <v>62</v>
      </c>
      <c r="G21" s="48"/>
      <c r="H21" s="48" t="s">
        <v>66</v>
      </c>
      <c r="I21" s="48"/>
      <c r="J21" s="45" t="s">
        <v>67</v>
      </c>
      <c r="K21" s="45"/>
      <c r="L21" s="45"/>
      <c r="M21" s="45"/>
      <c r="N21" s="45"/>
    </row>
    <row r="22" spans="1:14" ht="14.25" customHeight="1">
      <c r="A22" s="48" t="s">
        <v>63</v>
      </c>
      <c r="B22" s="49" t="s">
        <v>74</v>
      </c>
      <c r="C22" s="49" t="s">
        <v>75</v>
      </c>
      <c r="D22" s="47"/>
      <c r="E22" s="47">
        <v>1</v>
      </c>
      <c r="F22" s="47" t="s">
        <v>62</v>
      </c>
      <c r="G22" s="48"/>
      <c r="H22" s="48" t="s">
        <v>66</v>
      </c>
      <c r="I22" s="48"/>
      <c r="J22" s="45" t="s">
        <v>67</v>
      </c>
      <c r="K22" s="45"/>
      <c r="L22" s="45"/>
      <c r="M22" s="45"/>
      <c r="N22" s="45"/>
    </row>
    <row r="23" spans="1:14" ht="15" customHeight="1">
      <c r="A23" s="45" t="s">
        <v>59</v>
      </c>
      <c r="B23" s="46" t="s">
        <v>76</v>
      </c>
      <c r="C23" s="46" t="s">
        <v>77</v>
      </c>
      <c r="D23" s="47">
        <v>3</v>
      </c>
      <c r="E23" s="47">
        <v>3</v>
      </c>
      <c r="F23" s="47" t="s">
        <v>62</v>
      </c>
      <c r="G23" s="48" t="s">
        <v>62</v>
      </c>
      <c r="H23" s="48"/>
      <c r="I23" s="48"/>
      <c r="J23" s="45"/>
      <c r="K23" s="45"/>
      <c r="L23" s="45"/>
      <c r="M23" s="45"/>
      <c r="N23" s="45"/>
    </row>
    <row r="24" spans="1:14" ht="15" customHeight="1">
      <c r="A24" s="45" t="s">
        <v>63</v>
      </c>
      <c r="B24" s="49" t="s">
        <v>78</v>
      </c>
      <c r="C24" s="45" t="s">
        <v>79</v>
      </c>
      <c r="D24" s="47"/>
      <c r="E24" s="47">
        <v>1</v>
      </c>
      <c r="F24" s="47" t="s">
        <v>62</v>
      </c>
      <c r="G24" s="48"/>
      <c r="H24" s="48" t="s">
        <v>66</v>
      </c>
      <c r="I24" s="48"/>
      <c r="J24" s="45" t="s">
        <v>67</v>
      </c>
      <c r="K24" s="45"/>
      <c r="L24" s="45"/>
      <c r="M24" s="45"/>
      <c r="N24" s="45"/>
    </row>
    <row r="25" spans="1:14" ht="15" customHeight="1">
      <c r="A25" s="48" t="s">
        <v>63</v>
      </c>
      <c r="B25" s="50" t="s">
        <v>80</v>
      </c>
      <c r="C25" s="49" t="s">
        <v>81</v>
      </c>
      <c r="D25" s="47"/>
      <c r="E25" s="47">
        <v>1</v>
      </c>
      <c r="F25" s="47" t="s">
        <v>62</v>
      </c>
      <c r="G25" s="48"/>
      <c r="H25" s="48" t="s">
        <v>66</v>
      </c>
      <c r="I25" s="48"/>
      <c r="J25" s="48" t="s">
        <v>67</v>
      </c>
      <c r="K25" s="45"/>
      <c r="L25" s="45"/>
      <c r="M25" s="45"/>
      <c r="N25" s="45"/>
    </row>
    <row r="26" spans="1:14" ht="15" customHeight="1">
      <c r="A26" s="45" t="s">
        <v>59</v>
      </c>
      <c r="B26" s="46" t="s">
        <v>82</v>
      </c>
      <c r="C26" s="46" t="s">
        <v>83</v>
      </c>
      <c r="D26" s="47">
        <v>3</v>
      </c>
      <c r="E26" s="47">
        <v>3</v>
      </c>
      <c r="F26" s="47" t="s">
        <v>62</v>
      </c>
      <c r="G26" s="48" t="s">
        <v>62</v>
      </c>
      <c r="H26" s="48"/>
      <c r="I26" s="48"/>
      <c r="J26" s="45"/>
      <c r="K26" s="45"/>
      <c r="L26" s="45"/>
      <c r="M26" s="45"/>
      <c r="N26" s="45"/>
    </row>
    <row r="27" spans="1:14" ht="15" customHeight="1">
      <c r="A27" s="45" t="s">
        <v>63</v>
      </c>
      <c r="B27" s="49" t="s">
        <v>84</v>
      </c>
      <c r="C27" s="49" t="s">
        <v>85</v>
      </c>
      <c r="D27" s="47"/>
      <c r="E27" s="47">
        <v>1</v>
      </c>
      <c r="F27" s="47" t="s">
        <v>62</v>
      </c>
      <c r="G27" s="48"/>
      <c r="H27" s="48" t="s">
        <v>66</v>
      </c>
      <c r="I27" s="48"/>
      <c r="J27" s="45" t="s">
        <v>67</v>
      </c>
      <c r="K27" s="45"/>
      <c r="L27" s="45"/>
      <c r="M27" s="45"/>
      <c r="N27" s="45"/>
    </row>
    <row r="28" spans="1:14" ht="15" customHeight="1">
      <c r="A28" s="48" t="s">
        <v>63</v>
      </c>
      <c r="B28" s="49" t="s">
        <v>86</v>
      </c>
      <c r="C28" s="49" t="s">
        <v>87</v>
      </c>
      <c r="D28" s="47"/>
      <c r="E28" s="47">
        <v>1</v>
      </c>
      <c r="F28" s="47" t="s">
        <v>62</v>
      </c>
      <c r="G28" s="48"/>
      <c r="H28" s="48" t="s">
        <v>66</v>
      </c>
      <c r="I28" s="48"/>
      <c r="J28" s="45" t="s">
        <v>67</v>
      </c>
      <c r="K28" s="45"/>
      <c r="L28" s="45"/>
      <c r="M28" s="45"/>
      <c r="N28" s="45"/>
    </row>
    <row r="29" spans="1:14" ht="15" customHeight="1">
      <c r="A29" s="45" t="s">
        <v>59</v>
      </c>
      <c r="B29" s="46" t="s">
        <v>88</v>
      </c>
      <c r="C29" s="51" t="s">
        <v>89</v>
      </c>
      <c r="D29" s="47">
        <v>3</v>
      </c>
      <c r="E29" s="47">
        <v>3</v>
      </c>
      <c r="F29" s="47" t="s">
        <v>62</v>
      </c>
      <c r="G29" s="45" t="s">
        <v>62</v>
      </c>
      <c r="H29" s="45"/>
      <c r="I29" s="45"/>
      <c r="J29" s="45"/>
      <c r="K29" s="45"/>
      <c r="L29" s="45"/>
      <c r="M29" s="45"/>
      <c r="N29" s="45"/>
    </row>
    <row r="30" spans="1:14" ht="15" customHeight="1">
      <c r="A30" s="45" t="s">
        <v>63</v>
      </c>
      <c r="B30" s="49" t="s">
        <v>90</v>
      </c>
      <c r="C30" s="45" t="s">
        <v>91</v>
      </c>
      <c r="D30" s="47"/>
      <c r="E30" s="47">
        <v>1</v>
      </c>
      <c r="F30" s="47" t="s">
        <v>62</v>
      </c>
      <c r="G30" s="45"/>
      <c r="H30" s="45" t="s">
        <v>66</v>
      </c>
      <c r="I30" s="45"/>
      <c r="J30" s="45" t="s">
        <v>67</v>
      </c>
      <c r="K30" s="45"/>
      <c r="L30" s="45"/>
      <c r="M30" s="45"/>
      <c r="N30" s="45"/>
    </row>
    <row r="31" spans="1:14" ht="15" customHeight="1">
      <c r="A31" s="48" t="s">
        <v>63</v>
      </c>
      <c r="B31" s="50" t="s">
        <v>92</v>
      </c>
      <c r="C31" s="45" t="s">
        <v>93</v>
      </c>
      <c r="D31" s="47"/>
      <c r="E31" s="47">
        <v>1</v>
      </c>
      <c r="F31" s="47" t="s">
        <v>62</v>
      </c>
      <c r="G31" s="45"/>
      <c r="H31" s="45" t="s">
        <v>66</v>
      </c>
      <c r="I31" s="45"/>
      <c r="J31" s="48" t="s">
        <v>67</v>
      </c>
      <c r="K31" s="45"/>
      <c r="L31" s="45"/>
      <c r="M31" s="45"/>
      <c r="N31" s="45"/>
    </row>
    <row r="32" spans="1:14" ht="15" customHeight="1">
      <c r="A32" s="45" t="s">
        <v>59</v>
      </c>
      <c r="B32" s="46" t="s">
        <v>94</v>
      </c>
      <c r="C32" s="51" t="s">
        <v>95</v>
      </c>
      <c r="D32" s="47">
        <v>3</v>
      </c>
      <c r="E32" s="47">
        <v>3</v>
      </c>
      <c r="F32" s="47" t="s">
        <v>62</v>
      </c>
      <c r="G32" s="45" t="s">
        <v>62</v>
      </c>
      <c r="H32" s="45"/>
      <c r="I32" s="45"/>
      <c r="J32" s="45"/>
      <c r="K32" s="45"/>
      <c r="L32" s="45"/>
      <c r="M32" s="45"/>
      <c r="N32" s="45"/>
    </row>
    <row r="33" spans="1:14">
      <c r="A33" s="45" t="s">
        <v>63</v>
      </c>
      <c r="B33" s="49" t="s">
        <v>96</v>
      </c>
      <c r="C33" s="49" t="s">
        <v>97</v>
      </c>
      <c r="D33" s="47"/>
      <c r="E33" s="47">
        <v>1</v>
      </c>
      <c r="F33" s="47" t="s">
        <v>62</v>
      </c>
      <c r="G33" s="45"/>
      <c r="H33" s="45" t="s">
        <v>66</v>
      </c>
      <c r="I33" s="45"/>
      <c r="J33" s="45" t="s">
        <v>67</v>
      </c>
      <c r="K33" s="45"/>
      <c r="L33" s="45"/>
      <c r="M33" s="45"/>
      <c r="N33" s="45"/>
    </row>
    <row r="34" spans="1:14">
      <c r="A34" s="48" t="s">
        <v>63</v>
      </c>
      <c r="B34" s="49" t="s">
        <v>98</v>
      </c>
      <c r="C34" s="49" t="s">
        <v>99</v>
      </c>
      <c r="D34" s="47"/>
      <c r="E34" s="47">
        <v>1</v>
      </c>
      <c r="F34" s="47" t="s">
        <v>62</v>
      </c>
      <c r="G34" s="45"/>
      <c r="H34" s="45" t="s">
        <v>66</v>
      </c>
      <c r="I34" s="45"/>
      <c r="J34" s="45" t="s">
        <v>67</v>
      </c>
      <c r="K34" s="45"/>
      <c r="L34" s="45"/>
      <c r="M34" s="45"/>
      <c r="N34" s="45"/>
    </row>
    <row r="35" spans="1:14">
      <c r="A35" s="45" t="s">
        <v>59</v>
      </c>
      <c r="B35" s="46" t="s">
        <v>100</v>
      </c>
      <c r="C35" s="46" t="s">
        <v>101</v>
      </c>
      <c r="D35" s="47">
        <v>3</v>
      </c>
      <c r="E35" s="47">
        <v>3</v>
      </c>
      <c r="F35" s="47" t="s">
        <v>62</v>
      </c>
      <c r="G35" s="45" t="s">
        <v>62</v>
      </c>
      <c r="H35" s="45"/>
      <c r="I35" s="45"/>
      <c r="J35" s="49"/>
      <c r="K35" s="45"/>
      <c r="L35" s="45"/>
      <c r="M35" s="45"/>
      <c r="N35" s="45"/>
    </row>
    <row r="36" spans="1:14">
      <c r="A36" s="45" t="s">
        <v>63</v>
      </c>
      <c r="B36" s="49" t="s">
        <v>102</v>
      </c>
      <c r="C36" s="49" t="s">
        <v>103</v>
      </c>
      <c r="D36" s="47"/>
      <c r="E36" s="47">
        <v>1</v>
      </c>
      <c r="F36" s="47" t="s">
        <v>62</v>
      </c>
      <c r="G36" s="45"/>
      <c r="H36" s="45" t="s">
        <v>66</v>
      </c>
      <c r="I36" s="45"/>
      <c r="J36" s="45" t="s">
        <v>67</v>
      </c>
      <c r="K36" s="45"/>
      <c r="L36" s="45"/>
      <c r="M36" s="45"/>
      <c r="N36" s="45"/>
    </row>
    <row r="37" spans="1:14">
      <c r="A37" s="48" t="s">
        <v>63</v>
      </c>
      <c r="B37" s="50" t="s">
        <v>104</v>
      </c>
      <c r="C37" s="49" t="s">
        <v>105</v>
      </c>
      <c r="D37" s="47"/>
      <c r="E37" s="47">
        <v>1</v>
      </c>
      <c r="F37" s="47" t="s">
        <v>62</v>
      </c>
      <c r="G37" s="45"/>
      <c r="H37" s="45" t="s">
        <v>66</v>
      </c>
      <c r="I37" s="45"/>
      <c r="J37" s="48" t="s">
        <v>67</v>
      </c>
      <c r="K37" s="45"/>
      <c r="L37" s="45"/>
      <c r="M37" s="45"/>
      <c r="N37" s="45"/>
    </row>
    <row r="38" spans="1:14">
      <c r="A38" s="45" t="s">
        <v>59</v>
      </c>
      <c r="B38" s="46" t="s">
        <v>106</v>
      </c>
      <c r="C38" s="46" t="s">
        <v>107</v>
      </c>
      <c r="D38" s="47">
        <v>3</v>
      </c>
      <c r="E38" s="47">
        <v>3</v>
      </c>
      <c r="F38" s="47" t="s">
        <v>62</v>
      </c>
      <c r="G38" s="45" t="s">
        <v>62</v>
      </c>
      <c r="H38" s="45"/>
      <c r="I38" s="45"/>
      <c r="J38" s="45"/>
      <c r="K38" s="45"/>
      <c r="L38" s="45"/>
      <c r="M38" s="45"/>
      <c r="N38" s="45"/>
    </row>
    <row r="39" spans="1:14">
      <c r="A39" s="45" t="s">
        <v>63</v>
      </c>
      <c r="B39" s="49" t="s">
        <v>108</v>
      </c>
      <c r="C39" s="49" t="s">
        <v>109</v>
      </c>
      <c r="D39" s="47"/>
      <c r="E39" s="47">
        <v>1</v>
      </c>
      <c r="F39" s="47" t="s">
        <v>62</v>
      </c>
      <c r="G39" s="45"/>
      <c r="H39" s="45" t="s">
        <v>66</v>
      </c>
      <c r="I39" s="45"/>
      <c r="J39" s="45" t="s">
        <v>67</v>
      </c>
      <c r="K39" s="45"/>
      <c r="L39" s="45"/>
      <c r="M39" s="45"/>
      <c r="N39" s="45"/>
    </row>
    <row r="40" spans="1:14">
      <c r="A40" s="48" t="s">
        <v>63</v>
      </c>
      <c r="B40" s="49" t="s">
        <v>110</v>
      </c>
      <c r="C40" s="49" t="s">
        <v>111</v>
      </c>
      <c r="D40" s="47"/>
      <c r="E40" s="47">
        <v>1</v>
      </c>
      <c r="F40" s="47" t="s">
        <v>62</v>
      </c>
      <c r="G40" s="45"/>
      <c r="H40" s="45" t="s">
        <v>66</v>
      </c>
      <c r="I40" s="45"/>
      <c r="J40" s="45" t="s">
        <v>67</v>
      </c>
      <c r="K40" s="45"/>
      <c r="L40" s="45"/>
      <c r="M40" s="45"/>
      <c r="N40" s="45"/>
    </row>
    <row r="41" spans="1:14" ht="15" customHeight="1">
      <c r="A41" s="45" t="s">
        <v>59</v>
      </c>
      <c r="B41" s="46" t="s">
        <v>112</v>
      </c>
      <c r="C41" s="46" t="s">
        <v>113</v>
      </c>
      <c r="D41" s="47">
        <v>3</v>
      </c>
      <c r="E41" s="47">
        <v>3</v>
      </c>
      <c r="F41" s="47" t="s">
        <v>62</v>
      </c>
      <c r="G41" s="52" t="s">
        <v>62</v>
      </c>
      <c r="H41" s="52"/>
      <c r="I41" s="52"/>
      <c r="J41" s="46"/>
      <c r="K41" s="45"/>
      <c r="L41" s="45"/>
      <c r="M41" s="45"/>
      <c r="N41" s="45"/>
    </row>
    <row r="42" spans="1:14" ht="14.25" customHeight="1">
      <c r="A42" s="45" t="s">
        <v>63</v>
      </c>
      <c r="B42" s="49" t="s">
        <v>114</v>
      </c>
      <c r="C42" s="49" t="s">
        <v>115</v>
      </c>
      <c r="D42" s="47"/>
      <c r="E42" s="47">
        <v>1</v>
      </c>
      <c r="F42" s="47" t="s">
        <v>62</v>
      </c>
      <c r="G42" s="45"/>
      <c r="H42" s="45" t="s">
        <v>66</v>
      </c>
      <c r="I42" s="45"/>
      <c r="J42" s="45" t="s">
        <v>67</v>
      </c>
      <c r="K42" s="45"/>
      <c r="L42" s="45"/>
      <c r="M42" s="45"/>
      <c r="N42" s="45"/>
    </row>
    <row r="43" spans="1:14">
      <c r="A43" s="48" t="s">
        <v>63</v>
      </c>
      <c r="B43" s="50" t="s">
        <v>116</v>
      </c>
      <c r="C43" s="49" t="s">
        <v>117</v>
      </c>
      <c r="D43" s="47"/>
      <c r="E43" s="47">
        <v>1</v>
      </c>
      <c r="F43" s="47" t="s">
        <v>62</v>
      </c>
      <c r="G43" s="45"/>
      <c r="H43" s="45" t="s">
        <v>66</v>
      </c>
      <c r="I43" s="45"/>
      <c r="J43" s="48" t="s">
        <v>67</v>
      </c>
      <c r="K43" s="45"/>
      <c r="L43" s="45"/>
      <c r="M43" s="45"/>
      <c r="N43" s="45"/>
    </row>
    <row r="44" spans="1:14">
      <c r="A44" s="45" t="s">
        <v>59</v>
      </c>
      <c r="B44" s="46" t="s">
        <v>118</v>
      </c>
      <c r="C44" s="46" t="s">
        <v>119</v>
      </c>
      <c r="D44" s="47">
        <v>3</v>
      </c>
      <c r="E44" s="47">
        <v>3</v>
      </c>
      <c r="F44" s="47" t="s">
        <v>62</v>
      </c>
      <c r="G44" s="45" t="s">
        <v>62</v>
      </c>
      <c r="H44" s="45"/>
      <c r="I44" s="45"/>
      <c r="J44" s="45"/>
      <c r="K44" s="45"/>
      <c r="L44" s="45"/>
      <c r="M44" s="45"/>
      <c r="N44" s="45"/>
    </row>
    <row r="45" spans="1:14">
      <c r="A45" s="45" t="s">
        <v>63</v>
      </c>
      <c r="B45" s="49" t="s">
        <v>120</v>
      </c>
      <c r="C45" s="49" t="s">
        <v>121</v>
      </c>
      <c r="D45" s="53"/>
      <c r="E45" s="53">
        <v>1</v>
      </c>
      <c r="F45" s="53" t="s">
        <v>62</v>
      </c>
      <c r="G45" s="45"/>
      <c r="H45" s="45" t="s">
        <v>66</v>
      </c>
      <c r="I45" s="45"/>
      <c r="J45" s="45" t="s">
        <v>67</v>
      </c>
      <c r="K45" s="45"/>
      <c r="L45" s="45"/>
      <c r="M45" s="45"/>
      <c r="N45" s="45"/>
    </row>
    <row r="46" spans="1:14">
      <c r="A46" s="45" t="s">
        <v>63</v>
      </c>
      <c r="B46" s="49" t="s">
        <v>122</v>
      </c>
      <c r="C46" s="49" t="s">
        <v>123</v>
      </c>
      <c r="D46" s="53"/>
      <c r="E46" s="53">
        <v>1</v>
      </c>
      <c r="F46" s="53" t="s">
        <v>62</v>
      </c>
      <c r="G46" s="45"/>
      <c r="H46" s="45" t="s">
        <v>66</v>
      </c>
      <c r="I46" s="45"/>
      <c r="J46" s="45" t="s">
        <v>67</v>
      </c>
      <c r="K46" s="45"/>
      <c r="L46" s="45"/>
      <c r="M46" s="45"/>
      <c r="N46" s="45"/>
    </row>
    <row r="47" spans="1:14">
      <c r="A47" s="45" t="s">
        <v>59</v>
      </c>
      <c r="B47" s="46" t="s">
        <v>124</v>
      </c>
      <c r="C47" s="46" t="s">
        <v>125</v>
      </c>
      <c r="D47" s="53">
        <v>6</v>
      </c>
      <c r="E47" s="53">
        <v>6</v>
      </c>
      <c r="F47" s="53" t="s">
        <v>62</v>
      </c>
      <c r="G47" s="45" t="s">
        <v>62</v>
      </c>
      <c r="H47" s="45"/>
      <c r="I47" s="45"/>
      <c r="J47" s="49"/>
      <c r="K47" s="45"/>
      <c r="L47" s="45"/>
      <c r="M47" s="45"/>
      <c r="N47" s="45"/>
    </row>
    <row r="48" spans="1:14">
      <c r="A48" s="45" t="s">
        <v>63</v>
      </c>
      <c r="B48" s="49" t="s">
        <v>126</v>
      </c>
      <c r="C48" s="49" t="s">
        <v>127</v>
      </c>
      <c r="D48" s="53"/>
      <c r="E48" s="53">
        <v>1</v>
      </c>
      <c r="F48" s="53" t="s">
        <v>62</v>
      </c>
      <c r="G48" s="45"/>
      <c r="H48" s="45" t="s">
        <v>66</v>
      </c>
      <c r="I48" s="54"/>
      <c r="J48" s="49" t="s">
        <v>67</v>
      </c>
      <c r="K48" s="45"/>
      <c r="L48" s="45"/>
      <c r="M48" s="45"/>
      <c r="N48" s="45"/>
    </row>
    <row r="49" spans="1:14">
      <c r="A49" s="45" t="s">
        <v>63</v>
      </c>
      <c r="B49" s="49" t="s">
        <v>128</v>
      </c>
      <c r="C49" s="49" t="s">
        <v>129</v>
      </c>
      <c r="D49" s="53"/>
      <c r="E49" s="53">
        <v>1</v>
      </c>
      <c r="F49" s="53" t="s">
        <v>62</v>
      </c>
      <c r="G49" s="45"/>
      <c r="H49" s="45" t="s">
        <v>66</v>
      </c>
      <c r="I49" s="45"/>
      <c r="J49" s="49" t="s">
        <v>67</v>
      </c>
      <c r="K49" s="45"/>
      <c r="L49" s="45"/>
      <c r="M49" s="45"/>
      <c r="N49" s="45"/>
    </row>
    <row r="50" spans="1:14">
      <c r="A50" s="45" t="s">
        <v>59</v>
      </c>
      <c r="B50" s="46" t="s">
        <v>130</v>
      </c>
      <c r="C50" s="46" t="s">
        <v>131</v>
      </c>
      <c r="D50" s="53">
        <v>3</v>
      </c>
      <c r="E50" s="53">
        <v>3</v>
      </c>
      <c r="F50" s="53" t="s">
        <v>62</v>
      </c>
      <c r="G50" s="45" t="s">
        <v>62</v>
      </c>
      <c r="H50" s="45"/>
      <c r="I50" s="45"/>
      <c r="J50" s="49"/>
      <c r="K50" s="45"/>
      <c r="L50" s="45"/>
      <c r="M50" s="45"/>
      <c r="N50" s="45"/>
    </row>
    <row r="51" spans="1:14">
      <c r="A51" s="45" t="s">
        <v>63</v>
      </c>
      <c r="B51" s="49" t="s">
        <v>132</v>
      </c>
      <c r="C51" s="49" t="s">
        <v>133</v>
      </c>
      <c r="D51" s="53"/>
      <c r="E51" s="53">
        <v>1</v>
      </c>
      <c r="F51" s="53" t="s">
        <v>62</v>
      </c>
      <c r="G51" s="45"/>
      <c r="H51" s="45" t="s">
        <v>66</v>
      </c>
      <c r="I51" s="45"/>
      <c r="J51" s="49" t="s">
        <v>67</v>
      </c>
      <c r="K51" s="45"/>
      <c r="L51" s="45"/>
      <c r="M51" s="45"/>
      <c r="N51" s="45"/>
    </row>
    <row r="52" spans="1:14">
      <c r="A52" s="55" t="s">
        <v>63</v>
      </c>
      <c r="B52" s="56" t="s">
        <v>134</v>
      </c>
      <c r="C52" s="56" t="s">
        <v>135</v>
      </c>
      <c r="D52" s="57"/>
      <c r="E52" s="57">
        <v>1</v>
      </c>
      <c r="F52" s="57" t="s">
        <v>62</v>
      </c>
      <c r="G52" s="55"/>
      <c r="H52" s="55"/>
      <c r="I52" s="55"/>
      <c r="J52" s="56"/>
      <c r="K52" s="55"/>
      <c r="L52" s="55"/>
      <c r="M52" s="45"/>
      <c r="N52" s="45"/>
    </row>
    <row r="53" spans="1:14">
      <c r="A53" s="45" t="s">
        <v>63</v>
      </c>
      <c r="B53" s="49" t="s">
        <v>136</v>
      </c>
      <c r="C53" s="49" t="s">
        <v>137</v>
      </c>
      <c r="D53" s="53"/>
      <c r="E53" s="53">
        <v>1</v>
      </c>
      <c r="F53" s="53" t="s">
        <v>62</v>
      </c>
      <c r="G53" s="45"/>
      <c r="H53" s="45" t="s">
        <v>66</v>
      </c>
      <c r="I53" s="45"/>
      <c r="J53" s="49" t="s">
        <v>67</v>
      </c>
      <c r="K53" s="45"/>
      <c r="L53" s="45"/>
      <c r="M53" s="45"/>
      <c r="N53" s="45"/>
    </row>
    <row r="54" spans="1:14">
      <c r="A54" s="45" t="s">
        <v>59</v>
      </c>
      <c r="B54" s="46" t="s">
        <v>138</v>
      </c>
      <c r="C54" s="46" t="s">
        <v>139</v>
      </c>
      <c r="D54" s="53">
        <v>9</v>
      </c>
      <c r="E54" s="53">
        <v>9</v>
      </c>
      <c r="F54" s="53" t="s">
        <v>62</v>
      </c>
      <c r="G54" s="45" t="s">
        <v>62</v>
      </c>
      <c r="H54" s="45"/>
      <c r="I54" s="45"/>
      <c r="J54" s="49"/>
      <c r="K54" s="45"/>
      <c r="L54" s="45"/>
      <c r="M54" s="45"/>
      <c r="N54" s="45"/>
    </row>
    <row r="55" spans="1:14">
      <c r="A55" s="45" t="s">
        <v>63</v>
      </c>
      <c r="B55" s="49" t="s">
        <v>140</v>
      </c>
      <c r="C55" s="49" t="s">
        <v>141</v>
      </c>
      <c r="D55" s="53"/>
      <c r="E55" s="53"/>
      <c r="F55" s="53" t="s">
        <v>62</v>
      </c>
      <c r="G55" s="45"/>
      <c r="H55" s="45" t="s">
        <v>142</v>
      </c>
      <c r="I55" s="45"/>
      <c r="J55" s="49"/>
      <c r="K55" s="45" t="s">
        <v>143</v>
      </c>
      <c r="L55" s="45"/>
      <c r="M55" s="45"/>
      <c r="N55" s="45"/>
    </row>
  </sheetData>
  <sheetProtection sheet="1" objects="1" scenarios="1" insertRows="0" selectLockedCells="1"/>
  <mergeCells count="18"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  <mergeCell ref="K15:L15"/>
    <mergeCell ref="M15:N15"/>
    <mergeCell ref="E10:F10"/>
    <mergeCell ref="G10:H10"/>
    <mergeCell ref="E13:F13"/>
    <mergeCell ref="J14:L14"/>
    <mergeCell ref="M14:N14"/>
  </mergeCells>
  <conditionalFormatting sqref="J15:K15 M15 A16:N16 E9 G9">
    <cfRule type="expression" dxfId="33" priority="2">
      <formula>$A$11=2</formula>
    </cfRule>
    <cfRule type="expression" dxfId="32" priority="3">
      <formula>$A$11=3</formula>
    </cfRule>
    <cfRule type="expression" dxfId="31" priority="4">
      <formula>$A$11=1</formula>
    </cfRule>
  </conditionalFormatting>
  <conditionalFormatting sqref="K15:L16">
    <cfRule type="expression" dxfId="30" priority="5">
      <formula>$H$17="CCI (CC Intégral)"</formula>
    </cfRule>
  </conditionalFormatting>
  <conditionalFormatting sqref="J24:J28">
    <cfRule type="expression" dxfId="29" priority="6">
      <formula>$H24="CT (Contrôle terminal)"</formula>
    </cfRule>
  </conditionalFormatting>
  <conditionalFormatting sqref="J30:J34">
    <cfRule type="expression" dxfId="28" priority="7">
      <formula>$H30="CT (Contrôle terminal)"</formula>
    </cfRule>
  </conditionalFormatting>
  <conditionalFormatting sqref="J36:J40">
    <cfRule type="expression" dxfId="27" priority="8">
      <formula>$H36="CT (Contrôle terminal)"</formula>
    </cfRule>
  </conditionalFormatting>
  <conditionalFormatting sqref="J42:J46">
    <cfRule type="expression" dxfId="26" priority="9">
      <formula>$H42="CT (Contrôle terminal)"</formula>
    </cfRule>
  </conditionalFormatting>
  <dataValidations count="4">
    <dataValidation type="list" operator="equal" allowBlank="1" showInputMessage="1" showErrorMessage="1" sqref="A17:A55" xr:uid="{00000000-0002-0000-0100-000000000000}">
      <formula1>Nat_ELP</formula1>
      <formula2>0</formula2>
    </dataValidation>
    <dataValidation type="list" operator="equal" allowBlank="1" showInputMessage="1" showErrorMessage="1" sqref="F17:G55" xr:uid="{00000000-0002-0000-0100-000001000000}">
      <formula1>"Oui,Non"</formula1>
      <formula2>0</formula2>
    </dataValidation>
    <dataValidation type="list" operator="equal" allowBlank="1" showInputMessage="1" showErrorMessage="1" sqref="H17:H55" xr:uid="{00000000-0002-0000-0100-000002000000}">
      <formula1>Type_contrôle</formula1>
      <formula2>0</formula2>
    </dataValidation>
    <dataValidation type="list" operator="equal" allowBlank="1" showInputMessage="1" showErrorMessage="1" sqref="K17:K55 M17:M55" xr:uid="{00000000-0002-0000-0100-000003000000}">
      <formula1>Nature_contrôle</formula1>
      <formula2>0</formula2>
    </dataValidation>
  </dataValidations>
  <printOptions horizontalCentered="1"/>
  <pageMargins left="0.23611111111111099" right="0.23611111111111099" top="0.50972222222222197" bottom="0.74791666666666701" header="0.511811023622047" footer="0.511811023622047"/>
  <pageSetup paperSize="9" scale="57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2"/>
  <sheetViews>
    <sheetView showGridLines="0" topLeftCell="A9" zoomScale="77" zoomScaleNormal="77" workbookViewId="0">
      <selection activeCell="G10" sqref="G10:H10"/>
    </sheetView>
  </sheetViews>
  <sheetFormatPr defaultColWidth="10.85546875" defaultRowHeight="15"/>
  <cols>
    <col min="1" max="1" width="27.7109375" customWidth="1"/>
    <col min="2" max="2" width="109.28515625" style="19" customWidth="1"/>
    <col min="3" max="3" width="20.42578125" style="19" customWidth="1"/>
    <col min="4" max="4" width="6.7109375" style="19" customWidth="1"/>
    <col min="5" max="5" width="12" style="19" customWidth="1"/>
    <col min="6" max="6" width="13.7109375" style="19" customWidth="1"/>
    <col min="7" max="7" width="15.42578125" style="19" customWidth="1"/>
    <col min="8" max="8" width="19.7109375" style="19" customWidth="1"/>
    <col min="9" max="9" width="11.140625" style="19" customWidth="1"/>
    <col min="10" max="11" width="17.42578125" style="19" customWidth="1"/>
    <col min="12" max="12" width="10.7109375" customWidth="1"/>
    <col min="13" max="13" width="17.42578125" customWidth="1"/>
    <col min="14" max="14" width="10.7109375" customWidth="1"/>
  </cols>
  <sheetData>
    <row r="1" spans="1:14" ht="23.25">
      <c r="A1" s="174" t="s">
        <v>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</row>
    <row r="2" spans="1:14" ht="20.100000000000001" customHeight="1">
      <c r="A2" s="20" t="s">
        <v>1</v>
      </c>
      <c r="B2" s="175" t="str">
        <f>'Fiche générale'!B2</f>
        <v>LASH</v>
      </c>
      <c r="C2" s="175"/>
      <c r="D2" s="175"/>
      <c r="E2" s="175"/>
      <c r="F2"/>
      <c r="G2"/>
      <c r="H2"/>
      <c r="I2"/>
      <c r="J2"/>
      <c r="K2"/>
    </row>
    <row r="3" spans="1:14" ht="20.100000000000001" customHeight="1">
      <c r="A3" s="20" t="s">
        <v>3</v>
      </c>
      <c r="B3" s="176" t="str">
        <f>'Fiche générale'!B3:I3</f>
        <v>Langues étrangères appliquées (LEA)</v>
      </c>
      <c r="C3" s="176"/>
      <c r="D3" s="176"/>
      <c r="E3" s="176"/>
      <c r="F3" s="176"/>
      <c r="G3" s="176"/>
      <c r="H3" s="176"/>
      <c r="I3" s="176"/>
      <c r="J3" s="176"/>
      <c r="K3"/>
    </row>
    <row r="4" spans="1:14" ht="20.100000000000001" customHeight="1">
      <c r="A4" s="20" t="s">
        <v>29</v>
      </c>
      <c r="B4" s="21" t="str">
        <f>'Fiche générale'!B4</f>
        <v>HMEAP18</v>
      </c>
      <c r="C4" s="22" t="s">
        <v>30</v>
      </c>
      <c r="D4" s="177">
        <v>181</v>
      </c>
      <c r="E4" s="177"/>
      <c r="F4" s="171" t="s">
        <v>31</v>
      </c>
      <c r="G4" s="171"/>
      <c r="H4" s="177" t="s">
        <v>32</v>
      </c>
      <c r="I4" s="177"/>
      <c r="J4" s="177"/>
      <c r="K4" s="177"/>
      <c r="L4" s="177"/>
      <c r="M4" s="177"/>
      <c r="N4" s="177"/>
    </row>
    <row r="5" spans="1:14" ht="20.100000000000001" customHeight="1">
      <c r="B5"/>
      <c r="C5"/>
      <c r="D5"/>
      <c r="E5"/>
      <c r="F5"/>
      <c r="G5"/>
      <c r="H5"/>
      <c r="I5"/>
      <c r="J5"/>
      <c r="K5"/>
    </row>
    <row r="6" spans="1:14" ht="20.100000000000001" customHeight="1">
      <c r="A6" s="20" t="s">
        <v>33</v>
      </c>
      <c r="B6" s="23" t="s">
        <v>34</v>
      </c>
      <c r="C6" s="22" t="s">
        <v>35</v>
      </c>
      <c r="D6" s="170">
        <v>180</v>
      </c>
      <c r="E6" s="170"/>
      <c r="F6" s="171" t="s">
        <v>36</v>
      </c>
      <c r="G6" s="171"/>
      <c r="H6" s="172" t="s">
        <v>37</v>
      </c>
      <c r="I6" s="172"/>
      <c r="J6" s="172"/>
      <c r="K6" s="172"/>
      <c r="L6" s="172"/>
      <c r="M6" s="172"/>
      <c r="N6" s="172"/>
    </row>
    <row r="7" spans="1:14" ht="20.100000000000001" customHeight="1">
      <c r="A7" s="20" t="s">
        <v>38</v>
      </c>
      <c r="B7" s="24" t="s">
        <v>144</v>
      </c>
      <c r="C7"/>
      <c r="D7"/>
      <c r="E7"/>
      <c r="F7"/>
      <c r="G7"/>
      <c r="H7"/>
      <c r="I7"/>
      <c r="J7"/>
      <c r="K7"/>
    </row>
    <row r="8" spans="1:14" ht="20.100000000000001" customHeight="1">
      <c r="A8" s="25"/>
      <c r="B8" s="26"/>
      <c r="C8"/>
      <c r="D8"/>
      <c r="E8"/>
      <c r="F8"/>
      <c r="G8"/>
      <c r="H8" s="27"/>
      <c r="I8" s="27"/>
      <c r="J8" s="27"/>
      <c r="K8" s="27"/>
    </row>
    <row r="9" spans="1:14" ht="15" customHeight="1">
      <c r="B9" s="28"/>
      <c r="C9" s="28"/>
      <c r="D9" s="27"/>
      <c r="E9" s="173" t="s">
        <v>40</v>
      </c>
      <c r="F9" s="173"/>
      <c r="G9" s="173" t="s">
        <v>41</v>
      </c>
      <c r="H9" s="173"/>
      <c r="J9" s="27"/>
      <c r="K9" s="29">
        <v>1</v>
      </c>
      <c r="L9" s="27"/>
      <c r="M9" s="27"/>
      <c r="N9" s="27"/>
    </row>
    <row r="10" spans="1:14" ht="15" customHeight="1">
      <c r="B10" s="28"/>
      <c r="C10" s="28"/>
      <c r="D10" s="30"/>
      <c r="E10" s="166" t="s">
        <v>42</v>
      </c>
      <c r="F10" s="166"/>
      <c r="G10" s="167"/>
      <c r="H10" s="167"/>
      <c r="J10" s="32"/>
      <c r="K10" s="32"/>
      <c r="L10" s="32"/>
      <c r="M10" s="32"/>
      <c r="N10" s="32"/>
    </row>
    <row r="11" spans="1:14" ht="15" customHeight="1">
      <c r="A11" s="33">
        <v>1</v>
      </c>
      <c r="B11" s="28"/>
      <c r="C11" s="28"/>
      <c r="D11" s="34"/>
      <c r="J11"/>
      <c r="K11"/>
      <c r="M11" s="32"/>
      <c r="N11" s="32"/>
    </row>
    <row r="12" spans="1:14" ht="15" customHeight="1">
      <c r="B12" s="28"/>
      <c r="C12" s="28"/>
      <c r="D12" s="34"/>
      <c r="E12"/>
      <c r="F12"/>
      <c r="G12"/>
      <c r="H12"/>
      <c r="I12"/>
      <c r="J12"/>
      <c r="K12"/>
      <c r="M12" s="32"/>
      <c r="N12" s="32"/>
    </row>
    <row r="13" spans="1:14">
      <c r="B13" s="28"/>
      <c r="C13" s="28"/>
      <c r="D13" s="34"/>
      <c r="E13" s="168"/>
      <c r="F13" s="168"/>
      <c r="G13" s="35"/>
      <c r="H13" s="34"/>
      <c r="I13" s="34"/>
    </row>
    <row r="14" spans="1:14" ht="26.25" customHeight="1">
      <c r="B14" s="28"/>
      <c r="C14" s="34"/>
      <c r="D14" s="34"/>
      <c r="E14" s="35"/>
      <c r="F14" s="35"/>
      <c r="G14" s="35"/>
      <c r="H14" s="34"/>
      <c r="I14" s="34"/>
      <c r="J14" s="169" t="s">
        <v>43</v>
      </c>
      <c r="K14" s="169"/>
      <c r="L14" s="169"/>
      <c r="M14" s="169" t="s">
        <v>44</v>
      </c>
      <c r="N14" s="169"/>
    </row>
    <row r="15" spans="1:14" ht="39.75" customHeight="1">
      <c r="C15" s="36"/>
      <c r="D15" s="36"/>
      <c r="E15" s="37"/>
      <c r="F15" s="37"/>
      <c r="G15" s="37"/>
      <c r="H15" s="37"/>
      <c r="I15" s="38"/>
      <c r="J15" s="39" t="s">
        <v>45</v>
      </c>
      <c r="K15" s="165" t="str">
        <f>IF(H17="CCI (CC Intégral)","CT pour les dispensés","Contrôle Terminal")</f>
        <v>Contrôle Terminal</v>
      </c>
      <c r="L15" s="165"/>
      <c r="M15" s="165" t="s">
        <v>46</v>
      </c>
      <c r="N15" s="165"/>
    </row>
    <row r="16" spans="1:14" s="19" customFormat="1" ht="30">
      <c r="A16" s="41" t="s">
        <v>47</v>
      </c>
      <c r="B16" s="41" t="s">
        <v>48</v>
      </c>
      <c r="C16" s="42" t="s">
        <v>49</v>
      </c>
      <c r="D16" s="43" t="s">
        <v>50</v>
      </c>
      <c r="E16" s="44" t="s">
        <v>51</v>
      </c>
      <c r="F16" s="39" t="s">
        <v>52</v>
      </c>
      <c r="G16" s="39" t="s">
        <v>53</v>
      </c>
      <c r="H16" s="40" t="s">
        <v>54</v>
      </c>
      <c r="I16" s="39" t="s">
        <v>55</v>
      </c>
      <c r="J16" s="43" t="s">
        <v>56</v>
      </c>
      <c r="K16" s="43" t="s">
        <v>57</v>
      </c>
      <c r="L16" s="43" t="s">
        <v>58</v>
      </c>
      <c r="M16" s="43" t="s">
        <v>57</v>
      </c>
      <c r="N16" s="43" t="s">
        <v>58</v>
      </c>
    </row>
    <row r="17" spans="1:14" ht="15" customHeight="1">
      <c r="A17" s="45" t="s">
        <v>59</v>
      </c>
      <c r="B17" s="46" t="s">
        <v>145</v>
      </c>
      <c r="C17" s="46" t="s">
        <v>146</v>
      </c>
      <c r="D17" s="58">
        <v>6</v>
      </c>
      <c r="E17" s="47">
        <v>6</v>
      </c>
      <c r="F17" s="47" t="s">
        <v>62</v>
      </c>
      <c r="G17" s="47" t="s">
        <v>62</v>
      </c>
      <c r="H17" s="47"/>
      <c r="I17" s="47"/>
      <c r="J17" s="45"/>
      <c r="K17" s="45"/>
      <c r="L17" s="45"/>
      <c r="M17" s="45"/>
      <c r="N17" s="45"/>
    </row>
    <row r="18" spans="1:14" ht="15" customHeight="1">
      <c r="A18" s="45" t="s">
        <v>63</v>
      </c>
      <c r="B18" s="49" t="s">
        <v>147</v>
      </c>
      <c r="C18" s="49" t="s">
        <v>148</v>
      </c>
      <c r="D18" s="47"/>
      <c r="E18" s="47">
        <v>1</v>
      </c>
      <c r="F18" s="47" t="s">
        <v>62</v>
      </c>
      <c r="G18" s="47" t="s">
        <v>62</v>
      </c>
      <c r="H18" s="47" t="s">
        <v>66</v>
      </c>
      <c r="I18" s="47"/>
      <c r="J18" s="45" t="s">
        <v>67</v>
      </c>
      <c r="K18" s="45"/>
      <c r="L18" s="45"/>
      <c r="M18" s="45"/>
      <c r="N18" s="45"/>
    </row>
    <row r="19" spans="1:14" ht="15" customHeight="1">
      <c r="A19" s="45" t="s">
        <v>63</v>
      </c>
      <c r="B19" s="49" t="s">
        <v>149</v>
      </c>
      <c r="C19" s="49" t="s">
        <v>150</v>
      </c>
      <c r="D19" s="47"/>
      <c r="E19" s="47">
        <v>1</v>
      </c>
      <c r="F19" s="47" t="s">
        <v>62</v>
      </c>
      <c r="G19" s="47" t="s">
        <v>62</v>
      </c>
      <c r="H19" s="47" t="s">
        <v>66</v>
      </c>
      <c r="I19" s="47"/>
      <c r="J19" s="45" t="s">
        <v>67</v>
      </c>
      <c r="K19" s="45"/>
      <c r="L19" s="45"/>
      <c r="M19" s="45"/>
      <c r="N19" s="45"/>
    </row>
    <row r="20" spans="1:14" ht="15" customHeight="1">
      <c r="A20" s="45" t="s">
        <v>63</v>
      </c>
      <c r="B20" s="49" t="s">
        <v>151</v>
      </c>
      <c r="C20" s="49" t="s">
        <v>152</v>
      </c>
      <c r="D20" s="47"/>
      <c r="E20" s="47">
        <v>1</v>
      </c>
      <c r="F20" s="47" t="s">
        <v>62</v>
      </c>
      <c r="G20" s="47" t="s">
        <v>62</v>
      </c>
      <c r="H20" s="47" t="s">
        <v>66</v>
      </c>
      <c r="I20" s="47"/>
      <c r="J20" s="45" t="s">
        <v>67</v>
      </c>
      <c r="K20" s="45"/>
      <c r="L20" s="45"/>
      <c r="M20" s="45"/>
      <c r="N20" s="45"/>
    </row>
    <row r="21" spans="1:14" ht="15" customHeight="1">
      <c r="A21" s="45" t="s">
        <v>59</v>
      </c>
      <c r="B21" s="46" t="s">
        <v>153</v>
      </c>
      <c r="C21" s="46" t="s">
        <v>154</v>
      </c>
      <c r="D21" s="58">
        <v>6</v>
      </c>
      <c r="E21" s="47">
        <v>6</v>
      </c>
      <c r="F21" s="47" t="s">
        <v>62</v>
      </c>
      <c r="G21" s="47" t="s">
        <v>62</v>
      </c>
      <c r="H21" s="47"/>
      <c r="I21" s="47"/>
      <c r="J21" s="45"/>
      <c r="K21" s="45"/>
      <c r="L21" s="45"/>
      <c r="M21" s="45"/>
      <c r="N21" s="45"/>
    </row>
    <row r="22" spans="1:14" ht="15" customHeight="1">
      <c r="A22" s="45" t="s">
        <v>63</v>
      </c>
      <c r="B22" s="49" t="s">
        <v>155</v>
      </c>
      <c r="C22" s="49" t="s">
        <v>156</v>
      </c>
      <c r="D22" s="47"/>
      <c r="E22" s="47">
        <v>1</v>
      </c>
      <c r="F22" s="47" t="s">
        <v>62</v>
      </c>
      <c r="G22" s="47" t="s">
        <v>62</v>
      </c>
      <c r="H22" s="47" t="s">
        <v>66</v>
      </c>
      <c r="I22" s="47"/>
      <c r="J22" s="45" t="s">
        <v>67</v>
      </c>
      <c r="K22" s="45"/>
      <c r="L22" s="45"/>
      <c r="M22" s="45"/>
      <c r="N22" s="45"/>
    </row>
    <row r="23" spans="1:14" ht="15" customHeight="1">
      <c r="A23" s="45" t="s">
        <v>63</v>
      </c>
      <c r="B23" s="49" t="s">
        <v>157</v>
      </c>
      <c r="C23" s="49" t="s">
        <v>158</v>
      </c>
      <c r="D23" s="47"/>
      <c r="E23" s="47">
        <v>1</v>
      </c>
      <c r="F23" s="47" t="s">
        <v>62</v>
      </c>
      <c r="G23" s="47" t="s">
        <v>62</v>
      </c>
      <c r="H23" s="47" t="s">
        <v>66</v>
      </c>
      <c r="I23" s="47"/>
      <c r="J23" s="45" t="s">
        <v>67</v>
      </c>
      <c r="K23" s="45"/>
      <c r="L23" s="45"/>
      <c r="M23" s="45"/>
      <c r="N23" s="45"/>
    </row>
    <row r="24" spans="1:14" ht="15" customHeight="1">
      <c r="A24" s="45" t="s">
        <v>63</v>
      </c>
      <c r="B24" s="49" t="s">
        <v>159</v>
      </c>
      <c r="C24" s="59" t="s">
        <v>160</v>
      </c>
      <c r="D24" s="47"/>
      <c r="E24" s="47">
        <v>1</v>
      </c>
      <c r="F24" s="47" t="s">
        <v>62</v>
      </c>
      <c r="G24" s="47" t="s">
        <v>62</v>
      </c>
      <c r="H24" s="47" t="s">
        <v>66</v>
      </c>
      <c r="I24" s="47"/>
      <c r="J24" s="45" t="s">
        <v>67</v>
      </c>
      <c r="K24" s="45"/>
      <c r="L24" s="45"/>
      <c r="M24" s="45"/>
      <c r="N24" s="45"/>
    </row>
    <row r="25" spans="1:14" ht="15" customHeight="1">
      <c r="A25" s="45" t="s">
        <v>59</v>
      </c>
      <c r="B25" s="46" t="s">
        <v>161</v>
      </c>
      <c r="C25" s="46" t="s">
        <v>162</v>
      </c>
      <c r="D25" s="58">
        <v>6</v>
      </c>
      <c r="E25" s="47">
        <v>6</v>
      </c>
      <c r="F25" s="47" t="s">
        <v>62</v>
      </c>
      <c r="G25" s="47" t="s">
        <v>62</v>
      </c>
      <c r="H25" s="47"/>
      <c r="I25" s="47"/>
      <c r="J25" s="45"/>
      <c r="K25" s="45"/>
      <c r="L25" s="45"/>
      <c r="M25" s="45"/>
      <c r="N25" s="45"/>
    </row>
    <row r="26" spans="1:14" ht="15" customHeight="1">
      <c r="A26" s="45" t="s">
        <v>63</v>
      </c>
      <c r="B26" s="49" t="s">
        <v>163</v>
      </c>
      <c r="C26" s="49" t="s">
        <v>164</v>
      </c>
      <c r="D26" s="47"/>
      <c r="E26" s="47">
        <v>1</v>
      </c>
      <c r="F26" s="47" t="s">
        <v>62</v>
      </c>
      <c r="G26" s="47" t="s">
        <v>62</v>
      </c>
      <c r="H26" s="47" t="s">
        <v>66</v>
      </c>
      <c r="I26" s="47"/>
      <c r="J26" s="45" t="s">
        <v>67</v>
      </c>
      <c r="K26" s="45"/>
      <c r="L26" s="45"/>
      <c r="M26" s="45"/>
      <c r="N26" s="45"/>
    </row>
    <row r="27" spans="1:14" ht="15" customHeight="1">
      <c r="A27" s="45" t="s">
        <v>63</v>
      </c>
      <c r="B27" s="49" t="s">
        <v>165</v>
      </c>
      <c r="C27" s="49" t="s">
        <v>166</v>
      </c>
      <c r="D27" s="47"/>
      <c r="E27" s="47">
        <v>1</v>
      </c>
      <c r="F27" s="47" t="s">
        <v>62</v>
      </c>
      <c r="G27" s="47" t="s">
        <v>62</v>
      </c>
      <c r="H27" s="47" t="s">
        <v>66</v>
      </c>
      <c r="I27" s="47"/>
      <c r="J27" s="45" t="s">
        <v>67</v>
      </c>
      <c r="K27" s="45"/>
      <c r="L27" s="45"/>
      <c r="M27" s="45"/>
      <c r="N27" s="45"/>
    </row>
    <row r="28" spans="1:14" ht="15" customHeight="1">
      <c r="A28" s="45" t="s">
        <v>63</v>
      </c>
      <c r="B28" s="49" t="s">
        <v>167</v>
      </c>
      <c r="C28" s="49" t="s">
        <v>168</v>
      </c>
      <c r="D28" s="47"/>
      <c r="E28" s="47">
        <v>1</v>
      </c>
      <c r="F28" s="47" t="s">
        <v>62</v>
      </c>
      <c r="G28" s="47" t="s">
        <v>62</v>
      </c>
      <c r="H28" s="47" t="s">
        <v>66</v>
      </c>
      <c r="I28" s="47"/>
      <c r="J28" s="45" t="s">
        <v>67</v>
      </c>
      <c r="K28" s="45"/>
      <c r="L28" s="45"/>
      <c r="M28" s="45"/>
      <c r="N28" s="45"/>
    </row>
    <row r="29" spans="1:14" ht="15" customHeight="1">
      <c r="A29" s="45" t="s">
        <v>59</v>
      </c>
      <c r="B29" s="46" t="s">
        <v>169</v>
      </c>
      <c r="C29" s="51" t="s">
        <v>170</v>
      </c>
      <c r="D29" s="58">
        <v>6</v>
      </c>
      <c r="E29" s="47">
        <v>6</v>
      </c>
      <c r="F29" s="47" t="s">
        <v>62</v>
      </c>
      <c r="G29" s="47" t="s">
        <v>62</v>
      </c>
      <c r="H29" s="53"/>
      <c r="I29" s="53"/>
      <c r="J29" s="45"/>
      <c r="K29" s="45"/>
      <c r="L29" s="45"/>
      <c r="M29" s="45"/>
      <c r="N29" s="45"/>
    </row>
    <row r="30" spans="1:14" ht="15" customHeight="1">
      <c r="A30" s="45" t="s">
        <v>63</v>
      </c>
      <c r="B30" s="49" t="s">
        <v>171</v>
      </c>
      <c r="C30" s="45" t="s">
        <v>172</v>
      </c>
      <c r="D30" s="47"/>
      <c r="E30" s="47">
        <v>1</v>
      </c>
      <c r="F30" s="47" t="s">
        <v>62</v>
      </c>
      <c r="G30" s="47" t="s">
        <v>62</v>
      </c>
      <c r="H30" s="47" t="s">
        <v>66</v>
      </c>
      <c r="I30" s="47"/>
      <c r="J30" s="45" t="s">
        <v>67</v>
      </c>
      <c r="K30" s="45"/>
      <c r="L30" s="45"/>
      <c r="M30" s="45"/>
      <c r="N30" s="45"/>
    </row>
    <row r="31" spans="1:14" ht="15" customHeight="1">
      <c r="A31" s="45" t="s">
        <v>63</v>
      </c>
      <c r="B31" s="49" t="s">
        <v>173</v>
      </c>
      <c r="C31" s="45" t="s">
        <v>174</v>
      </c>
      <c r="D31" s="47"/>
      <c r="E31" s="47">
        <v>1</v>
      </c>
      <c r="F31" s="47" t="s">
        <v>62</v>
      </c>
      <c r="G31" s="47" t="s">
        <v>62</v>
      </c>
      <c r="H31" s="47" t="s">
        <v>66</v>
      </c>
      <c r="I31" s="47"/>
      <c r="J31" s="45" t="s">
        <v>67</v>
      </c>
      <c r="K31" s="45"/>
      <c r="L31" s="45"/>
      <c r="M31" s="45"/>
      <c r="N31" s="45"/>
    </row>
    <row r="32" spans="1:14" ht="15" customHeight="1">
      <c r="A32" s="45" t="s">
        <v>63</v>
      </c>
      <c r="B32" s="49" t="s">
        <v>175</v>
      </c>
      <c r="C32" s="45" t="s">
        <v>176</v>
      </c>
      <c r="D32" s="47"/>
      <c r="E32" s="47">
        <v>1</v>
      </c>
      <c r="F32" s="47" t="s">
        <v>62</v>
      </c>
      <c r="G32" s="47" t="s">
        <v>62</v>
      </c>
      <c r="H32" s="47" t="s">
        <v>66</v>
      </c>
      <c r="I32" s="47"/>
      <c r="J32" s="45" t="s">
        <v>67</v>
      </c>
      <c r="K32" s="45"/>
      <c r="L32" s="45"/>
      <c r="M32" s="45"/>
      <c r="N32" s="45"/>
    </row>
    <row r="33" spans="1:14">
      <c r="A33" s="45" t="s">
        <v>59</v>
      </c>
      <c r="B33" s="46" t="s">
        <v>177</v>
      </c>
      <c r="C33" s="46" t="s">
        <v>178</v>
      </c>
      <c r="D33" s="58">
        <v>6</v>
      </c>
      <c r="E33" s="47">
        <v>6</v>
      </c>
      <c r="F33" s="47" t="s">
        <v>62</v>
      </c>
      <c r="G33" s="47" t="s">
        <v>62</v>
      </c>
      <c r="H33" s="53"/>
      <c r="I33" s="53"/>
      <c r="J33" s="49"/>
      <c r="K33" s="45"/>
      <c r="L33" s="45"/>
      <c r="M33" s="45"/>
      <c r="N33" s="45"/>
    </row>
    <row r="34" spans="1:14">
      <c r="A34" s="45" t="s">
        <v>63</v>
      </c>
      <c r="B34" s="49" t="s">
        <v>179</v>
      </c>
      <c r="C34" s="49" t="s">
        <v>180</v>
      </c>
      <c r="D34" s="47"/>
      <c r="E34" s="47">
        <v>1</v>
      </c>
      <c r="F34" s="47" t="s">
        <v>62</v>
      </c>
      <c r="G34" s="47" t="s">
        <v>62</v>
      </c>
      <c r="H34" s="47" t="s">
        <v>66</v>
      </c>
      <c r="I34" s="47"/>
      <c r="J34" s="45" t="s">
        <v>67</v>
      </c>
      <c r="K34" s="45"/>
      <c r="L34" s="45"/>
      <c r="M34" s="45"/>
      <c r="N34" s="45"/>
    </row>
    <row r="35" spans="1:14">
      <c r="A35" s="45" t="s">
        <v>63</v>
      </c>
      <c r="B35" s="49" t="s">
        <v>181</v>
      </c>
      <c r="C35" s="49" t="s">
        <v>182</v>
      </c>
      <c r="D35" s="47"/>
      <c r="E35" s="47">
        <v>1</v>
      </c>
      <c r="F35" s="47" t="s">
        <v>62</v>
      </c>
      <c r="G35" s="47" t="s">
        <v>62</v>
      </c>
      <c r="H35" s="47" t="s">
        <v>66</v>
      </c>
      <c r="I35" s="47"/>
      <c r="J35" s="45" t="s">
        <v>67</v>
      </c>
      <c r="K35" s="45"/>
      <c r="L35" s="45"/>
      <c r="M35" s="45"/>
      <c r="N35" s="45"/>
    </row>
    <row r="36" spans="1:14">
      <c r="A36" s="45" t="s">
        <v>63</v>
      </c>
      <c r="B36" s="49" t="s">
        <v>183</v>
      </c>
      <c r="C36" s="49" t="s">
        <v>184</v>
      </c>
      <c r="D36" s="47"/>
      <c r="E36" s="47">
        <v>1</v>
      </c>
      <c r="F36" s="47" t="s">
        <v>62</v>
      </c>
      <c r="G36" s="47" t="s">
        <v>62</v>
      </c>
      <c r="H36" s="47" t="s">
        <v>66</v>
      </c>
      <c r="I36" s="47"/>
      <c r="J36" s="45" t="s">
        <v>67</v>
      </c>
      <c r="K36" s="45"/>
      <c r="L36" s="45"/>
      <c r="M36" s="45"/>
      <c r="N36" s="45"/>
    </row>
    <row r="37" spans="1:14">
      <c r="A37" s="45" t="s">
        <v>59</v>
      </c>
      <c r="B37" s="46" t="s">
        <v>185</v>
      </c>
      <c r="C37" s="46" t="s">
        <v>186</v>
      </c>
      <c r="D37" s="58">
        <v>6</v>
      </c>
      <c r="E37" s="53">
        <v>6</v>
      </c>
      <c r="F37" s="47" t="s">
        <v>62</v>
      </c>
      <c r="G37" s="47" t="s">
        <v>62</v>
      </c>
      <c r="H37" s="53"/>
      <c r="I37" s="53"/>
      <c r="J37" s="49"/>
      <c r="K37" s="45"/>
      <c r="L37" s="45"/>
      <c r="M37" s="45"/>
      <c r="N37" s="45"/>
    </row>
    <row r="38" spans="1:14">
      <c r="A38" s="45" t="s">
        <v>63</v>
      </c>
      <c r="B38" s="49" t="s">
        <v>187</v>
      </c>
      <c r="C38" s="49" t="s">
        <v>188</v>
      </c>
      <c r="D38" s="47"/>
      <c r="E38" s="53">
        <v>1</v>
      </c>
      <c r="F38" s="47" t="s">
        <v>62</v>
      </c>
      <c r="G38" s="47" t="s">
        <v>62</v>
      </c>
      <c r="H38" s="53" t="s">
        <v>66</v>
      </c>
      <c r="I38" s="53"/>
      <c r="J38" s="49" t="s">
        <v>67</v>
      </c>
      <c r="K38" s="45"/>
      <c r="L38" s="45"/>
      <c r="M38" s="45"/>
      <c r="N38" s="45"/>
    </row>
    <row r="39" spans="1:14">
      <c r="A39" s="45" t="s">
        <v>63</v>
      </c>
      <c r="B39" s="49" t="s">
        <v>189</v>
      </c>
      <c r="C39" s="49" t="s">
        <v>190</v>
      </c>
      <c r="D39" s="47"/>
      <c r="E39" s="53">
        <v>1</v>
      </c>
      <c r="F39" s="47" t="s">
        <v>62</v>
      </c>
      <c r="G39" s="47" t="s">
        <v>62</v>
      </c>
      <c r="H39" s="53" t="s">
        <v>66</v>
      </c>
      <c r="I39" s="53"/>
      <c r="J39" s="49" t="s">
        <v>67</v>
      </c>
      <c r="K39" s="45"/>
      <c r="L39" s="45"/>
      <c r="M39" s="45"/>
      <c r="N39" s="45"/>
    </row>
    <row r="40" spans="1:14">
      <c r="A40" s="45" t="s">
        <v>59</v>
      </c>
      <c r="B40" s="46" t="s">
        <v>130</v>
      </c>
      <c r="C40" s="46" t="s">
        <v>191</v>
      </c>
      <c r="D40" s="58">
        <v>6</v>
      </c>
      <c r="E40" s="53">
        <v>6</v>
      </c>
      <c r="F40" s="47" t="s">
        <v>62</v>
      </c>
      <c r="G40" s="47" t="s">
        <v>62</v>
      </c>
      <c r="H40" s="53"/>
      <c r="I40" s="53"/>
      <c r="J40" s="49"/>
      <c r="K40" s="45"/>
      <c r="L40" s="45"/>
      <c r="M40" s="45"/>
      <c r="N40" s="45"/>
    </row>
    <row r="41" spans="1:14" ht="15" customHeight="1">
      <c r="A41" s="45" t="s">
        <v>63</v>
      </c>
      <c r="B41" s="49" t="s">
        <v>192</v>
      </c>
      <c r="C41" s="49" t="s">
        <v>193</v>
      </c>
      <c r="D41" s="47"/>
      <c r="E41" s="60">
        <v>1</v>
      </c>
      <c r="F41" s="47" t="s">
        <v>62</v>
      </c>
      <c r="G41" s="47" t="s">
        <v>62</v>
      </c>
      <c r="H41" s="60" t="s">
        <v>66</v>
      </c>
      <c r="I41" s="60"/>
      <c r="J41" s="49" t="s">
        <v>67</v>
      </c>
      <c r="K41" s="45"/>
      <c r="L41" s="45"/>
      <c r="M41" s="45"/>
      <c r="N41" s="45"/>
    </row>
    <row r="42" spans="1:14" ht="14.25" customHeight="1">
      <c r="A42" s="45" t="s">
        <v>63</v>
      </c>
      <c r="B42" s="49" t="s">
        <v>194</v>
      </c>
      <c r="C42" s="49" t="s">
        <v>195</v>
      </c>
      <c r="D42" s="47"/>
      <c r="E42" s="53">
        <v>1</v>
      </c>
      <c r="F42" s="47" t="s">
        <v>62</v>
      </c>
      <c r="G42" s="47" t="s">
        <v>62</v>
      </c>
      <c r="H42" s="53" t="s">
        <v>66</v>
      </c>
      <c r="I42" s="53"/>
      <c r="J42" s="49" t="s">
        <v>67</v>
      </c>
      <c r="K42" s="45"/>
      <c r="L42" s="45"/>
      <c r="M42" s="45"/>
      <c r="N42" s="45"/>
    </row>
    <row r="43" spans="1:14">
      <c r="A43" s="45" t="s">
        <v>59</v>
      </c>
      <c r="B43" s="46" t="s">
        <v>196</v>
      </c>
      <c r="C43" s="46" t="s">
        <v>197</v>
      </c>
      <c r="D43" s="58">
        <v>6</v>
      </c>
      <c r="E43" s="53">
        <v>6</v>
      </c>
      <c r="F43" s="47" t="s">
        <v>62</v>
      </c>
      <c r="G43" s="47" t="s">
        <v>62</v>
      </c>
      <c r="H43" s="53" t="s">
        <v>142</v>
      </c>
      <c r="I43" s="53"/>
      <c r="J43" s="49"/>
      <c r="K43" s="45" t="s">
        <v>198</v>
      </c>
      <c r="L43" s="45"/>
      <c r="M43" s="45"/>
      <c r="N43" s="45"/>
    </row>
    <row r="44" spans="1:14">
      <c r="A44" s="45"/>
      <c r="B44" s="49"/>
      <c r="C44" s="49"/>
      <c r="D44" s="47"/>
      <c r="E44" s="53"/>
      <c r="F44" s="53"/>
      <c r="G44" s="53"/>
      <c r="H44" s="53"/>
      <c r="I44" s="53"/>
      <c r="J44" s="49"/>
      <c r="K44" s="45"/>
      <c r="L44" s="45"/>
      <c r="M44" s="45"/>
      <c r="N44" s="45"/>
    </row>
    <row r="45" spans="1:14">
      <c r="A45" s="45"/>
      <c r="B45" s="49"/>
      <c r="C45" s="49"/>
      <c r="D45" s="47"/>
      <c r="E45" s="53"/>
      <c r="F45" s="53"/>
      <c r="G45" s="53"/>
      <c r="H45" s="53"/>
      <c r="I45" s="53"/>
      <c r="J45" s="49"/>
      <c r="K45" s="45"/>
      <c r="L45" s="45"/>
      <c r="M45" s="45"/>
      <c r="N45" s="45"/>
    </row>
    <row r="46" spans="1:14">
      <c r="A46" s="45"/>
      <c r="B46" s="49"/>
      <c r="C46" s="49"/>
      <c r="D46" s="47"/>
      <c r="E46" s="53"/>
      <c r="F46" s="53"/>
      <c r="G46" s="53"/>
      <c r="H46" s="53"/>
      <c r="I46" s="53"/>
      <c r="J46" s="49"/>
      <c r="K46" s="45"/>
      <c r="L46" s="45"/>
      <c r="M46" s="45"/>
      <c r="N46" s="45"/>
    </row>
    <row r="47" spans="1:14">
      <c r="A47" s="45"/>
      <c r="B47" s="49"/>
      <c r="C47" s="49"/>
      <c r="D47" s="47"/>
      <c r="E47" s="53"/>
      <c r="F47" s="53"/>
      <c r="G47" s="53"/>
      <c r="H47" s="53"/>
      <c r="I47" s="53"/>
      <c r="J47" s="49"/>
      <c r="K47" s="45"/>
      <c r="L47" s="45"/>
      <c r="M47" s="45"/>
      <c r="N47" s="45"/>
    </row>
    <row r="48" spans="1:14">
      <c r="A48" s="45"/>
      <c r="B48" s="49"/>
      <c r="C48" s="49"/>
      <c r="D48" s="47"/>
      <c r="E48" s="53"/>
      <c r="F48" s="53"/>
      <c r="G48" s="53"/>
      <c r="H48" s="53"/>
      <c r="I48" s="53"/>
      <c r="J48" s="49"/>
      <c r="K48" s="45"/>
      <c r="L48" s="45"/>
      <c r="M48" s="45"/>
      <c r="N48" s="45"/>
    </row>
    <row r="49" spans="1:14">
      <c r="A49" s="45"/>
      <c r="B49" s="49"/>
      <c r="C49" s="49"/>
      <c r="D49" s="47"/>
      <c r="E49" s="53"/>
      <c r="F49" s="53"/>
      <c r="G49" s="53"/>
      <c r="H49" s="53"/>
      <c r="I49" s="53"/>
      <c r="J49" s="49"/>
      <c r="K49" s="45"/>
      <c r="L49" s="45"/>
      <c r="M49" s="45"/>
      <c r="N49" s="45"/>
    </row>
    <row r="50" spans="1:14">
      <c r="A50" s="45"/>
      <c r="B50" s="49"/>
      <c r="C50" s="49"/>
      <c r="D50" s="48"/>
      <c r="E50" s="45"/>
      <c r="F50" s="45"/>
      <c r="G50" s="45"/>
      <c r="H50" s="45"/>
      <c r="I50" s="45"/>
      <c r="J50" s="49"/>
      <c r="K50" s="45"/>
      <c r="L50" s="45"/>
      <c r="M50" s="45"/>
      <c r="N50" s="45"/>
    </row>
    <row r="51" spans="1:14">
      <c r="A51" s="45"/>
      <c r="B51" s="49"/>
      <c r="C51" s="49"/>
      <c r="D51" s="48"/>
      <c r="E51" s="45"/>
      <c r="F51" s="45"/>
      <c r="G51" s="45"/>
      <c r="H51" s="45"/>
      <c r="I51" s="45"/>
      <c r="J51" s="49"/>
      <c r="K51" s="45"/>
      <c r="L51" s="45"/>
      <c r="M51" s="45"/>
      <c r="N51" s="45"/>
    </row>
    <row r="52" spans="1:14">
      <c r="A52" s="45"/>
      <c r="B52" s="49"/>
      <c r="C52" s="49"/>
      <c r="D52" s="48"/>
      <c r="E52" s="45"/>
      <c r="F52" s="45"/>
      <c r="G52" s="45"/>
      <c r="H52" s="45"/>
      <c r="I52" s="45"/>
      <c r="J52" s="49"/>
      <c r="K52" s="45"/>
      <c r="L52" s="45"/>
      <c r="M52" s="45"/>
      <c r="N52" s="45"/>
    </row>
  </sheetData>
  <sheetProtection sheet="1" objects="1" scenarios="1" insertRows="0" selectLockedCells="1"/>
  <mergeCells count="18"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  <mergeCell ref="K15:L15"/>
    <mergeCell ref="M15:N15"/>
    <mergeCell ref="E10:F10"/>
    <mergeCell ref="G10:H10"/>
    <mergeCell ref="E13:F13"/>
    <mergeCell ref="J14:L14"/>
    <mergeCell ref="M14:N14"/>
  </mergeCells>
  <conditionalFormatting sqref="J15:K15 M15 A16:N16 E9 G9">
    <cfRule type="expression" dxfId="25" priority="2">
      <formula>$A$11=2</formula>
    </cfRule>
    <cfRule type="expression" dxfId="24" priority="3">
      <formula>$A$11=3</formula>
    </cfRule>
    <cfRule type="expression" dxfId="23" priority="4">
      <formula>$A$11=1</formula>
    </cfRule>
  </conditionalFormatting>
  <conditionalFormatting sqref="I44:I52 K44:L52">
    <cfRule type="expression" dxfId="22" priority="5">
      <formula>$H44="CCI (CC Intégral)"</formula>
    </cfRule>
  </conditionalFormatting>
  <conditionalFormatting sqref="I44:J52">
    <cfRule type="expression" dxfId="21" priority="6">
      <formula>$H44="CT (Contrôle terminal)"</formula>
    </cfRule>
  </conditionalFormatting>
  <conditionalFormatting sqref="K15:L16">
    <cfRule type="expression" dxfId="20" priority="7">
      <formula>$H$17="CCI (CC Intégral)"</formula>
    </cfRule>
  </conditionalFormatting>
  <conditionalFormatting sqref="I22:J24">
    <cfRule type="expression" dxfId="19" priority="8">
      <formula>$H22="CT (Contrôle terminal)"</formula>
    </cfRule>
  </conditionalFormatting>
  <conditionalFormatting sqref="I26:J28">
    <cfRule type="expression" dxfId="18" priority="9">
      <formula>$H26="CT (Contrôle terminal)"</formula>
    </cfRule>
  </conditionalFormatting>
  <conditionalFormatting sqref="I30:J32">
    <cfRule type="expression" dxfId="17" priority="10">
      <formula>$H30="CT (Contrôle terminal)"</formula>
    </cfRule>
  </conditionalFormatting>
  <conditionalFormatting sqref="I34:J36">
    <cfRule type="expression" dxfId="16" priority="11">
      <formula>$H34="CT (Contrôle terminal)"</formula>
    </cfRule>
  </conditionalFormatting>
  <dataValidations count="4">
    <dataValidation type="list" operator="equal" allowBlank="1" showInputMessage="1" showErrorMessage="1" sqref="A17:A52" xr:uid="{00000000-0002-0000-0200-000000000000}">
      <formula1>Nat_ELP</formula1>
      <formula2>0</formula2>
    </dataValidation>
    <dataValidation type="list" operator="equal" allowBlank="1" showInputMessage="1" showErrorMessage="1" sqref="F17:G52" xr:uid="{00000000-0002-0000-0200-000001000000}">
      <formula1>"Oui,Non"</formula1>
      <formula2>0</formula2>
    </dataValidation>
    <dataValidation type="list" operator="equal" allowBlank="1" showInputMessage="1" showErrorMessage="1" sqref="H17:H52" xr:uid="{00000000-0002-0000-0200-000002000000}">
      <formula1>Type_contrôle</formula1>
      <formula2>0</formula2>
    </dataValidation>
    <dataValidation type="list" operator="equal" allowBlank="1" showInputMessage="1" showErrorMessage="1" sqref="K17:K52 M17:M52" xr:uid="{00000000-0002-0000-0200-000003000000}">
      <formula1>Nature_contrôle</formula1>
      <formula2>0</formula2>
    </dataValidation>
  </dataValidations>
  <printOptions horizontalCentered="1"/>
  <pageMargins left="0.23611111111111099" right="0.23611111111111099" top="0.50972222222222197" bottom="0.74791666666666701" header="0.511811023622047" footer="0.511811023622047"/>
  <pageSetup paperSize="9" scale="57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70"/>
  <sheetViews>
    <sheetView tabSelected="1" topLeftCell="A13" workbookViewId="0">
      <selection activeCell="G23" sqref="G23"/>
    </sheetView>
  </sheetViews>
  <sheetFormatPr defaultColWidth="11.42578125" defaultRowHeight="15"/>
  <cols>
    <col min="1" max="1" width="27.7109375" customWidth="1"/>
    <col min="2" max="2" width="74.7109375" customWidth="1"/>
    <col min="3" max="3" width="11.140625" bestFit="1" customWidth="1"/>
    <col min="4" max="4" width="7" customWidth="1"/>
    <col min="5" max="5" width="6" customWidth="1"/>
    <col min="6" max="6" width="13.140625" customWidth="1"/>
    <col min="7" max="7" width="14.5703125" customWidth="1"/>
    <col min="8" max="8" width="22.140625" customWidth="1"/>
    <col min="9" max="9" width="21" customWidth="1"/>
    <col min="11" max="11" width="14" customWidth="1"/>
  </cols>
  <sheetData>
    <row r="1" spans="1:13" ht="23.25">
      <c r="A1" s="188" t="s">
        <v>0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</row>
    <row r="2" spans="1:13" ht="18.75">
      <c r="A2" s="94" t="s">
        <v>1</v>
      </c>
      <c r="B2" s="212" t="s">
        <v>2</v>
      </c>
      <c r="C2" s="213"/>
      <c r="D2" s="213"/>
      <c r="E2" s="214"/>
      <c r="F2" s="189"/>
      <c r="G2" s="190"/>
      <c r="H2" s="190"/>
      <c r="I2" s="190"/>
      <c r="J2" s="190"/>
      <c r="K2" s="190"/>
      <c r="L2" s="190"/>
      <c r="M2" s="190"/>
    </row>
    <row r="3" spans="1:13" ht="18.75">
      <c r="A3" s="94" t="s">
        <v>3</v>
      </c>
      <c r="B3" s="212" t="s">
        <v>199</v>
      </c>
      <c r="C3" s="213"/>
      <c r="D3" s="213"/>
      <c r="E3" s="214"/>
      <c r="F3" s="189"/>
      <c r="G3" s="190"/>
      <c r="H3" s="190"/>
      <c r="I3" s="190"/>
      <c r="J3" s="190"/>
      <c r="K3" s="190"/>
      <c r="L3" s="190"/>
      <c r="M3" s="190"/>
    </row>
    <row r="4" spans="1:13" ht="18.75">
      <c r="A4" s="94" t="s">
        <v>29</v>
      </c>
      <c r="B4" s="95" t="s">
        <v>200</v>
      </c>
      <c r="C4" s="96" t="s">
        <v>30</v>
      </c>
      <c r="D4" s="215">
        <v>281</v>
      </c>
      <c r="E4" s="216"/>
      <c r="F4" s="207" t="s">
        <v>31</v>
      </c>
      <c r="G4" s="208"/>
      <c r="H4" s="209"/>
      <c r="I4" s="182" t="s">
        <v>32</v>
      </c>
      <c r="J4" s="183"/>
      <c r="K4" s="183"/>
      <c r="L4" s="184"/>
      <c r="M4" s="190"/>
    </row>
    <row r="5" spans="1:13">
      <c r="A5" s="192"/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0"/>
    </row>
    <row r="6" spans="1:13" ht="18.75">
      <c r="A6" s="94" t="s">
        <v>33</v>
      </c>
      <c r="B6" s="97" t="s">
        <v>34</v>
      </c>
      <c r="C6" s="96" t="s">
        <v>35</v>
      </c>
      <c r="D6" s="205">
        <v>180</v>
      </c>
      <c r="E6" s="206"/>
      <c r="F6" s="207" t="s">
        <v>36</v>
      </c>
      <c r="G6" s="208"/>
      <c r="H6" s="209"/>
      <c r="I6" s="185" t="s">
        <v>201</v>
      </c>
      <c r="J6" s="186"/>
      <c r="K6" s="186"/>
      <c r="L6" s="187"/>
      <c r="M6" s="190"/>
    </row>
    <row r="7" spans="1:13" ht="18.75">
      <c r="A7" s="94" t="s">
        <v>38</v>
      </c>
      <c r="B7" s="98"/>
      <c r="C7" s="210"/>
      <c r="D7" s="211"/>
      <c r="E7" s="211"/>
      <c r="F7" s="211"/>
      <c r="G7" s="211"/>
      <c r="H7" s="211"/>
      <c r="I7" s="191">
        <v>1</v>
      </c>
      <c r="J7" s="191"/>
      <c r="K7" s="191"/>
      <c r="L7" s="191"/>
      <c r="M7" s="191"/>
    </row>
    <row r="8" spans="1:13" ht="18.75" customHeight="1">
      <c r="A8" s="190">
        <v>1</v>
      </c>
      <c r="B8" s="190"/>
      <c r="C8" s="190"/>
      <c r="D8" s="190"/>
      <c r="E8" s="195"/>
      <c r="F8" s="195"/>
      <c r="G8" s="195"/>
      <c r="H8" s="195"/>
      <c r="I8" s="191"/>
      <c r="J8" s="191"/>
      <c r="K8" s="191"/>
      <c r="L8" s="191"/>
      <c r="M8" s="191"/>
    </row>
    <row r="9" spans="1:13" ht="15.75">
      <c r="A9" s="190"/>
      <c r="B9" s="190"/>
      <c r="C9" s="190"/>
      <c r="D9" s="190"/>
      <c r="E9" s="198" t="s">
        <v>40</v>
      </c>
      <c r="F9" s="199"/>
      <c r="G9" s="198" t="s">
        <v>41</v>
      </c>
      <c r="H9" s="199"/>
      <c r="I9" s="191"/>
      <c r="J9" s="191"/>
      <c r="K9" s="191"/>
      <c r="L9" s="191"/>
      <c r="M9" s="191"/>
    </row>
    <row r="10" spans="1:13" ht="15.75" customHeight="1">
      <c r="A10" s="190"/>
      <c r="B10" s="190"/>
      <c r="C10" s="190"/>
      <c r="D10" s="190"/>
      <c r="E10" s="200" t="s">
        <v>42</v>
      </c>
      <c r="F10" s="201"/>
      <c r="G10" s="202"/>
      <c r="H10" s="203"/>
      <c r="I10" s="191"/>
      <c r="J10" s="191"/>
      <c r="K10" s="191"/>
      <c r="L10" s="191"/>
      <c r="M10" s="191"/>
    </row>
    <row r="11" spans="1:13">
      <c r="A11" s="190"/>
      <c r="B11" s="190"/>
      <c r="C11" s="190"/>
      <c r="D11" s="196"/>
      <c r="E11" s="196"/>
      <c r="F11" s="196"/>
      <c r="G11" s="196"/>
      <c r="H11" s="196"/>
      <c r="I11" s="191"/>
      <c r="J11" s="191"/>
      <c r="K11" s="191"/>
      <c r="L11" s="191"/>
      <c r="M11" s="191"/>
    </row>
    <row r="12" spans="1:13">
      <c r="A12" s="190"/>
      <c r="B12" s="190"/>
      <c r="C12" s="190"/>
      <c r="D12" s="196"/>
      <c r="E12" s="196"/>
      <c r="F12" s="196"/>
      <c r="G12" s="196"/>
      <c r="H12" s="196"/>
      <c r="I12" s="191"/>
      <c r="J12" s="191"/>
      <c r="K12" s="191"/>
      <c r="L12" s="191"/>
      <c r="M12" s="191"/>
    </row>
    <row r="13" spans="1:13" ht="15.75" thickBot="1">
      <c r="A13" s="190"/>
      <c r="B13" s="190"/>
      <c r="C13" s="190"/>
      <c r="D13" s="196"/>
      <c r="E13" s="196"/>
      <c r="F13" s="196"/>
      <c r="G13" s="196"/>
      <c r="H13" s="196"/>
      <c r="I13" s="191"/>
      <c r="J13" s="191"/>
      <c r="K13" s="191"/>
      <c r="L13" s="191"/>
      <c r="M13" s="191"/>
    </row>
    <row r="14" spans="1:13">
      <c r="A14" s="190"/>
      <c r="B14" s="190"/>
      <c r="C14" s="190"/>
      <c r="D14" s="196"/>
      <c r="E14" s="196"/>
      <c r="F14" s="196"/>
      <c r="G14" s="196"/>
      <c r="H14" s="196"/>
      <c r="I14" s="180" t="s">
        <v>43</v>
      </c>
      <c r="J14" s="204"/>
      <c r="K14" s="181"/>
      <c r="L14" s="180" t="s">
        <v>44</v>
      </c>
      <c r="M14" s="181"/>
    </row>
    <row r="15" spans="1:13" ht="15.75">
      <c r="A15" s="195"/>
      <c r="B15" s="195"/>
      <c r="C15" s="195"/>
      <c r="D15" s="197"/>
      <c r="E15" s="197"/>
      <c r="F15" s="197"/>
      <c r="G15" s="197"/>
      <c r="H15" s="197"/>
      <c r="I15" s="115" t="s">
        <v>45</v>
      </c>
      <c r="J15" s="193" t="s">
        <v>202</v>
      </c>
      <c r="K15" s="194"/>
      <c r="L15" s="178" t="s">
        <v>46</v>
      </c>
      <c r="M15" s="179"/>
    </row>
    <row r="16" spans="1:13" ht="31.5">
      <c r="A16" s="102" t="s">
        <v>47</v>
      </c>
      <c r="B16" s="102" t="s">
        <v>48</v>
      </c>
      <c r="C16" s="103" t="s">
        <v>49</v>
      </c>
      <c r="D16" s="100" t="s">
        <v>50</v>
      </c>
      <c r="E16" s="101" t="s">
        <v>51</v>
      </c>
      <c r="F16" s="99" t="s">
        <v>52</v>
      </c>
      <c r="G16" s="99" t="s">
        <v>203</v>
      </c>
      <c r="H16" s="114" t="s">
        <v>54</v>
      </c>
      <c r="I16" s="230" t="s">
        <v>56</v>
      </c>
      <c r="J16" s="231" t="s">
        <v>57</v>
      </c>
      <c r="K16" s="232" t="s">
        <v>58</v>
      </c>
      <c r="L16" s="116" t="s">
        <v>57</v>
      </c>
      <c r="M16" s="123" t="s">
        <v>57</v>
      </c>
    </row>
    <row r="17" spans="1:13">
      <c r="A17" s="61" t="s">
        <v>59</v>
      </c>
      <c r="B17" s="62" t="s">
        <v>204</v>
      </c>
      <c r="C17" s="62" t="s">
        <v>205</v>
      </c>
      <c r="D17" s="63">
        <v>6</v>
      </c>
      <c r="E17" s="64">
        <v>2</v>
      </c>
      <c r="F17" s="63" t="s">
        <v>62</v>
      </c>
      <c r="G17" s="63" t="s">
        <v>206</v>
      </c>
      <c r="H17" s="104"/>
      <c r="I17" s="223"/>
      <c r="J17" s="223"/>
      <c r="K17" s="223"/>
      <c r="L17" s="227"/>
      <c r="M17" s="118"/>
    </row>
    <row r="18" spans="1:13">
      <c r="A18" s="45" t="s">
        <v>63</v>
      </c>
      <c r="B18" s="49" t="s">
        <v>207</v>
      </c>
      <c r="C18" s="49" t="s">
        <v>208</v>
      </c>
      <c r="D18" s="47"/>
      <c r="E18" s="47">
        <v>1</v>
      </c>
      <c r="F18" s="47" t="s">
        <v>62</v>
      </c>
      <c r="G18" s="47" t="s">
        <v>62</v>
      </c>
      <c r="H18" s="105" t="s">
        <v>66</v>
      </c>
      <c r="I18" s="224" t="s">
        <v>67</v>
      </c>
      <c r="J18" s="225"/>
      <c r="K18" s="225"/>
      <c r="L18" s="228"/>
      <c r="M18" s="119"/>
    </row>
    <row r="19" spans="1:13">
      <c r="A19" s="45" t="s">
        <v>63</v>
      </c>
      <c r="B19" s="49" t="s">
        <v>209</v>
      </c>
      <c r="C19" s="49" t="s">
        <v>210</v>
      </c>
      <c r="D19" s="47"/>
      <c r="E19" s="47">
        <v>1</v>
      </c>
      <c r="F19" s="47" t="s">
        <v>62</v>
      </c>
      <c r="G19" s="47" t="s">
        <v>62</v>
      </c>
      <c r="H19" s="105" t="s">
        <v>66</v>
      </c>
      <c r="I19" s="224" t="s">
        <v>67</v>
      </c>
      <c r="J19" s="225"/>
      <c r="K19" s="225"/>
      <c r="L19" s="228"/>
      <c r="M19" s="119"/>
    </row>
    <row r="20" spans="1:13">
      <c r="A20" s="45" t="s">
        <v>63</v>
      </c>
      <c r="B20" s="49" t="s">
        <v>211</v>
      </c>
      <c r="C20" s="49" t="s">
        <v>212</v>
      </c>
      <c r="D20" s="47"/>
      <c r="E20" s="47">
        <v>1</v>
      </c>
      <c r="F20" s="47" t="s">
        <v>62</v>
      </c>
      <c r="G20" s="47" t="s">
        <v>62</v>
      </c>
      <c r="H20" s="105" t="s">
        <v>66</v>
      </c>
      <c r="I20" s="224" t="s">
        <v>67</v>
      </c>
      <c r="J20" s="225"/>
      <c r="K20" s="225"/>
      <c r="L20" s="228"/>
      <c r="M20" s="119"/>
    </row>
    <row r="21" spans="1:13">
      <c r="A21" s="61" t="s">
        <v>59</v>
      </c>
      <c r="B21" s="65" t="s">
        <v>213</v>
      </c>
      <c r="C21" s="65" t="s">
        <v>214</v>
      </c>
      <c r="D21" s="66">
        <v>6</v>
      </c>
      <c r="E21" s="64">
        <v>2</v>
      </c>
      <c r="F21" s="66" t="s">
        <v>62</v>
      </c>
      <c r="G21" s="63" t="s">
        <v>206</v>
      </c>
      <c r="H21" s="106"/>
      <c r="I21" s="223"/>
      <c r="J21" s="223"/>
      <c r="K21" s="223"/>
      <c r="L21" s="227"/>
      <c r="M21" s="118"/>
    </row>
    <row r="22" spans="1:13">
      <c r="A22" s="45" t="s">
        <v>63</v>
      </c>
      <c r="B22" s="49" t="s">
        <v>215</v>
      </c>
      <c r="C22" s="49" t="s">
        <v>216</v>
      </c>
      <c r="D22" s="47"/>
      <c r="E22" s="47">
        <v>1</v>
      </c>
      <c r="F22" s="47" t="s">
        <v>62</v>
      </c>
      <c r="G22" s="47" t="s">
        <v>62</v>
      </c>
      <c r="H22" s="105" t="s">
        <v>66</v>
      </c>
      <c r="I22" s="224" t="s">
        <v>67</v>
      </c>
      <c r="J22" s="225"/>
      <c r="K22" s="225"/>
      <c r="L22" s="228"/>
      <c r="M22" s="119"/>
    </row>
    <row r="23" spans="1:13">
      <c r="A23" s="45" t="s">
        <v>63</v>
      </c>
      <c r="B23" s="49" t="s">
        <v>217</v>
      </c>
      <c r="C23" s="49" t="s">
        <v>218</v>
      </c>
      <c r="D23" s="47"/>
      <c r="E23" s="47">
        <v>1</v>
      </c>
      <c r="F23" s="47" t="s">
        <v>62</v>
      </c>
      <c r="G23" s="47" t="s">
        <v>62</v>
      </c>
      <c r="H23" s="105" t="s">
        <v>66</v>
      </c>
      <c r="I23" s="224" t="s">
        <v>67</v>
      </c>
      <c r="J23" s="225"/>
      <c r="K23" s="225"/>
      <c r="L23" s="228"/>
      <c r="M23" s="119"/>
    </row>
    <row r="24" spans="1:13">
      <c r="A24" s="45" t="s">
        <v>63</v>
      </c>
      <c r="B24" s="49" t="s">
        <v>219</v>
      </c>
      <c r="C24" s="59" t="s">
        <v>220</v>
      </c>
      <c r="D24" s="47"/>
      <c r="E24" s="47">
        <v>1</v>
      </c>
      <c r="F24" s="47" t="s">
        <v>62</v>
      </c>
      <c r="G24" s="47" t="s">
        <v>62</v>
      </c>
      <c r="H24" s="105" t="s">
        <v>66</v>
      </c>
      <c r="I24" s="224" t="s">
        <v>67</v>
      </c>
      <c r="J24" s="225"/>
      <c r="K24" s="225"/>
      <c r="L24" s="228"/>
      <c r="M24" s="119"/>
    </row>
    <row r="25" spans="1:13">
      <c r="A25" s="61" t="s">
        <v>59</v>
      </c>
      <c r="B25" s="65" t="s">
        <v>221</v>
      </c>
      <c r="C25" s="65" t="s">
        <v>222</v>
      </c>
      <c r="D25" s="66">
        <v>6</v>
      </c>
      <c r="E25" s="64">
        <v>2</v>
      </c>
      <c r="F25" s="66" t="s">
        <v>62</v>
      </c>
      <c r="G25" s="63" t="s">
        <v>206</v>
      </c>
      <c r="H25" s="106"/>
      <c r="I25" s="223"/>
      <c r="J25" s="223"/>
      <c r="K25" s="223"/>
      <c r="L25" s="227"/>
      <c r="M25" s="118"/>
    </row>
    <row r="26" spans="1:13">
      <c r="A26" s="45" t="s">
        <v>63</v>
      </c>
      <c r="B26" s="49" t="s">
        <v>223</v>
      </c>
      <c r="C26" s="49" t="s">
        <v>224</v>
      </c>
      <c r="D26" s="47"/>
      <c r="E26" s="47">
        <v>1</v>
      </c>
      <c r="F26" s="47" t="s">
        <v>62</v>
      </c>
      <c r="G26" s="47" t="s">
        <v>62</v>
      </c>
      <c r="H26" s="105" t="s">
        <v>66</v>
      </c>
      <c r="I26" s="224" t="s">
        <v>67</v>
      </c>
      <c r="J26" s="225"/>
      <c r="K26" s="225"/>
      <c r="L26" s="228"/>
      <c r="M26" s="119"/>
    </row>
    <row r="27" spans="1:13">
      <c r="A27" s="45" t="s">
        <v>63</v>
      </c>
      <c r="B27" s="49" t="s">
        <v>225</v>
      </c>
      <c r="C27" s="49" t="s">
        <v>226</v>
      </c>
      <c r="D27" s="47"/>
      <c r="E27" s="47">
        <v>1</v>
      </c>
      <c r="F27" s="47" t="s">
        <v>62</v>
      </c>
      <c r="G27" s="47" t="s">
        <v>62</v>
      </c>
      <c r="H27" s="105" t="s">
        <v>66</v>
      </c>
      <c r="I27" s="224" t="s">
        <v>67</v>
      </c>
      <c r="J27" s="225"/>
      <c r="K27" s="225"/>
      <c r="L27" s="228"/>
      <c r="M27" s="119"/>
    </row>
    <row r="28" spans="1:13">
      <c r="A28" s="45" t="s">
        <v>63</v>
      </c>
      <c r="B28" s="49" t="s">
        <v>227</v>
      </c>
      <c r="C28" s="49" t="s">
        <v>228</v>
      </c>
      <c r="D28" s="47"/>
      <c r="E28" s="47">
        <v>1</v>
      </c>
      <c r="F28" s="47" t="s">
        <v>62</v>
      </c>
      <c r="G28" s="47" t="s">
        <v>62</v>
      </c>
      <c r="H28" s="105" t="s">
        <v>66</v>
      </c>
      <c r="I28" s="224" t="s">
        <v>67</v>
      </c>
      <c r="J28" s="225"/>
      <c r="K28" s="225"/>
      <c r="L28" s="228"/>
      <c r="M28" s="119"/>
    </row>
    <row r="29" spans="1:13">
      <c r="A29" s="61" t="s">
        <v>59</v>
      </c>
      <c r="B29" s="65" t="s">
        <v>229</v>
      </c>
      <c r="C29" s="67" t="s">
        <v>230</v>
      </c>
      <c r="D29" s="66">
        <v>6</v>
      </c>
      <c r="E29" s="64">
        <v>2</v>
      </c>
      <c r="F29" s="66" t="s">
        <v>62</v>
      </c>
      <c r="G29" s="63" t="s">
        <v>206</v>
      </c>
      <c r="H29" s="106"/>
      <c r="I29" s="223"/>
      <c r="J29" s="223"/>
      <c r="K29" s="223"/>
      <c r="L29" s="227"/>
      <c r="M29" s="118"/>
    </row>
    <row r="30" spans="1:13">
      <c r="A30" s="45" t="s">
        <v>63</v>
      </c>
      <c r="B30" s="49" t="s">
        <v>231</v>
      </c>
      <c r="C30" s="45" t="s">
        <v>232</v>
      </c>
      <c r="D30" s="47"/>
      <c r="E30" s="47">
        <v>1</v>
      </c>
      <c r="F30" s="47" t="s">
        <v>62</v>
      </c>
      <c r="G30" s="47" t="s">
        <v>62</v>
      </c>
      <c r="H30" s="105" t="s">
        <v>66</v>
      </c>
      <c r="I30" s="224" t="s">
        <v>67</v>
      </c>
      <c r="J30" s="225"/>
      <c r="K30" s="225"/>
      <c r="L30" s="228"/>
      <c r="M30" s="119"/>
    </row>
    <row r="31" spans="1:13">
      <c r="A31" s="45" t="s">
        <v>63</v>
      </c>
      <c r="B31" s="49" t="s">
        <v>233</v>
      </c>
      <c r="C31" s="45" t="s">
        <v>234</v>
      </c>
      <c r="D31" s="47"/>
      <c r="E31" s="47">
        <v>1</v>
      </c>
      <c r="F31" s="47" t="s">
        <v>62</v>
      </c>
      <c r="G31" s="47" t="s">
        <v>62</v>
      </c>
      <c r="H31" s="105" t="s">
        <v>66</v>
      </c>
      <c r="I31" s="224" t="s">
        <v>67</v>
      </c>
      <c r="J31" s="225"/>
      <c r="K31" s="225"/>
      <c r="L31" s="228"/>
      <c r="M31" s="119"/>
    </row>
    <row r="32" spans="1:13">
      <c r="A32" s="45" t="s">
        <v>63</v>
      </c>
      <c r="B32" s="49" t="s">
        <v>235</v>
      </c>
      <c r="C32" s="45" t="s">
        <v>236</v>
      </c>
      <c r="D32" s="47"/>
      <c r="E32" s="47">
        <v>1</v>
      </c>
      <c r="F32" s="47" t="s">
        <v>62</v>
      </c>
      <c r="G32" s="47" t="s">
        <v>62</v>
      </c>
      <c r="H32" s="105" t="s">
        <v>66</v>
      </c>
      <c r="I32" s="224" t="s">
        <v>67</v>
      </c>
      <c r="J32" s="225"/>
      <c r="K32" s="225"/>
      <c r="L32" s="228"/>
      <c r="M32" s="119"/>
    </row>
    <row r="33" spans="1:13">
      <c r="A33" s="61" t="s">
        <v>59</v>
      </c>
      <c r="B33" s="65" t="s">
        <v>237</v>
      </c>
      <c r="C33" s="65" t="s">
        <v>238</v>
      </c>
      <c r="D33" s="66">
        <v>6</v>
      </c>
      <c r="E33" s="64">
        <v>2</v>
      </c>
      <c r="F33" s="66" t="s">
        <v>62</v>
      </c>
      <c r="G33" s="63" t="s">
        <v>206</v>
      </c>
      <c r="H33" s="106"/>
      <c r="I33" s="223"/>
      <c r="J33" s="223"/>
      <c r="K33" s="223"/>
      <c r="L33" s="227"/>
      <c r="M33" s="118"/>
    </row>
    <row r="34" spans="1:13">
      <c r="A34" s="45" t="s">
        <v>63</v>
      </c>
      <c r="B34" s="49" t="s">
        <v>239</v>
      </c>
      <c r="C34" s="49" t="s">
        <v>240</v>
      </c>
      <c r="D34" s="47"/>
      <c r="E34" s="47">
        <v>1</v>
      </c>
      <c r="F34" s="47" t="s">
        <v>62</v>
      </c>
      <c r="G34" s="47" t="s">
        <v>62</v>
      </c>
      <c r="H34" s="105" t="s">
        <v>66</v>
      </c>
      <c r="I34" s="224" t="s">
        <v>67</v>
      </c>
      <c r="J34" s="225"/>
      <c r="K34" s="225"/>
      <c r="L34" s="228"/>
      <c r="M34" s="119"/>
    </row>
    <row r="35" spans="1:13">
      <c r="A35" s="45" t="s">
        <v>63</v>
      </c>
      <c r="B35" s="49" t="s">
        <v>241</v>
      </c>
      <c r="C35" s="49" t="s">
        <v>242</v>
      </c>
      <c r="D35" s="47"/>
      <c r="E35" s="47">
        <v>1</v>
      </c>
      <c r="F35" s="47" t="s">
        <v>62</v>
      </c>
      <c r="G35" s="47" t="s">
        <v>62</v>
      </c>
      <c r="H35" s="105" t="s">
        <v>66</v>
      </c>
      <c r="I35" s="224" t="s">
        <v>67</v>
      </c>
      <c r="J35" s="225"/>
      <c r="K35" s="225"/>
      <c r="L35" s="228"/>
      <c r="M35" s="119"/>
    </row>
    <row r="36" spans="1:13">
      <c r="A36" s="45" t="s">
        <v>63</v>
      </c>
      <c r="B36" s="49" t="s">
        <v>243</v>
      </c>
      <c r="C36" s="49" t="s">
        <v>244</v>
      </c>
      <c r="D36" s="47"/>
      <c r="E36" s="47">
        <v>1</v>
      </c>
      <c r="F36" s="47" t="s">
        <v>62</v>
      </c>
      <c r="G36" s="47" t="s">
        <v>62</v>
      </c>
      <c r="H36" s="105" t="s">
        <v>66</v>
      </c>
      <c r="I36" s="224" t="s">
        <v>67</v>
      </c>
      <c r="J36" s="225"/>
      <c r="K36" s="225"/>
      <c r="L36" s="228"/>
      <c r="M36" s="119"/>
    </row>
    <row r="37" spans="1:13">
      <c r="A37" s="61" t="s">
        <v>59</v>
      </c>
      <c r="B37" s="65" t="s">
        <v>245</v>
      </c>
      <c r="C37" s="65" t="s">
        <v>246</v>
      </c>
      <c r="D37" s="66">
        <v>6</v>
      </c>
      <c r="E37" s="64">
        <v>2</v>
      </c>
      <c r="F37" s="66" t="s">
        <v>62</v>
      </c>
      <c r="G37" s="63" t="s">
        <v>206</v>
      </c>
      <c r="H37" s="107"/>
      <c r="I37" s="223"/>
      <c r="J37" s="223"/>
      <c r="K37" s="223"/>
      <c r="L37" s="227"/>
      <c r="M37" s="118"/>
    </row>
    <row r="38" spans="1:13">
      <c r="A38" s="45" t="s">
        <v>63</v>
      </c>
      <c r="B38" s="49" t="s">
        <v>247</v>
      </c>
      <c r="C38" s="49" t="s">
        <v>248</v>
      </c>
      <c r="D38" s="47"/>
      <c r="E38" s="53">
        <v>1</v>
      </c>
      <c r="F38" s="47" t="s">
        <v>62</v>
      </c>
      <c r="G38" s="53" t="s">
        <v>62</v>
      </c>
      <c r="H38" s="108" t="s">
        <v>66</v>
      </c>
      <c r="I38" s="224" t="s">
        <v>67</v>
      </c>
      <c r="J38" s="225"/>
      <c r="K38" s="225"/>
      <c r="L38" s="228"/>
      <c r="M38" s="119"/>
    </row>
    <row r="39" spans="1:13">
      <c r="A39" s="45" t="s">
        <v>63</v>
      </c>
      <c r="B39" s="49" t="s">
        <v>249</v>
      </c>
      <c r="C39" s="49" t="s">
        <v>250</v>
      </c>
      <c r="D39" s="47"/>
      <c r="E39" s="53">
        <v>1</v>
      </c>
      <c r="F39" s="47" t="s">
        <v>62</v>
      </c>
      <c r="G39" s="53" t="s">
        <v>62</v>
      </c>
      <c r="H39" s="108" t="s">
        <v>66</v>
      </c>
      <c r="I39" s="224" t="s">
        <v>67</v>
      </c>
      <c r="J39" s="225"/>
      <c r="K39" s="225"/>
      <c r="L39" s="228"/>
      <c r="M39" s="119"/>
    </row>
    <row r="40" spans="1:13">
      <c r="A40" s="61" t="s">
        <v>59</v>
      </c>
      <c r="B40" s="65" t="s">
        <v>251</v>
      </c>
      <c r="C40" s="65" t="s">
        <v>252</v>
      </c>
      <c r="D40" s="66">
        <v>6</v>
      </c>
      <c r="E40" s="64">
        <v>2</v>
      </c>
      <c r="F40" s="66" t="s">
        <v>62</v>
      </c>
      <c r="G40" s="63" t="s">
        <v>206</v>
      </c>
      <c r="H40" s="107"/>
      <c r="I40" s="223"/>
      <c r="J40" s="223"/>
      <c r="K40" s="223"/>
      <c r="L40" s="227"/>
      <c r="M40" s="118"/>
    </row>
    <row r="41" spans="1:13">
      <c r="A41" s="45" t="s">
        <v>63</v>
      </c>
      <c r="B41" s="49" t="s">
        <v>253</v>
      </c>
      <c r="C41" s="49" t="s">
        <v>254</v>
      </c>
      <c r="D41" s="47"/>
      <c r="E41" s="60">
        <v>1</v>
      </c>
      <c r="F41" s="47" t="s">
        <v>62</v>
      </c>
      <c r="G41" s="60" t="s">
        <v>62</v>
      </c>
      <c r="H41" s="109" t="s">
        <v>66</v>
      </c>
      <c r="I41" s="224" t="s">
        <v>67</v>
      </c>
      <c r="J41" s="225"/>
      <c r="K41" s="225"/>
      <c r="L41" s="228"/>
      <c r="M41" s="119"/>
    </row>
    <row r="42" spans="1:13">
      <c r="A42" s="45" t="s">
        <v>63</v>
      </c>
      <c r="B42" s="49" t="s">
        <v>255</v>
      </c>
      <c r="C42" s="49" t="s">
        <v>256</v>
      </c>
      <c r="D42" s="47"/>
      <c r="E42" s="53">
        <v>1</v>
      </c>
      <c r="F42" s="47" t="s">
        <v>62</v>
      </c>
      <c r="G42" s="53" t="s">
        <v>62</v>
      </c>
      <c r="H42" s="108" t="s">
        <v>66</v>
      </c>
      <c r="I42" s="224" t="s">
        <v>67</v>
      </c>
      <c r="J42" s="225"/>
      <c r="K42" s="225"/>
      <c r="L42" s="228"/>
      <c r="M42" s="119"/>
    </row>
    <row r="43" spans="1:13">
      <c r="A43" s="68" t="s">
        <v>59</v>
      </c>
      <c r="B43" s="69" t="s">
        <v>257</v>
      </c>
      <c r="C43" s="70" t="s">
        <v>258</v>
      </c>
      <c r="D43" s="71">
        <v>6</v>
      </c>
      <c r="E43" s="71"/>
      <c r="F43" s="71"/>
      <c r="G43" s="71"/>
      <c r="H43" s="110"/>
      <c r="I43" s="225"/>
      <c r="J43" s="225"/>
      <c r="K43" s="225"/>
      <c r="L43" s="228"/>
      <c r="M43" s="119"/>
    </row>
    <row r="44" spans="1:13">
      <c r="A44" s="72" t="s">
        <v>59</v>
      </c>
      <c r="B44" s="70" t="s">
        <v>259</v>
      </c>
      <c r="C44" s="70" t="s">
        <v>258</v>
      </c>
      <c r="D44" s="73">
        <v>6</v>
      </c>
      <c r="E44" s="73">
        <v>6</v>
      </c>
      <c r="F44" s="73" t="s">
        <v>62</v>
      </c>
      <c r="G44" s="73" t="s">
        <v>62</v>
      </c>
      <c r="H44" s="111" t="s">
        <v>142</v>
      </c>
      <c r="I44" s="225"/>
      <c r="J44" s="225"/>
      <c r="K44" s="225"/>
      <c r="L44" s="228"/>
      <c r="M44" s="119"/>
    </row>
    <row r="45" spans="1:13">
      <c r="H45" s="112"/>
      <c r="I45" s="225"/>
      <c r="J45" s="225"/>
      <c r="K45" s="225"/>
      <c r="L45" s="228"/>
      <c r="M45" s="119"/>
    </row>
    <row r="46" spans="1:13">
      <c r="I46" s="225"/>
      <c r="J46" s="225"/>
      <c r="K46" s="225"/>
      <c r="L46" s="228"/>
      <c r="M46" s="119"/>
    </row>
    <row r="47" spans="1:13">
      <c r="A47" s="61" t="s">
        <v>59</v>
      </c>
      <c r="B47" s="65" t="s">
        <v>260</v>
      </c>
      <c r="C47" s="65" t="s">
        <v>261</v>
      </c>
      <c r="D47" s="75">
        <v>3</v>
      </c>
      <c r="E47" s="64">
        <v>1</v>
      </c>
      <c r="F47" s="66" t="s">
        <v>62</v>
      </c>
      <c r="G47" s="63" t="s">
        <v>206</v>
      </c>
      <c r="H47" s="106"/>
      <c r="I47" s="223"/>
      <c r="J47" s="223"/>
      <c r="K47" s="223"/>
      <c r="L47" s="227"/>
      <c r="M47" s="118"/>
    </row>
    <row r="48" spans="1:13">
      <c r="A48" s="45" t="s">
        <v>63</v>
      </c>
      <c r="B48" s="49" t="s">
        <v>262</v>
      </c>
      <c r="C48" s="49" t="s">
        <v>263</v>
      </c>
      <c r="D48" s="47"/>
      <c r="E48" s="47">
        <v>1</v>
      </c>
      <c r="F48" s="47" t="s">
        <v>62</v>
      </c>
      <c r="G48" s="47" t="s">
        <v>62</v>
      </c>
      <c r="H48" s="105" t="s">
        <v>66</v>
      </c>
      <c r="I48" s="224" t="s">
        <v>67</v>
      </c>
      <c r="J48" s="225"/>
      <c r="K48" s="225"/>
      <c r="L48" s="228"/>
      <c r="M48" s="119"/>
    </row>
    <row r="49" spans="1:13">
      <c r="A49" s="45" t="s">
        <v>63</v>
      </c>
      <c r="B49" s="49" t="s">
        <v>209</v>
      </c>
      <c r="C49" s="49" t="s">
        <v>264</v>
      </c>
      <c r="D49" s="47"/>
      <c r="E49" s="47">
        <v>1</v>
      </c>
      <c r="F49" s="47" t="s">
        <v>62</v>
      </c>
      <c r="G49" s="47" t="s">
        <v>62</v>
      </c>
      <c r="H49" s="105" t="s">
        <v>66</v>
      </c>
      <c r="I49" s="224" t="s">
        <v>67</v>
      </c>
      <c r="J49" s="225"/>
      <c r="K49" s="225"/>
      <c r="L49" s="228"/>
      <c r="M49" s="119"/>
    </row>
    <row r="50" spans="1:13">
      <c r="A50" s="45" t="s">
        <v>63</v>
      </c>
      <c r="B50" s="49" t="s">
        <v>265</v>
      </c>
      <c r="C50" s="49" t="s">
        <v>266</v>
      </c>
      <c r="D50" s="47"/>
      <c r="E50" s="47">
        <v>1</v>
      </c>
      <c r="F50" s="47" t="s">
        <v>62</v>
      </c>
      <c r="G50" s="47" t="s">
        <v>62</v>
      </c>
      <c r="H50" s="105" t="s">
        <v>66</v>
      </c>
      <c r="I50" s="224" t="s">
        <v>67</v>
      </c>
      <c r="J50" s="225"/>
      <c r="K50" s="225"/>
      <c r="L50" s="228"/>
      <c r="M50" s="119"/>
    </row>
    <row r="51" spans="1:13">
      <c r="A51" s="61" t="s">
        <v>59</v>
      </c>
      <c r="B51" s="65" t="s">
        <v>267</v>
      </c>
      <c r="C51" s="65" t="s">
        <v>268</v>
      </c>
      <c r="D51" s="75">
        <v>3</v>
      </c>
      <c r="E51" s="64">
        <v>1</v>
      </c>
      <c r="F51" s="66" t="s">
        <v>62</v>
      </c>
      <c r="G51" s="63" t="s">
        <v>206</v>
      </c>
      <c r="H51" s="106"/>
      <c r="I51" s="223"/>
      <c r="J51" s="223"/>
      <c r="K51" s="223"/>
      <c r="L51" s="227"/>
      <c r="M51" s="118"/>
    </row>
    <row r="52" spans="1:13">
      <c r="A52" s="45" t="s">
        <v>63</v>
      </c>
      <c r="B52" s="49" t="s">
        <v>269</v>
      </c>
      <c r="C52" s="49" t="s">
        <v>270</v>
      </c>
      <c r="D52" s="47"/>
      <c r="E52" s="47">
        <v>1</v>
      </c>
      <c r="F52" s="47" t="s">
        <v>62</v>
      </c>
      <c r="G52" s="47" t="s">
        <v>62</v>
      </c>
      <c r="H52" s="105" t="s">
        <v>66</v>
      </c>
      <c r="I52" s="224" t="s">
        <v>67</v>
      </c>
      <c r="J52" s="225"/>
      <c r="K52" s="225"/>
      <c r="L52" s="228"/>
      <c r="M52" s="119"/>
    </row>
    <row r="53" spans="1:13">
      <c r="A53" s="45" t="s">
        <v>63</v>
      </c>
      <c r="B53" s="49" t="s">
        <v>217</v>
      </c>
      <c r="C53" s="49" t="s">
        <v>271</v>
      </c>
      <c r="D53" s="47"/>
      <c r="E53" s="47">
        <v>1</v>
      </c>
      <c r="F53" s="47" t="s">
        <v>62</v>
      </c>
      <c r="G53" s="47" t="s">
        <v>62</v>
      </c>
      <c r="H53" s="105" t="s">
        <v>66</v>
      </c>
      <c r="I53" s="224" t="s">
        <v>67</v>
      </c>
      <c r="J53" s="225"/>
      <c r="K53" s="225"/>
      <c r="L53" s="228"/>
      <c r="M53" s="119"/>
    </row>
    <row r="54" spans="1:13">
      <c r="A54" s="45" t="s">
        <v>63</v>
      </c>
      <c r="B54" s="49" t="s">
        <v>272</v>
      </c>
      <c r="C54" s="59" t="s">
        <v>273</v>
      </c>
      <c r="D54" s="47"/>
      <c r="E54" s="47">
        <v>1</v>
      </c>
      <c r="F54" s="47" t="s">
        <v>62</v>
      </c>
      <c r="G54" s="47" t="s">
        <v>62</v>
      </c>
      <c r="H54" s="105" t="s">
        <v>66</v>
      </c>
      <c r="I54" s="224" t="s">
        <v>67</v>
      </c>
      <c r="J54" s="225"/>
      <c r="K54" s="225"/>
      <c r="L54" s="228"/>
      <c r="M54" s="119"/>
    </row>
    <row r="55" spans="1:13">
      <c r="A55" s="61" t="s">
        <v>59</v>
      </c>
      <c r="B55" s="65" t="s">
        <v>274</v>
      </c>
      <c r="C55" s="65" t="s">
        <v>275</v>
      </c>
      <c r="D55" s="66">
        <v>3</v>
      </c>
      <c r="E55" s="64">
        <v>1</v>
      </c>
      <c r="F55" s="66" t="s">
        <v>62</v>
      </c>
      <c r="G55" s="63" t="s">
        <v>206</v>
      </c>
      <c r="H55" s="106"/>
      <c r="I55" s="223"/>
      <c r="J55" s="223"/>
      <c r="K55" s="223"/>
      <c r="L55" s="227"/>
      <c r="M55" s="118"/>
    </row>
    <row r="56" spans="1:13">
      <c r="A56" s="45" t="s">
        <v>63</v>
      </c>
      <c r="B56" s="49" t="s">
        <v>276</v>
      </c>
      <c r="C56" s="49" t="s">
        <v>277</v>
      </c>
      <c r="D56" s="47"/>
      <c r="E56" s="47">
        <v>1</v>
      </c>
      <c r="F56" s="47" t="s">
        <v>62</v>
      </c>
      <c r="G56" s="47" t="s">
        <v>62</v>
      </c>
      <c r="H56" s="105" t="s">
        <v>66</v>
      </c>
      <c r="I56" s="224" t="s">
        <v>67</v>
      </c>
      <c r="J56" s="225"/>
      <c r="K56" s="225"/>
      <c r="L56" s="228"/>
      <c r="M56" s="119"/>
    </row>
    <row r="57" spans="1:13">
      <c r="A57" s="45" t="s">
        <v>63</v>
      </c>
      <c r="B57" s="49" t="s">
        <v>225</v>
      </c>
      <c r="C57" s="49" t="s">
        <v>278</v>
      </c>
      <c r="D57" s="47"/>
      <c r="E57" s="47">
        <v>1</v>
      </c>
      <c r="F57" s="47" t="s">
        <v>62</v>
      </c>
      <c r="G57" s="47" t="s">
        <v>62</v>
      </c>
      <c r="H57" s="105" t="s">
        <v>66</v>
      </c>
      <c r="I57" s="224" t="s">
        <v>67</v>
      </c>
      <c r="J57" s="225"/>
      <c r="K57" s="225"/>
      <c r="L57" s="228"/>
      <c r="M57" s="119"/>
    </row>
    <row r="58" spans="1:13">
      <c r="A58" s="45" t="s">
        <v>63</v>
      </c>
      <c r="B58" s="49" t="s">
        <v>279</v>
      </c>
      <c r="C58" s="49" t="s">
        <v>280</v>
      </c>
      <c r="D58" s="47"/>
      <c r="E58" s="47">
        <v>1</v>
      </c>
      <c r="F58" s="47" t="s">
        <v>62</v>
      </c>
      <c r="G58" s="47" t="s">
        <v>62</v>
      </c>
      <c r="H58" s="105" t="s">
        <v>66</v>
      </c>
      <c r="I58" s="224" t="s">
        <v>67</v>
      </c>
      <c r="J58" s="225"/>
      <c r="K58" s="225"/>
      <c r="L58" s="228"/>
      <c r="M58" s="119"/>
    </row>
    <row r="59" spans="1:13">
      <c r="A59" s="61" t="s">
        <v>59</v>
      </c>
      <c r="B59" s="65" t="s">
        <v>281</v>
      </c>
      <c r="C59" s="67" t="s">
        <v>282</v>
      </c>
      <c r="D59" s="75">
        <v>3</v>
      </c>
      <c r="E59" s="64">
        <v>1</v>
      </c>
      <c r="F59" s="66" t="s">
        <v>62</v>
      </c>
      <c r="G59" s="63" t="s">
        <v>206</v>
      </c>
      <c r="H59" s="106"/>
      <c r="I59" s="223"/>
      <c r="J59" s="223"/>
      <c r="K59" s="223"/>
      <c r="L59" s="227"/>
      <c r="M59" s="118"/>
    </row>
    <row r="60" spans="1:13">
      <c r="A60" s="45" t="s">
        <v>63</v>
      </c>
      <c r="B60" s="49" t="s">
        <v>283</v>
      </c>
      <c r="C60" s="45" t="s">
        <v>284</v>
      </c>
      <c r="D60" s="47"/>
      <c r="E60" s="47">
        <v>1</v>
      </c>
      <c r="F60" s="47" t="s">
        <v>62</v>
      </c>
      <c r="G60" s="47" t="s">
        <v>62</v>
      </c>
      <c r="H60" s="105" t="s">
        <v>66</v>
      </c>
      <c r="I60" s="224" t="s">
        <v>67</v>
      </c>
      <c r="J60" s="225"/>
      <c r="K60" s="225"/>
      <c r="L60" s="228"/>
      <c r="M60" s="119"/>
    </row>
    <row r="61" spans="1:13">
      <c r="A61" s="45" t="s">
        <v>63</v>
      </c>
      <c r="B61" s="49" t="s">
        <v>233</v>
      </c>
      <c r="C61" s="45" t="s">
        <v>285</v>
      </c>
      <c r="D61" s="47"/>
      <c r="E61" s="47">
        <v>1</v>
      </c>
      <c r="F61" s="47" t="s">
        <v>62</v>
      </c>
      <c r="G61" s="47" t="s">
        <v>62</v>
      </c>
      <c r="H61" s="105" t="s">
        <v>66</v>
      </c>
      <c r="I61" s="224" t="s">
        <v>67</v>
      </c>
      <c r="J61" s="225"/>
      <c r="K61" s="225"/>
      <c r="L61" s="228"/>
      <c r="M61" s="119"/>
    </row>
    <row r="62" spans="1:13">
      <c r="A62" s="45" t="s">
        <v>63</v>
      </c>
      <c r="B62" s="49" t="s">
        <v>286</v>
      </c>
      <c r="C62" s="45" t="s">
        <v>287</v>
      </c>
      <c r="D62" s="47"/>
      <c r="E62" s="47">
        <v>1</v>
      </c>
      <c r="F62" s="47" t="s">
        <v>62</v>
      </c>
      <c r="G62" s="47" t="s">
        <v>62</v>
      </c>
      <c r="H62" s="105" t="s">
        <v>66</v>
      </c>
      <c r="I62" s="224" t="s">
        <v>67</v>
      </c>
      <c r="J62" s="225"/>
      <c r="K62" s="225"/>
      <c r="L62" s="228"/>
      <c r="M62" s="119"/>
    </row>
    <row r="63" spans="1:13">
      <c r="A63" s="61" t="s">
        <v>59</v>
      </c>
      <c r="B63" s="65" t="s">
        <v>288</v>
      </c>
      <c r="C63" s="65" t="s">
        <v>289</v>
      </c>
      <c r="D63" s="75">
        <v>3</v>
      </c>
      <c r="E63" s="64">
        <v>1</v>
      </c>
      <c r="F63" s="66" t="s">
        <v>62</v>
      </c>
      <c r="G63" s="63" t="s">
        <v>206</v>
      </c>
      <c r="H63" s="106"/>
      <c r="I63" s="223"/>
      <c r="J63" s="223"/>
      <c r="K63" s="223"/>
      <c r="L63" s="227"/>
      <c r="M63" s="118"/>
    </row>
    <row r="64" spans="1:13">
      <c r="A64" s="45" t="s">
        <v>63</v>
      </c>
      <c r="B64" s="49" t="s">
        <v>290</v>
      </c>
      <c r="C64" s="49" t="s">
        <v>291</v>
      </c>
      <c r="D64" s="47"/>
      <c r="E64" s="47">
        <v>1</v>
      </c>
      <c r="F64" s="47" t="s">
        <v>62</v>
      </c>
      <c r="G64" s="47" t="s">
        <v>62</v>
      </c>
      <c r="H64" s="105" t="s">
        <v>66</v>
      </c>
      <c r="I64" s="224" t="s">
        <v>67</v>
      </c>
      <c r="J64" s="225"/>
      <c r="K64" s="225"/>
      <c r="L64" s="228"/>
      <c r="M64" s="119"/>
    </row>
    <row r="65" spans="1:13">
      <c r="A65" s="45" t="s">
        <v>63</v>
      </c>
      <c r="B65" s="49" t="s">
        <v>241</v>
      </c>
      <c r="C65" s="49" t="s">
        <v>292</v>
      </c>
      <c r="D65" s="47"/>
      <c r="E65" s="47">
        <v>1</v>
      </c>
      <c r="F65" s="47" t="s">
        <v>62</v>
      </c>
      <c r="G65" s="47" t="s">
        <v>62</v>
      </c>
      <c r="H65" s="105" t="s">
        <v>66</v>
      </c>
      <c r="I65" s="224" t="s">
        <v>67</v>
      </c>
      <c r="J65" s="225"/>
      <c r="K65" s="225"/>
      <c r="L65" s="228"/>
      <c r="M65" s="119"/>
    </row>
    <row r="66" spans="1:13">
      <c r="A66" s="45" t="s">
        <v>63</v>
      </c>
      <c r="B66" s="49" t="s">
        <v>293</v>
      </c>
      <c r="C66" s="49" t="s">
        <v>294</v>
      </c>
      <c r="D66" s="47"/>
      <c r="E66" s="47">
        <v>1</v>
      </c>
      <c r="F66" s="47" t="s">
        <v>62</v>
      </c>
      <c r="G66" s="47" t="s">
        <v>62</v>
      </c>
      <c r="H66" s="105" t="s">
        <v>66</v>
      </c>
      <c r="I66" s="224" t="s">
        <v>67</v>
      </c>
      <c r="J66" s="225"/>
      <c r="K66" s="225"/>
      <c r="L66" s="228"/>
      <c r="M66" s="119"/>
    </row>
    <row r="67" spans="1:13">
      <c r="A67" s="61" t="s">
        <v>59</v>
      </c>
      <c r="B67" s="76" t="s">
        <v>295</v>
      </c>
      <c r="C67" s="76" t="s">
        <v>296</v>
      </c>
      <c r="D67" s="77">
        <v>30</v>
      </c>
      <c r="E67" s="77">
        <v>10</v>
      </c>
      <c r="F67" s="66" t="s">
        <v>62</v>
      </c>
      <c r="G67" s="63" t="s">
        <v>206</v>
      </c>
      <c r="H67" s="107"/>
      <c r="I67" s="223"/>
      <c r="J67" s="223"/>
      <c r="K67" s="223"/>
      <c r="L67" s="227"/>
      <c r="M67" s="118"/>
    </row>
    <row r="68" spans="1:13">
      <c r="A68" s="45" t="s">
        <v>63</v>
      </c>
      <c r="B68" s="78" t="s">
        <v>297</v>
      </c>
      <c r="C68" s="79"/>
      <c r="D68" s="80">
        <v>3</v>
      </c>
      <c r="E68" s="80">
        <v>1</v>
      </c>
      <c r="F68" s="53" t="s">
        <v>62</v>
      </c>
      <c r="G68" s="53" t="s">
        <v>62</v>
      </c>
      <c r="H68" s="108"/>
      <c r="I68" s="226"/>
      <c r="J68" s="226" t="s">
        <v>143</v>
      </c>
      <c r="K68" s="225"/>
      <c r="L68" s="228"/>
      <c r="M68" s="119"/>
    </row>
    <row r="69" spans="1:13">
      <c r="A69" s="45" t="s">
        <v>63</v>
      </c>
      <c r="B69" s="79" t="s">
        <v>298</v>
      </c>
      <c r="C69" s="79" t="s">
        <v>299</v>
      </c>
      <c r="D69" s="80">
        <v>12</v>
      </c>
      <c r="E69" s="80">
        <v>4</v>
      </c>
      <c r="F69" s="47" t="s">
        <v>62</v>
      </c>
      <c r="G69" s="45" t="s">
        <v>62</v>
      </c>
      <c r="H69" s="108" t="s">
        <v>142</v>
      </c>
      <c r="I69" s="226"/>
      <c r="J69" s="226" t="s">
        <v>198</v>
      </c>
      <c r="K69" s="225"/>
      <c r="L69" s="228"/>
      <c r="M69" s="119"/>
    </row>
    <row r="70" spans="1:13">
      <c r="A70" s="45" t="s">
        <v>63</v>
      </c>
      <c r="B70" s="79" t="s">
        <v>300</v>
      </c>
      <c r="C70" s="79" t="s">
        <v>301</v>
      </c>
      <c r="D70" s="80">
        <v>15</v>
      </c>
      <c r="E70" s="80">
        <v>5</v>
      </c>
      <c r="F70" s="47" t="s">
        <v>62</v>
      </c>
      <c r="G70" s="45" t="s">
        <v>62</v>
      </c>
      <c r="H70" s="108" t="s">
        <v>142</v>
      </c>
      <c r="I70" s="226"/>
      <c r="J70" s="226" t="s">
        <v>143</v>
      </c>
      <c r="K70" s="225"/>
      <c r="L70" s="229"/>
      <c r="M70" s="122"/>
    </row>
  </sheetData>
  <mergeCells count="26">
    <mergeCell ref="B2:E2"/>
    <mergeCell ref="B3:E3"/>
    <mergeCell ref="D4:E4"/>
    <mergeCell ref="F4:H4"/>
    <mergeCell ref="E10:F10"/>
    <mergeCell ref="G10:H10"/>
    <mergeCell ref="I14:K14"/>
    <mergeCell ref="D6:E6"/>
    <mergeCell ref="F6:H6"/>
    <mergeCell ref="C7:H7"/>
    <mergeCell ref="L15:M15"/>
    <mergeCell ref="L14:M14"/>
    <mergeCell ref="I4:L4"/>
    <mergeCell ref="I6:L6"/>
    <mergeCell ref="A1:M1"/>
    <mergeCell ref="F2:M3"/>
    <mergeCell ref="M4:M6"/>
    <mergeCell ref="I7:M13"/>
    <mergeCell ref="A5:L5"/>
    <mergeCell ref="J15:K15"/>
    <mergeCell ref="A8:C15"/>
    <mergeCell ref="D11:H15"/>
    <mergeCell ref="D8:D10"/>
    <mergeCell ref="E8:H8"/>
    <mergeCell ref="E9:F9"/>
    <mergeCell ref="G9:H9"/>
  </mergeCells>
  <dataValidations count="5">
    <dataValidation type="list" operator="equal" allowBlank="1" showInputMessage="1" showErrorMessage="1" sqref="H47:H70 H17:H45" xr:uid="{00000000-0002-0000-0300-000000000000}">
      <formula1>Type_contrôle</formula1>
      <formula2>0</formula2>
    </dataValidation>
    <dataValidation type="list" operator="equal" allowBlank="1" showInputMessage="1" showErrorMessage="1" sqref="G41:G44 F17:F44 G18:G20 G22:G24 G26:G28 G30:G32 G34:G36 G38:G39 F47:F70 G48:G50 G52:G54 G56:G58 G60:G62 G64:G66 G68:G70" xr:uid="{00000000-0002-0000-0300-000001000000}">
      <formula1>"Oui,Non"</formula1>
      <formula2>0</formula2>
    </dataValidation>
    <dataValidation type="list" operator="equal" allowBlank="1" showInputMessage="1" showErrorMessage="1" sqref="A47:A70 A17:A44" xr:uid="{00000000-0002-0000-0300-000002000000}">
      <formula1>Nat_ELP</formula1>
      <formula2>0</formula2>
    </dataValidation>
    <dataValidation type="list" operator="equal" allowBlank="1" showInputMessage="1" showErrorMessage="1" sqref="I68:J70" xr:uid="{00000000-0002-0000-0300-000003000000}">
      <formula1>Nature_contrôle</formula1>
      <formula2>0</formula2>
    </dataValidation>
    <dataValidation type="list" operator="equal" allowBlank="1" showInputMessage="1" showErrorMessage="1" sqref="G17 G21 G25 G29 G33 G37 G40 G47 G51 G55 G59 G63 G67" xr:uid="{00000000-0002-0000-0300-000004000000}">
      <formula1>"Oui si UE≥8 ,Non"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55"/>
  <sheetViews>
    <sheetView showGridLines="0" topLeftCell="B1" zoomScale="82" zoomScaleNormal="82" workbookViewId="0">
      <selection activeCell="G10" sqref="G10:H10"/>
    </sheetView>
  </sheetViews>
  <sheetFormatPr defaultColWidth="10.85546875" defaultRowHeight="15"/>
  <cols>
    <col min="1" max="1" width="27.7109375" customWidth="1"/>
    <col min="2" max="2" width="79.140625" style="19" customWidth="1"/>
    <col min="3" max="3" width="20.42578125" style="19" customWidth="1"/>
    <col min="4" max="4" width="6.7109375" style="19" customWidth="1"/>
    <col min="5" max="5" width="12" style="19" customWidth="1"/>
    <col min="6" max="6" width="13.7109375" style="19" customWidth="1"/>
    <col min="7" max="7" width="15.42578125" style="19" customWidth="1"/>
    <col min="8" max="8" width="19.7109375" style="19" customWidth="1"/>
    <col min="9" max="9" width="11.140625" style="19" customWidth="1"/>
    <col min="10" max="11" width="17.42578125" style="19" customWidth="1"/>
    <col min="12" max="12" width="10.7109375" customWidth="1"/>
    <col min="13" max="13" width="17.42578125" customWidth="1"/>
    <col min="14" max="14" width="10.7109375" customWidth="1"/>
  </cols>
  <sheetData>
    <row r="1" spans="1:14" ht="23.25">
      <c r="A1" s="174" t="s">
        <v>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</row>
    <row r="2" spans="1:14" ht="20.100000000000001" customHeight="1">
      <c r="A2" s="20" t="s">
        <v>1</v>
      </c>
      <c r="B2" s="175" t="str">
        <f>'Fiche générale'!B2</f>
        <v>LASH</v>
      </c>
      <c r="C2" s="175"/>
      <c r="D2" s="175"/>
      <c r="E2" s="175"/>
      <c r="F2"/>
      <c r="G2"/>
      <c r="H2"/>
      <c r="I2"/>
      <c r="J2"/>
      <c r="K2"/>
    </row>
    <row r="3" spans="1:14" ht="20.100000000000001" customHeight="1">
      <c r="A3" s="20" t="s">
        <v>3</v>
      </c>
      <c r="B3" s="176" t="str">
        <f>'Fiche générale'!B3:I3</f>
        <v>Langues étrangères appliquées (LEA)</v>
      </c>
      <c r="C3" s="176"/>
      <c r="D3" s="176"/>
      <c r="E3" s="176"/>
      <c r="F3" s="176"/>
      <c r="G3" s="176"/>
      <c r="H3" s="176"/>
      <c r="I3" s="176"/>
      <c r="J3" s="176"/>
      <c r="K3"/>
    </row>
    <row r="4" spans="1:14" ht="20.100000000000001" customHeight="1">
      <c r="A4" s="20" t="s">
        <v>29</v>
      </c>
      <c r="B4" s="21" t="str">
        <f>'Fiche générale'!B4</f>
        <v>HMEAP18</v>
      </c>
      <c r="C4" s="22" t="s">
        <v>30</v>
      </c>
      <c r="D4" s="177">
        <v>180</v>
      </c>
      <c r="E4" s="177"/>
      <c r="F4" s="171" t="s">
        <v>31</v>
      </c>
      <c r="G4" s="171"/>
      <c r="H4" s="177" t="s">
        <v>302</v>
      </c>
      <c r="I4" s="177"/>
      <c r="J4" s="177"/>
      <c r="K4" s="177"/>
      <c r="L4" s="177"/>
      <c r="M4" s="177"/>
      <c r="N4" s="177"/>
    </row>
    <row r="5" spans="1:14" ht="20.100000000000001" customHeight="1">
      <c r="B5"/>
      <c r="C5"/>
      <c r="D5"/>
      <c r="E5"/>
      <c r="F5"/>
      <c r="G5"/>
      <c r="H5"/>
      <c r="I5"/>
      <c r="J5"/>
      <c r="K5"/>
    </row>
    <row r="6" spans="1:14" ht="20.100000000000001" customHeight="1">
      <c r="A6" s="20" t="s">
        <v>33</v>
      </c>
      <c r="B6" s="23" t="s">
        <v>303</v>
      </c>
      <c r="C6" s="22" t="s">
        <v>35</v>
      </c>
      <c r="D6" s="170">
        <v>180</v>
      </c>
      <c r="E6" s="170"/>
      <c r="F6" s="171" t="s">
        <v>36</v>
      </c>
      <c r="G6" s="171"/>
      <c r="H6" s="172" t="s">
        <v>304</v>
      </c>
      <c r="I6" s="172"/>
      <c r="J6" s="172"/>
      <c r="K6" s="172"/>
      <c r="L6" s="172"/>
      <c r="M6" s="172"/>
      <c r="N6" s="172"/>
    </row>
    <row r="7" spans="1:14" ht="20.100000000000001" customHeight="1">
      <c r="A7" s="20" t="s">
        <v>38</v>
      </c>
      <c r="B7" s="24" t="s">
        <v>305</v>
      </c>
      <c r="C7"/>
      <c r="D7"/>
      <c r="E7"/>
      <c r="F7"/>
      <c r="G7"/>
      <c r="H7"/>
      <c r="I7"/>
      <c r="J7"/>
      <c r="K7"/>
    </row>
    <row r="8" spans="1:14" ht="20.100000000000001" customHeight="1">
      <c r="A8" s="25"/>
      <c r="B8" s="26"/>
      <c r="C8"/>
      <c r="D8"/>
      <c r="E8"/>
      <c r="F8"/>
      <c r="G8"/>
      <c r="H8" s="27"/>
      <c r="I8" s="27"/>
      <c r="J8" s="27"/>
      <c r="K8" s="27"/>
    </row>
    <row r="9" spans="1:14" ht="15" customHeight="1">
      <c r="B9" s="28"/>
      <c r="C9" s="28"/>
      <c r="D9" s="27"/>
      <c r="E9" s="173" t="s">
        <v>40</v>
      </c>
      <c r="F9" s="173"/>
      <c r="G9" s="173" t="s">
        <v>41</v>
      </c>
      <c r="H9" s="173"/>
      <c r="J9" s="27"/>
      <c r="K9" s="29">
        <v>1</v>
      </c>
      <c r="L9" s="27"/>
      <c r="M9" s="27"/>
      <c r="N9" s="27"/>
    </row>
    <row r="10" spans="1:14" ht="15" customHeight="1">
      <c r="B10" s="28"/>
      <c r="C10" s="28"/>
      <c r="D10" s="30"/>
      <c r="E10" s="166" t="s">
        <v>42</v>
      </c>
      <c r="F10" s="166"/>
      <c r="G10" s="167"/>
      <c r="H10" s="167"/>
      <c r="J10" s="32"/>
      <c r="K10" s="32"/>
      <c r="L10" s="32"/>
      <c r="M10" s="32"/>
      <c r="N10" s="32"/>
    </row>
    <row r="11" spans="1:14" ht="15" customHeight="1">
      <c r="A11" s="33">
        <v>1</v>
      </c>
      <c r="B11" s="28"/>
      <c r="C11" s="28"/>
      <c r="D11" s="34"/>
      <c r="J11"/>
      <c r="K11"/>
      <c r="M11" s="32"/>
      <c r="N11" s="32"/>
    </row>
    <row r="12" spans="1:14" ht="15" customHeight="1">
      <c r="B12" s="28"/>
      <c r="C12" s="28"/>
      <c r="D12" s="34"/>
      <c r="E12"/>
      <c r="F12"/>
      <c r="G12"/>
      <c r="H12"/>
      <c r="I12"/>
      <c r="J12"/>
      <c r="K12"/>
      <c r="M12" s="32"/>
      <c r="N12" s="32"/>
    </row>
    <row r="13" spans="1:14">
      <c r="B13" s="28"/>
      <c r="C13" s="28"/>
      <c r="D13" s="34"/>
      <c r="E13" s="168"/>
      <c r="F13" s="168"/>
      <c r="G13" s="35"/>
      <c r="H13" s="34"/>
      <c r="I13" s="34"/>
    </row>
    <row r="14" spans="1:14" ht="26.25" customHeight="1">
      <c r="B14" s="28"/>
      <c r="C14" s="34"/>
      <c r="D14" s="34"/>
      <c r="E14" s="35"/>
      <c r="F14" s="35"/>
      <c r="G14" s="35"/>
      <c r="H14" s="34"/>
      <c r="I14" s="34"/>
      <c r="J14" s="169" t="s">
        <v>43</v>
      </c>
      <c r="K14" s="169"/>
      <c r="L14" s="169"/>
      <c r="M14" s="169" t="s">
        <v>44</v>
      </c>
      <c r="N14" s="169"/>
    </row>
    <row r="15" spans="1:14" ht="39.75" customHeight="1">
      <c r="C15" s="36"/>
      <c r="D15" s="36"/>
      <c r="E15" s="37"/>
      <c r="F15" s="37"/>
      <c r="G15" s="37"/>
      <c r="H15" s="37"/>
      <c r="I15" s="38"/>
      <c r="J15" s="39" t="s">
        <v>45</v>
      </c>
      <c r="K15" s="165" t="str">
        <f>IF(H17="CCI (CC Intégral)","CT pour les dispensés","Contrôle Terminal")</f>
        <v>Contrôle Terminal</v>
      </c>
      <c r="L15" s="165"/>
      <c r="M15" s="165" t="s">
        <v>46</v>
      </c>
      <c r="N15" s="165"/>
    </row>
    <row r="16" spans="1:14" s="19" customFormat="1" ht="30">
      <c r="A16" s="41" t="s">
        <v>47</v>
      </c>
      <c r="B16" s="41" t="s">
        <v>48</v>
      </c>
      <c r="C16" s="42" t="s">
        <v>49</v>
      </c>
      <c r="D16" s="43" t="s">
        <v>50</v>
      </c>
      <c r="E16" s="44" t="s">
        <v>51</v>
      </c>
      <c r="F16" s="39" t="s">
        <v>52</v>
      </c>
      <c r="G16" s="39" t="s">
        <v>53</v>
      </c>
      <c r="H16" s="40" t="s">
        <v>54</v>
      </c>
      <c r="I16" s="39" t="s">
        <v>55</v>
      </c>
      <c r="J16" s="43" t="s">
        <v>56</v>
      </c>
      <c r="K16" s="43" t="s">
        <v>57</v>
      </c>
      <c r="L16" s="43" t="s">
        <v>58</v>
      </c>
      <c r="M16" s="43" t="s">
        <v>57</v>
      </c>
      <c r="N16" s="43" t="s">
        <v>58</v>
      </c>
    </row>
    <row r="17" spans="1:14" ht="15" customHeight="1">
      <c r="A17" s="55" t="s">
        <v>59</v>
      </c>
      <c r="B17" s="83" t="s">
        <v>306</v>
      </c>
      <c r="C17" s="83" t="s">
        <v>307</v>
      </c>
      <c r="D17" s="84">
        <v>6</v>
      </c>
      <c r="E17" s="57">
        <v>6</v>
      </c>
      <c r="F17" s="57" t="s">
        <v>62</v>
      </c>
      <c r="G17" s="55" t="s">
        <v>62</v>
      </c>
      <c r="H17" s="55"/>
      <c r="I17" s="55"/>
      <c r="J17" s="55"/>
      <c r="K17" s="55"/>
      <c r="L17" s="55"/>
      <c r="M17" s="45"/>
      <c r="N17" s="45"/>
    </row>
    <row r="18" spans="1:14" ht="15" customHeight="1">
      <c r="A18" s="55" t="s">
        <v>63</v>
      </c>
      <c r="B18" s="56" t="s">
        <v>308</v>
      </c>
      <c r="C18" s="56" t="s">
        <v>79</v>
      </c>
      <c r="D18" s="57"/>
      <c r="E18" s="57">
        <v>1</v>
      </c>
      <c r="F18" s="57" t="s">
        <v>62</v>
      </c>
      <c r="G18" s="55" t="s">
        <v>62</v>
      </c>
      <c r="H18" s="55"/>
      <c r="I18" s="55"/>
      <c r="J18" s="55"/>
      <c r="K18" s="55"/>
      <c r="L18" s="55"/>
      <c r="M18" s="45"/>
      <c r="N18" s="45"/>
    </row>
    <row r="19" spans="1:14" s="8" customFormat="1" ht="15" customHeight="1">
      <c r="A19" s="55" t="s">
        <v>63</v>
      </c>
      <c r="B19" s="56" t="s">
        <v>309</v>
      </c>
      <c r="C19" s="56" t="s">
        <v>81</v>
      </c>
      <c r="D19" s="57"/>
      <c r="E19" s="57">
        <v>1</v>
      </c>
      <c r="F19" s="57" t="s">
        <v>62</v>
      </c>
      <c r="G19" s="55" t="s">
        <v>62</v>
      </c>
      <c r="H19" s="55"/>
      <c r="I19" s="55"/>
      <c r="J19" s="55"/>
      <c r="K19" s="55"/>
      <c r="L19" s="55"/>
      <c r="M19" s="48"/>
      <c r="N19" s="48"/>
    </row>
    <row r="20" spans="1:14" ht="15" customHeight="1">
      <c r="A20" s="55" t="s">
        <v>63</v>
      </c>
      <c r="B20" s="56" t="s">
        <v>310</v>
      </c>
      <c r="C20" s="56" t="s">
        <v>85</v>
      </c>
      <c r="D20" s="57"/>
      <c r="E20" s="57">
        <v>1</v>
      </c>
      <c r="F20" s="57" t="s">
        <v>62</v>
      </c>
      <c r="G20" s="55" t="s">
        <v>62</v>
      </c>
      <c r="H20" s="55"/>
      <c r="I20" s="55"/>
      <c r="J20" s="55"/>
      <c r="K20" s="55"/>
      <c r="L20" s="55"/>
      <c r="M20" s="45"/>
      <c r="N20" s="45"/>
    </row>
    <row r="21" spans="1:14" ht="15" customHeight="1">
      <c r="A21" s="55" t="s">
        <v>59</v>
      </c>
      <c r="B21" s="83" t="s">
        <v>311</v>
      </c>
      <c r="C21" s="83" t="s">
        <v>312</v>
      </c>
      <c r="D21" s="84">
        <v>6</v>
      </c>
      <c r="E21" s="57">
        <v>6</v>
      </c>
      <c r="F21" s="57" t="s">
        <v>62</v>
      </c>
      <c r="G21" s="55" t="s">
        <v>62</v>
      </c>
      <c r="H21" s="55"/>
      <c r="I21" s="55"/>
      <c r="J21" s="55"/>
      <c r="K21" s="55"/>
      <c r="L21" s="55"/>
      <c r="M21" s="45"/>
      <c r="N21" s="45"/>
    </row>
    <row r="22" spans="1:14" ht="14.25" customHeight="1">
      <c r="A22" s="55" t="s">
        <v>63</v>
      </c>
      <c r="B22" s="56" t="s">
        <v>308</v>
      </c>
      <c r="C22" s="56" t="s">
        <v>103</v>
      </c>
      <c r="D22" s="57"/>
      <c r="E22" s="57">
        <v>1</v>
      </c>
      <c r="F22" s="57" t="s">
        <v>62</v>
      </c>
      <c r="G22" s="55" t="s">
        <v>62</v>
      </c>
      <c r="H22" s="55"/>
      <c r="I22" s="55"/>
      <c r="J22" s="55"/>
      <c r="K22" s="55"/>
      <c r="L22" s="55"/>
      <c r="M22" s="45"/>
      <c r="N22" s="45"/>
    </row>
    <row r="23" spans="1:14" ht="15" customHeight="1">
      <c r="A23" s="55" t="s">
        <v>63</v>
      </c>
      <c r="B23" s="56" t="s">
        <v>309</v>
      </c>
      <c r="C23" s="56" t="s">
        <v>105</v>
      </c>
      <c r="D23" s="57"/>
      <c r="E23" s="57">
        <v>1</v>
      </c>
      <c r="F23" s="57" t="s">
        <v>62</v>
      </c>
      <c r="G23" s="55" t="s">
        <v>62</v>
      </c>
      <c r="H23" s="55"/>
      <c r="I23" s="55"/>
      <c r="J23" s="55"/>
      <c r="K23" s="55"/>
      <c r="L23" s="55"/>
      <c r="M23" s="45"/>
      <c r="N23" s="45"/>
    </row>
    <row r="24" spans="1:14" ht="15" customHeight="1">
      <c r="A24" s="55" t="s">
        <v>63</v>
      </c>
      <c r="B24" s="55" t="s">
        <v>310</v>
      </c>
      <c r="C24" s="55" t="s">
        <v>109</v>
      </c>
      <c r="D24" s="57"/>
      <c r="E24" s="57">
        <v>1</v>
      </c>
      <c r="F24" s="57" t="s">
        <v>62</v>
      </c>
      <c r="G24" s="55" t="s">
        <v>62</v>
      </c>
      <c r="H24" s="55"/>
      <c r="I24" s="55"/>
      <c r="J24" s="55"/>
      <c r="K24" s="55"/>
      <c r="L24" s="55"/>
      <c r="M24" s="45"/>
      <c r="N24" s="45"/>
    </row>
    <row r="25" spans="1:14" ht="15" customHeight="1">
      <c r="A25" s="55" t="s">
        <v>59</v>
      </c>
      <c r="B25" s="85" t="s">
        <v>124</v>
      </c>
      <c r="C25" s="83" t="s">
        <v>125</v>
      </c>
      <c r="D25" s="84">
        <v>6</v>
      </c>
      <c r="E25" s="57">
        <v>6</v>
      </c>
      <c r="F25" s="57" t="s">
        <v>62</v>
      </c>
      <c r="G25" s="55" t="s">
        <v>62</v>
      </c>
      <c r="H25" s="55"/>
      <c r="I25" s="55"/>
      <c r="J25" s="55"/>
      <c r="K25" s="55"/>
      <c r="L25" s="55"/>
      <c r="M25" s="45"/>
      <c r="N25" s="45"/>
    </row>
    <row r="26" spans="1:14" ht="15" customHeight="1">
      <c r="A26" s="55" t="s">
        <v>63</v>
      </c>
      <c r="B26" s="55" t="s">
        <v>126</v>
      </c>
      <c r="C26" s="56" t="s">
        <v>127</v>
      </c>
      <c r="D26" s="57"/>
      <c r="E26" s="57">
        <v>1</v>
      </c>
      <c r="F26" s="57" t="s">
        <v>62</v>
      </c>
      <c r="G26" s="55" t="s">
        <v>62</v>
      </c>
      <c r="H26" s="55"/>
      <c r="I26" s="86"/>
      <c r="J26" s="55"/>
      <c r="K26" s="55"/>
      <c r="L26" s="55"/>
      <c r="M26" s="45"/>
      <c r="N26" s="45"/>
    </row>
    <row r="27" spans="1:14" ht="15" customHeight="1">
      <c r="A27" s="55" t="s">
        <v>63</v>
      </c>
      <c r="B27" s="55" t="s">
        <v>128</v>
      </c>
      <c r="C27" s="56" t="s">
        <v>129</v>
      </c>
      <c r="D27" s="57"/>
      <c r="E27" s="57">
        <v>1</v>
      </c>
      <c r="F27" s="57" t="s">
        <v>62</v>
      </c>
      <c r="G27" s="55" t="s">
        <v>62</v>
      </c>
      <c r="H27" s="55"/>
      <c r="I27" s="55"/>
      <c r="J27" s="55"/>
      <c r="K27" s="55"/>
      <c r="L27" s="55"/>
      <c r="M27" s="45"/>
      <c r="N27" s="45"/>
    </row>
    <row r="28" spans="1:14" ht="15" customHeight="1">
      <c r="A28" s="45" t="s">
        <v>59</v>
      </c>
      <c r="B28" s="51" t="s">
        <v>313</v>
      </c>
      <c r="C28" s="46" t="s">
        <v>314</v>
      </c>
      <c r="D28" s="58">
        <v>6</v>
      </c>
      <c r="E28" s="47">
        <v>6</v>
      </c>
      <c r="F28" s="47" t="s">
        <v>62</v>
      </c>
      <c r="G28" s="48" t="s">
        <v>62</v>
      </c>
      <c r="H28" s="48"/>
      <c r="I28" s="48"/>
      <c r="J28" s="45"/>
      <c r="K28" s="45"/>
      <c r="L28" s="45"/>
      <c r="M28" s="45"/>
      <c r="N28" s="45"/>
    </row>
    <row r="29" spans="1:14" ht="15" customHeight="1">
      <c r="A29" s="45" t="s">
        <v>63</v>
      </c>
      <c r="B29" s="45" t="s">
        <v>315</v>
      </c>
      <c r="C29" s="45" t="s">
        <v>316</v>
      </c>
      <c r="D29" s="47"/>
      <c r="E29" s="53">
        <v>1</v>
      </c>
      <c r="F29" s="47" t="s">
        <v>62</v>
      </c>
      <c r="G29" s="45" t="s">
        <v>62</v>
      </c>
      <c r="H29" s="45" t="s">
        <v>317</v>
      </c>
      <c r="I29" s="87">
        <v>0.5</v>
      </c>
      <c r="J29" s="45" t="s">
        <v>67</v>
      </c>
      <c r="K29" s="45" t="s">
        <v>143</v>
      </c>
      <c r="L29" s="45"/>
      <c r="M29" s="45"/>
      <c r="N29" s="45"/>
    </row>
    <row r="30" spans="1:14" ht="15" customHeight="1">
      <c r="A30" s="48" t="s">
        <v>59</v>
      </c>
      <c r="B30" s="51" t="s">
        <v>318</v>
      </c>
      <c r="C30" s="51" t="s">
        <v>319</v>
      </c>
      <c r="D30" s="58">
        <v>6</v>
      </c>
      <c r="E30" s="53">
        <v>6</v>
      </c>
      <c r="F30" s="47" t="s">
        <v>62</v>
      </c>
      <c r="G30" s="45" t="s">
        <v>62</v>
      </c>
      <c r="H30" s="45"/>
      <c r="I30" s="45"/>
      <c r="J30" s="45"/>
      <c r="K30" s="45"/>
      <c r="L30" s="45"/>
      <c r="M30" s="45"/>
      <c r="N30" s="45"/>
    </row>
    <row r="31" spans="1:14" ht="15" customHeight="1">
      <c r="A31" s="45" t="s">
        <v>63</v>
      </c>
      <c r="B31" s="45" t="s">
        <v>320</v>
      </c>
      <c r="C31" s="45" t="s">
        <v>321</v>
      </c>
      <c r="D31" s="47"/>
      <c r="E31" s="53">
        <v>1</v>
      </c>
      <c r="F31" s="47" t="s">
        <v>62</v>
      </c>
      <c r="G31" s="45" t="s">
        <v>62</v>
      </c>
      <c r="H31" s="45" t="s">
        <v>142</v>
      </c>
      <c r="I31" s="87"/>
      <c r="J31" s="45"/>
      <c r="K31" s="45" t="s">
        <v>143</v>
      </c>
      <c r="L31" s="45"/>
      <c r="M31" s="45"/>
      <c r="N31" s="45"/>
    </row>
    <row r="32" spans="1:14" ht="15" customHeight="1">
      <c r="A32" s="45"/>
      <c r="B32" s="49"/>
      <c r="C32" s="45"/>
      <c r="D32" s="47"/>
      <c r="E32" s="47"/>
      <c r="F32" s="47"/>
      <c r="G32" s="45"/>
      <c r="H32" s="45"/>
      <c r="I32" s="45"/>
      <c r="J32" s="45"/>
      <c r="K32" s="45"/>
      <c r="L32" s="45"/>
      <c r="M32" s="45"/>
      <c r="N32" s="45"/>
    </row>
    <row r="33" spans="1:14">
      <c r="A33" s="45"/>
      <c r="B33" s="49"/>
      <c r="C33" s="49"/>
      <c r="D33" s="47"/>
      <c r="E33" s="47"/>
      <c r="F33" s="47"/>
      <c r="G33" s="45"/>
      <c r="H33" s="45"/>
      <c r="I33" s="45"/>
      <c r="J33" s="49"/>
      <c r="K33" s="45"/>
      <c r="L33" s="45"/>
      <c r="M33" s="45"/>
      <c r="N33" s="45"/>
    </row>
    <row r="34" spans="1:14">
      <c r="A34" s="48"/>
      <c r="B34" s="49"/>
      <c r="C34" s="49"/>
      <c r="D34" s="47"/>
      <c r="E34" s="47"/>
      <c r="F34" s="47"/>
      <c r="G34" s="45"/>
      <c r="H34" s="45"/>
      <c r="I34" s="45"/>
      <c r="J34" s="49"/>
      <c r="K34" s="45"/>
      <c r="L34" s="45"/>
      <c r="M34" s="45"/>
      <c r="N34" s="45"/>
    </row>
    <row r="35" spans="1:14">
      <c r="A35" s="45"/>
      <c r="B35" s="49"/>
      <c r="C35" s="49"/>
      <c r="D35" s="47"/>
      <c r="E35" s="47"/>
      <c r="F35" s="47"/>
      <c r="G35" s="45"/>
      <c r="H35" s="45"/>
      <c r="I35" s="45"/>
      <c r="J35" s="49"/>
      <c r="K35" s="45"/>
      <c r="L35" s="45"/>
      <c r="M35" s="45"/>
      <c r="N35" s="45"/>
    </row>
    <row r="36" spans="1:14">
      <c r="A36" s="45"/>
      <c r="B36" s="49"/>
      <c r="C36" s="49"/>
      <c r="D36" s="47"/>
      <c r="E36" s="47"/>
      <c r="F36" s="47"/>
      <c r="G36" s="45"/>
      <c r="H36" s="45"/>
      <c r="I36" s="45"/>
      <c r="J36" s="49"/>
      <c r="K36" s="45"/>
      <c r="L36" s="45"/>
      <c r="M36" s="45"/>
      <c r="N36" s="45"/>
    </row>
    <row r="37" spans="1:14">
      <c r="A37" s="48"/>
      <c r="B37" s="50"/>
      <c r="C37" s="49"/>
      <c r="D37" s="47"/>
      <c r="E37" s="47"/>
      <c r="F37" s="47"/>
      <c r="G37" s="45"/>
      <c r="H37" s="45"/>
      <c r="I37" s="45"/>
      <c r="J37" s="49"/>
      <c r="K37" s="45"/>
      <c r="L37" s="45"/>
      <c r="M37" s="45"/>
      <c r="N37" s="45"/>
    </row>
    <row r="38" spans="1:14">
      <c r="A38" s="45"/>
      <c r="B38" s="49"/>
      <c r="C38" s="49"/>
      <c r="D38" s="47"/>
      <c r="E38" s="47"/>
      <c r="F38" s="47"/>
      <c r="G38" s="45"/>
      <c r="H38" s="45"/>
      <c r="I38" s="45"/>
      <c r="J38" s="49"/>
      <c r="K38" s="45"/>
      <c r="L38" s="45"/>
      <c r="M38" s="45"/>
      <c r="N38" s="45"/>
    </row>
    <row r="39" spans="1:14">
      <c r="A39" s="45"/>
      <c r="B39" s="49"/>
      <c r="C39" s="49"/>
      <c r="D39" s="47"/>
      <c r="E39" s="47"/>
      <c r="F39" s="47"/>
      <c r="G39" s="45"/>
      <c r="H39" s="45"/>
      <c r="I39" s="45"/>
      <c r="J39" s="49"/>
      <c r="K39" s="45"/>
      <c r="L39" s="45"/>
      <c r="M39" s="45"/>
      <c r="N39" s="45"/>
    </row>
    <row r="40" spans="1:14">
      <c r="A40" s="48"/>
      <c r="B40" s="49"/>
      <c r="C40" s="49"/>
      <c r="D40" s="47"/>
      <c r="E40" s="47"/>
      <c r="F40" s="47"/>
      <c r="G40" s="45"/>
      <c r="H40" s="45"/>
      <c r="I40" s="45"/>
      <c r="J40" s="49"/>
      <c r="K40" s="45"/>
      <c r="L40" s="45"/>
      <c r="M40" s="45"/>
      <c r="N40" s="45"/>
    </row>
    <row r="41" spans="1:14" ht="15" customHeight="1">
      <c r="A41" s="45"/>
      <c r="B41" s="49"/>
      <c r="C41" s="49"/>
      <c r="D41" s="47"/>
      <c r="E41" s="47"/>
      <c r="F41" s="47"/>
      <c r="G41" s="52"/>
      <c r="H41" s="52"/>
      <c r="I41" s="52"/>
      <c r="J41" s="46"/>
      <c r="K41" s="45"/>
      <c r="L41" s="45"/>
      <c r="M41" s="45"/>
      <c r="N41" s="45"/>
    </row>
    <row r="42" spans="1:14" ht="14.25" customHeight="1">
      <c r="A42" s="45"/>
      <c r="B42" s="49"/>
      <c r="C42" s="49"/>
      <c r="D42" s="47"/>
      <c r="E42" s="47"/>
      <c r="F42" s="47"/>
      <c r="G42" s="45"/>
      <c r="H42" s="45"/>
      <c r="I42" s="45"/>
      <c r="J42" s="46"/>
      <c r="K42" s="45"/>
      <c r="L42" s="45"/>
      <c r="M42" s="45"/>
      <c r="N42" s="45"/>
    </row>
    <row r="43" spans="1:14">
      <c r="A43" s="48"/>
      <c r="B43" s="50"/>
      <c r="C43" s="49"/>
      <c r="D43" s="47"/>
      <c r="E43" s="47"/>
      <c r="F43" s="47"/>
      <c r="G43" s="45"/>
      <c r="H43" s="45"/>
      <c r="I43" s="45"/>
      <c r="J43" s="49"/>
      <c r="K43" s="45"/>
      <c r="L43" s="45"/>
      <c r="M43" s="45"/>
      <c r="N43" s="45"/>
    </row>
    <row r="44" spans="1:14">
      <c r="A44" s="45"/>
      <c r="B44" s="49"/>
      <c r="C44" s="49"/>
      <c r="D44" s="47"/>
      <c r="E44" s="47"/>
      <c r="F44" s="47"/>
      <c r="G44" s="45"/>
      <c r="H44" s="45"/>
      <c r="I44" s="45"/>
      <c r="J44" s="49"/>
      <c r="K44" s="45"/>
      <c r="L44" s="45"/>
      <c r="M44" s="45"/>
      <c r="N44" s="45"/>
    </row>
    <row r="45" spans="1:14">
      <c r="A45" s="45"/>
      <c r="B45" s="49"/>
      <c r="C45" s="49"/>
      <c r="D45" s="53"/>
      <c r="E45" s="53"/>
      <c r="F45" s="53"/>
      <c r="G45" s="45"/>
      <c r="H45" s="45"/>
      <c r="I45" s="45"/>
      <c r="J45" s="49"/>
      <c r="K45" s="45"/>
      <c r="L45" s="45"/>
      <c r="M45" s="45"/>
      <c r="N45" s="45"/>
    </row>
    <row r="46" spans="1:14">
      <c r="A46" s="45"/>
      <c r="B46" s="49"/>
      <c r="C46" s="49"/>
      <c r="D46" s="53"/>
      <c r="E46" s="53"/>
      <c r="F46" s="53"/>
      <c r="G46" s="45"/>
      <c r="H46" s="45"/>
      <c r="I46" s="45"/>
      <c r="J46" s="49"/>
      <c r="K46" s="45"/>
      <c r="L46" s="45"/>
      <c r="M46" s="45"/>
      <c r="N46" s="45"/>
    </row>
    <row r="47" spans="1:14">
      <c r="A47" s="45"/>
      <c r="B47" s="49"/>
      <c r="C47" s="49"/>
      <c r="D47" s="53"/>
      <c r="E47" s="53"/>
      <c r="F47" s="53"/>
      <c r="G47" s="45"/>
      <c r="H47" s="45"/>
      <c r="I47" s="45"/>
      <c r="J47" s="49"/>
      <c r="K47" s="45"/>
      <c r="L47" s="45"/>
      <c r="M47" s="45"/>
      <c r="N47" s="45"/>
    </row>
    <row r="48" spans="1:14">
      <c r="A48" s="45"/>
      <c r="B48" s="49"/>
      <c r="C48" s="49"/>
      <c r="D48" s="53"/>
      <c r="E48" s="53"/>
      <c r="F48" s="53"/>
      <c r="G48" s="45"/>
      <c r="H48" s="45"/>
      <c r="I48" s="45"/>
      <c r="J48" s="49"/>
      <c r="K48" s="45"/>
      <c r="L48" s="45"/>
      <c r="M48" s="45"/>
      <c r="N48" s="45"/>
    </row>
    <row r="49" spans="1:14">
      <c r="A49" s="45"/>
      <c r="B49" s="49"/>
      <c r="C49" s="49"/>
      <c r="D49" s="53"/>
      <c r="E49" s="53"/>
      <c r="F49" s="53"/>
      <c r="G49" s="45"/>
      <c r="H49" s="45"/>
      <c r="I49" s="45"/>
      <c r="J49" s="49"/>
      <c r="K49" s="45"/>
      <c r="L49" s="45"/>
      <c r="M49" s="45"/>
      <c r="N49" s="45"/>
    </row>
    <row r="50" spans="1:14">
      <c r="A50" s="45"/>
      <c r="B50" s="49"/>
      <c r="C50" s="49"/>
      <c r="D50" s="53"/>
      <c r="E50" s="53"/>
      <c r="F50" s="53"/>
      <c r="G50" s="45"/>
      <c r="H50" s="45"/>
      <c r="I50" s="45"/>
      <c r="J50" s="49"/>
      <c r="K50" s="45"/>
      <c r="L50" s="45"/>
      <c r="M50" s="45"/>
      <c r="N50" s="45"/>
    </row>
    <row r="51" spans="1:14">
      <c r="A51" s="45"/>
      <c r="B51" s="49"/>
      <c r="C51" s="49"/>
      <c r="D51" s="53"/>
      <c r="E51" s="53"/>
      <c r="F51" s="53"/>
      <c r="G51" s="45"/>
      <c r="H51" s="45"/>
      <c r="I51" s="45"/>
      <c r="J51" s="49"/>
      <c r="K51" s="45"/>
      <c r="L51" s="45"/>
      <c r="M51" s="45"/>
      <c r="N51" s="45"/>
    </row>
    <row r="52" spans="1:14">
      <c r="A52" s="45"/>
      <c r="B52" s="49"/>
      <c r="C52" s="49"/>
      <c r="D52" s="53"/>
      <c r="E52" s="53"/>
      <c r="F52" s="53"/>
      <c r="G52" s="45"/>
      <c r="H52" s="45"/>
      <c r="I52" s="45"/>
      <c r="J52" s="49"/>
      <c r="K52" s="45"/>
      <c r="L52" s="45"/>
      <c r="M52" s="45"/>
      <c r="N52" s="45"/>
    </row>
    <row r="53" spans="1:14">
      <c r="A53" s="45"/>
      <c r="B53" s="49"/>
      <c r="C53" s="49"/>
      <c r="D53" s="53"/>
      <c r="E53" s="53"/>
      <c r="F53" s="53"/>
      <c r="G53" s="45"/>
      <c r="H53" s="45"/>
      <c r="I53" s="45"/>
      <c r="J53" s="49"/>
      <c r="K53" s="45"/>
      <c r="L53" s="45"/>
      <c r="M53" s="45"/>
      <c r="N53" s="45"/>
    </row>
    <row r="54" spans="1:14">
      <c r="A54" s="45"/>
      <c r="B54" s="49"/>
      <c r="C54" s="49"/>
      <c r="D54" s="53"/>
      <c r="E54" s="53"/>
      <c r="F54" s="53"/>
      <c r="G54" s="45"/>
      <c r="H54" s="45"/>
      <c r="I54" s="45"/>
      <c r="J54" s="49"/>
      <c r="K54" s="45"/>
      <c r="L54" s="45"/>
      <c r="M54" s="45"/>
      <c r="N54" s="45"/>
    </row>
    <row r="55" spans="1:14">
      <c r="A55" s="45"/>
      <c r="B55" s="49"/>
      <c r="C55" s="49"/>
      <c r="D55" s="53"/>
      <c r="E55" s="53"/>
      <c r="F55" s="53"/>
      <c r="G55" s="45"/>
      <c r="H55" s="45"/>
      <c r="I55" s="45"/>
      <c r="J55" s="49"/>
      <c r="K55" s="45"/>
      <c r="L55" s="45"/>
      <c r="M55" s="45"/>
      <c r="N55" s="45"/>
    </row>
  </sheetData>
  <sheetProtection sheet="1" objects="1" scenarios="1" insertRows="0" selectLockedCells="1"/>
  <mergeCells count="18"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  <mergeCell ref="K15:L15"/>
    <mergeCell ref="M15:N15"/>
    <mergeCell ref="E10:F10"/>
    <mergeCell ref="G10:H10"/>
    <mergeCell ref="E13:F13"/>
    <mergeCell ref="J14:L14"/>
    <mergeCell ref="M14:N14"/>
  </mergeCells>
  <conditionalFormatting sqref="J15:K15 M15 A16:N16 E9 G9">
    <cfRule type="expression" dxfId="15" priority="2">
      <formula>$A$11=2</formula>
    </cfRule>
    <cfRule type="expression" dxfId="14" priority="3">
      <formula>$A$11=3</formula>
    </cfRule>
    <cfRule type="expression" dxfId="13" priority="4">
      <formula>$A$11=1</formula>
    </cfRule>
  </conditionalFormatting>
  <conditionalFormatting sqref="I32:I55 K32:L55">
    <cfRule type="expression" dxfId="12" priority="5">
      <formula>$H32="CCI (CC Intégral)"</formula>
    </cfRule>
  </conditionalFormatting>
  <conditionalFormatting sqref="I32:J55">
    <cfRule type="expression" dxfId="11" priority="6">
      <formula>$H32="CT (Contrôle terminal)"</formula>
    </cfRule>
  </conditionalFormatting>
  <conditionalFormatting sqref="K15:L16">
    <cfRule type="expression" dxfId="10" priority="7">
      <formula>$H$17="CCI (CC Intégral)"</formula>
    </cfRule>
  </conditionalFormatting>
  <conditionalFormatting sqref="I17:J31">
    <cfRule type="expression" dxfId="9" priority="8">
      <formula>$H17="CT (Contrôle terminal)"</formula>
    </cfRule>
  </conditionalFormatting>
  <dataValidations count="4">
    <dataValidation type="list" operator="equal" allowBlank="1" showInputMessage="1" showErrorMessage="1" sqref="A17:A55" xr:uid="{00000000-0002-0000-0400-000000000000}">
      <formula1>Nat_ELP</formula1>
      <formula2>0</formula2>
    </dataValidation>
    <dataValidation type="list" operator="equal" allowBlank="1" showInputMessage="1" showErrorMessage="1" sqref="F17:G55" xr:uid="{00000000-0002-0000-0400-000001000000}">
      <formula1>"Oui,Non"</formula1>
      <formula2>0</formula2>
    </dataValidation>
    <dataValidation type="list" operator="equal" allowBlank="1" showInputMessage="1" showErrorMessage="1" sqref="H17:H55" xr:uid="{00000000-0002-0000-0400-000002000000}">
      <formula1>Type_contrôle</formula1>
      <formula2>0</formula2>
    </dataValidation>
    <dataValidation type="list" operator="equal" allowBlank="1" showInputMessage="1" showErrorMessage="1" sqref="K17:K55 M17:M55" xr:uid="{00000000-0002-0000-0400-000003000000}">
      <formula1>Nature_contrôle</formula1>
      <formula2>0</formula2>
    </dataValidation>
  </dataValidations>
  <printOptions horizontalCentered="1"/>
  <pageMargins left="0.23611111111111099" right="0.23611111111111099" top="0.50972222222222197" bottom="0.74791666666666701" header="0.511811023622047" footer="0.511811023622047"/>
  <pageSetup paperSize="9" scale="57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52"/>
  <sheetViews>
    <sheetView showGridLines="0" topLeftCell="C14" zoomScale="85" zoomScaleNormal="85" workbookViewId="0">
      <selection activeCell="H39" sqref="H39"/>
    </sheetView>
  </sheetViews>
  <sheetFormatPr defaultColWidth="10.85546875" defaultRowHeight="15"/>
  <cols>
    <col min="1" max="1" width="27.7109375" customWidth="1"/>
    <col min="2" max="2" width="109.28515625" style="19" customWidth="1"/>
    <col min="3" max="3" width="20.42578125" style="19" customWidth="1"/>
    <col min="4" max="4" width="6.7109375" style="19" customWidth="1"/>
    <col min="5" max="5" width="12" style="19" customWidth="1"/>
    <col min="6" max="6" width="13.7109375" style="19" customWidth="1"/>
    <col min="7" max="7" width="15.42578125" style="19" customWidth="1"/>
    <col min="8" max="8" width="21" style="19" customWidth="1"/>
    <col min="9" max="9" width="11.140625" style="19" customWidth="1"/>
    <col min="10" max="11" width="17.42578125" style="19" customWidth="1"/>
    <col min="12" max="12" width="10.7109375" customWidth="1"/>
    <col min="13" max="13" width="17.42578125" customWidth="1"/>
    <col min="14" max="14" width="10.7109375" customWidth="1"/>
  </cols>
  <sheetData>
    <row r="1" spans="1:14" ht="23.25">
      <c r="A1" s="174" t="s">
        <v>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</row>
    <row r="2" spans="1:14" ht="20.100000000000001" customHeight="1">
      <c r="A2" s="20" t="s">
        <v>1</v>
      </c>
      <c r="B2" s="175" t="str">
        <f>'Fiche générale'!B2</f>
        <v>LASH</v>
      </c>
      <c r="C2" s="175"/>
      <c r="D2" s="175"/>
      <c r="E2" s="175"/>
      <c r="F2"/>
      <c r="G2"/>
      <c r="H2"/>
      <c r="I2"/>
      <c r="J2"/>
      <c r="K2"/>
    </row>
    <row r="3" spans="1:14" ht="20.100000000000001" customHeight="1">
      <c r="A3" s="20" t="s">
        <v>3</v>
      </c>
      <c r="B3" s="176" t="str">
        <f>'Fiche générale'!B3:I3</f>
        <v>Langues étrangères appliquées (LEA)</v>
      </c>
      <c r="C3" s="176"/>
      <c r="D3" s="176"/>
      <c r="E3" s="176"/>
      <c r="F3" s="176"/>
      <c r="G3" s="176"/>
      <c r="H3" s="176"/>
      <c r="I3" s="176"/>
      <c r="J3" s="176"/>
      <c r="K3"/>
    </row>
    <row r="4" spans="1:14" ht="20.100000000000001" customHeight="1">
      <c r="A4" s="20" t="s">
        <v>29</v>
      </c>
      <c r="B4" s="21" t="str">
        <f>'Fiche générale'!B4</f>
        <v>HMEAP18</v>
      </c>
      <c r="C4" s="22" t="s">
        <v>30</v>
      </c>
      <c r="D4" s="177">
        <v>180</v>
      </c>
      <c r="E4" s="177"/>
      <c r="F4" s="171" t="s">
        <v>31</v>
      </c>
      <c r="G4" s="171"/>
      <c r="H4" s="177" t="s">
        <v>302</v>
      </c>
      <c r="I4" s="177"/>
      <c r="J4" s="177"/>
      <c r="K4" s="177"/>
      <c r="L4" s="177"/>
      <c r="M4" s="177"/>
      <c r="N4" s="177"/>
    </row>
    <row r="5" spans="1:14" ht="20.100000000000001" customHeight="1">
      <c r="B5"/>
      <c r="C5"/>
      <c r="D5"/>
      <c r="E5"/>
      <c r="F5"/>
      <c r="G5"/>
      <c r="H5"/>
      <c r="I5"/>
      <c r="J5"/>
      <c r="K5"/>
    </row>
    <row r="6" spans="1:14" ht="20.100000000000001" customHeight="1">
      <c r="A6" s="20" t="s">
        <v>33</v>
      </c>
      <c r="B6" s="23" t="s">
        <v>303</v>
      </c>
      <c r="C6" s="22" t="s">
        <v>35</v>
      </c>
      <c r="D6" s="170">
        <v>180</v>
      </c>
      <c r="E6" s="170"/>
      <c r="F6" s="171" t="s">
        <v>36</v>
      </c>
      <c r="G6" s="171"/>
      <c r="H6" s="172" t="s">
        <v>304</v>
      </c>
      <c r="I6" s="172"/>
      <c r="J6" s="172"/>
      <c r="K6" s="172"/>
      <c r="L6" s="172"/>
      <c r="M6" s="172"/>
      <c r="N6" s="172"/>
    </row>
    <row r="7" spans="1:14" ht="20.100000000000001" customHeight="1">
      <c r="A7" s="20" t="s">
        <v>38</v>
      </c>
      <c r="B7" s="24" t="s">
        <v>322</v>
      </c>
      <c r="C7"/>
      <c r="D7"/>
      <c r="E7"/>
      <c r="F7"/>
      <c r="G7"/>
      <c r="H7"/>
      <c r="I7"/>
      <c r="J7"/>
      <c r="K7"/>
    </row>
    <row r="8" spans="1:14" ht="20.100000000000001" customHeight="1">
      <c r="A8" s="25"/>
      <c r="B8" s="26"/>
      <c r="C8"/>
      <c r="D8"/>
      <c r="E8"/>
      <c r="F8"/>
      <c r="G8"/>
      <c r="H8" s="27"/>
      <c r="I8" s="27"/>
      <c r="J8" s="27"/>
      <c r="K8" s="27"/>
    </row>
    <row r="9" spans="1:14" ht="15" customHeight="1">
      <c r="B9" s="28"/>
      <c r="C9" s="28"/>
      <c r="D9" s="27"/>
      <c r="E9" s="173" t="s">
        <v>40</v>
      </c>
      <c r="F9" s="173"/>
      <c r="G9" s="173" t="s">
        <v>41</v>
      </c>
      <c r="H9" s="173"/>
      <c r="J9" s="27"/>
      <c r="K9" s="29">
        <v>1</v>
      </c>
      <c r="L9" s="27"/>
      <c r="M9" s="27"/>
      <c r="N9" s="27"/>
    </row>
    <row r="10" spans="1:14" ht="15" customHeight="1">
      <c r="B10" s="28"/>
      <c r="C10" s="28"/>
      <c r="D10" s="30"/>
      <c r="E10" s="166" t="s">
        <v>42</v>
      </c>
      <c r="F10" s="166"/>
      <c r="G10" s="167"/>
      <c r="H10" s="167"/>
      <c r="J10" s="32"/>
      <c r="K10" s="32"/>
      <c r="L10" s="32"/>
      <c r="M10" s="32"/>
      <c r="N10" s="32"/>
    </row>
    <row r="11" spans="1:14" ht="15" customHeight="1">
      <c r="A11" s="33">
        <v>3</v>
      </c>
      <c r="B11" s="28"/>
      <c r="C11" s="28"/>
      <c r="D11" s="34"/>
      <c r="J11"/>
      <c r="K11"/>
      <c r="M11" s="32"/>
      <c r="N11" s="32"/>
    </row>
    <row r="12" spans="1:14" ht="15" customHeight="1">
      <c r="B12" s="28"/>
      <c r="C12" s="28"/>
      <c r="D12" s="34"/>
      <c r="E12"/>
      <c r="F12"/>
      <c r="G12"/>
      <c r="H12"/>
      <c r="I12"/>
      <c r="J12"/>
      <c r="K12"/>
      <c r="M12" s="32"/>
      <c r="N12" s="32"/>
    </row>
    <row r="13" spans="1:14">
      <c r="B13" s="28"/>
      <c r="C13" s="28"/>
      <c r="D13" s="34"/>
      <c r="E13" s="168"/>
      <c r="F13" s="168"/>
      <c r="G13" s="35"/>
      <c r="H13" s="34"/>
      <c r="I13" s="34"/>
    </row>
    <row r="14" spans="1:14" ht="26.25" customHeight="1">
      <c r="B14" s="28"/>
      <c r="C14" s="34"/>
      <c r="D14" s="34"/>
      <c r="E14" s="35"/>
      <c r="F14" s="35"/>
      <c r="G14" s="35"/>
      <c r="H14" s="34"/>
      <c r="I14" s="34"/>
      <c r="J14" s="169" t="s">
        <v>43</v>
      </c>
      <c r="K14" s="169"/>
      <c r="L14" s="169"/>
      <c r="M14" s="169" t="s">
        <v>44</v>
      </c>
      <c r="N14" s="169"/>
    </row>
    <row r="15" spans="1:14" ht="39.75" customHeight="1">
      <c r="C15" s="36"/>
      <c r="D15" s="36"/>
      <c r="E15" s="37"/>
      <c r="F15" s="37"/>
      <c r="G15" s="37"/>
      <c r="H15" s="37"/>
      <c r="I15" s="38"/>
      <c r="J15" s="39" t="s">
        <v>45</v>
      </c>
      <c r="K15" s="165" t="str">
        <f>IF(H17="CCI (CC Intégral)","CT pour les dispensés","Contrôle Terminal")</f>
        <v>Contrôle Terminal</v>
      </c>
      <c r="L15" s="165"/>
      <c r="M15" s="165" t="s">
        <v>46</v>
      </c>
      <c r="N15" s="165"/>
    </row>
    <row r="16" spans="1:14" s="19" customFormat="1" ht="30">
      <c r="A16" s="41" t="s">
        <v>47</v>
      </c>
      <c r="B16" s="41" t="s">
        <v>48</v>
      </c>
      <c r="C16" s="42" t="s">
        <v>49</v>
      </c>
      <c r="D16" s="43" t="s">
        <v>50</v>
      </c>
      <c r="E16" s="44" t="s">
        <v>51</v>
      </c>
      <c r="F16" s="39" t="s">
        <v>52</v>
      </c>
      <c r="G16" s="39" t="s">
        <v>53</v>
      </c>
      <c r="H16" s="40" t="s">
        <v>54</v>
      </c>
      <c r="I16" s="39" t="s">
        <v>55</v>
      </c>
      <c r="J16" s="43" t="s">
        <v>56</v>
      </c>
      <c r="K16" s="43" t="s">
        <v>57</v>
      </c>
      <c r="L16" s="43" t="s">
        <v>58</v>
      </c>
      <c r="M16" s="43" t="s">
        <v>57</v>
      </c>
      <c r="N16" s="43" t="s">
        <v>58</v>
      </c>
    </row>
    <row r="17" spans="1:14" ht="15" customHeight="1">
      <c r="A17" s="55" t="s">
        <v>59</v>
      </c>
      <c r="B17" s="83" t="s">
        <v>306</v>
      </c>
      <c r="C17" s="83" t="s">
        <v>154</v>
      </c>
      <c r="D17" s="57">
        <v>6</v>
      </c>
      <c r="E17" s="57">
        <v>6</v>
      </c>
      <c r="F17" s="57" t="s">
        <v>62</v>
      </c>
      <c r="G17" s="57"/>
      <c r="H17" s="55"/>
      <c r="I17" s="55"/>
      <c r="J17" s="55"/>
      <c r="K17" s="55"/>
      <c r="L17" s="55"/>
      <c r="M17" s="45"/>
      <c r="N17" s="45"/>
    </row>
    <row r="18" spans="1:14" ht="15" customHeight="1">
      <c r="A18" s="55" t="s">
        <v>63</v>
      </c>
      <c r="B18" s="56" t="s">
        <v>323</v>
      </c>
      <c r="C18" s="56" t="s">
        <v>156</v>
      </c>
      <c r="D18" s="57"/>
      <c r="E18" s="57">
        <v>1</v>
      </c>
      <c r="F18" s="57" t="s">
        <v>62</v>
      </c>
      <c r="G18" s="57"/>
      <c r="H18" s="55"/>
      <c r="I18" s="55"/>
      <c r="J18" s="55"/>
      <c r="K18" s="55"/>
      <c r="L18" s="55"/>
      <c r="M18" s="45"/>
      <c r="N18" s="45"/>
    </row>
    <row r="19" spans="1:14" ht="15" customHeight="1">
      <c r="A19" s="55" t="s">
        <v>63</v>
      </c>
      <c r="B19" s="56" t="s">
        <v>324</v>
      </c>
      <c r="C19" s="56" t="s">
        <v>158</v>
      </c>
      <c r="D19" s="57"/>
      <c r="E19" s="57">
        <v>1</v>
      </c>
      <c r="F19" s="57" t="s">
        <v>62</v>
      </c>
      <c r="G19" s="57"/>
      <c r="H19" s="55"/>
      <c r="I19" s="55"/>
      <c r="J19" s="55"/>
      <c r="K19" s="55"/>
      <c r="L19" s="55"/>
      <c r="M19" s="45"/>
      <c r="N19" s="45"/>
    </row>
    <row r="20" spans="1:14" ht="15" customHeight="1">
      <c r="A20" s="55" t="s">
        <v>63</v>
      </c>
      <c r="B20" s="56" t="s">
        <v>325</v>
      </c>
      <c r="C20" s="56" t="s">
        <v>160</v>
      </c>
      <c r="D20" s="57"/>
      <c r="E20" s="57">
        <v>1</v>
      </c>
      <c r="F20" s="57" t="s">
        <v>62</v>
      </c>
      <c r="G20" s="57"/>
      <c r="H20" s="55"/>
      <c r="I20" s="55"/>
      <c r="J20" s="55"/>
      <c r="K20" s="55"/>
      <c r="L20" s="55"/>
      <c r="M20" s="45"/>
      <c r="N20" s="45"/>
    </row>
    <row r="21" spans="1:14" ht="15" customHeight="1">
      <c r="A21" s="55" t="s">
        <v>59</v>
      </c>
      <c r="B21" s="83" t="s">
        <v>311</v>
      </c>
      <c r="C21" s="83" t="s">
        <v>170</v>
      </c>
      <c r="D21" s="57">
        <v>6</v>
      </c>
      <c r="E21" s="57">
        <v>6</v>
      </c>
      <c r="F21" s="57" t="s">
        <v>62</v>
      </c>
      <c r="G21" s="57"/>
      <c r="H21" s="55"/>
      <c r="I21" s="55"/>
      <c r="J21" s="55"/>
      <c r="K21" s="55"/>
      <c r="L21" s="55"/>
      <c r="M21" s="45"/>
      <c r="N21" s="45"/>
    </row>
    <row r="22" spans="1:14" ht="15" customHeight="1">
      <c r="A22" s="55" t="s">
        <v>63</v>
      </c>
      <c r="B22" s="56" t="s">
        <v>323</v>
      </c>
      <c r="C22" s="56" t="s">
        <v>172</v>
      </c>
      <c r="D22" s="57"/>
      <c r="E22" s="57">
        <v>1</v>
      </c>
      <c r="F22" s="57" t="s">
        <v>62</v>
      </c>
      <c r="G22" s="57"/>
      <c r="H22" s="55"/>
      <c r="I22" s="55"/>
      <c r="J22" s="55"/>
      <c r="K22" s="55"/>
      <c r="L22" s="55"/>
      <c r="M22" s="45"/>
      <c r="N22" s="45"/>
    </row>
    <row r="23" spans="1:14" ht="15" customHeight="1">
      <c r="A23" s="55" t="s">
        <v>63</v>
      </c>
      <c r="B23" s="56" t="s">
        <v>324</v>
      </c>
      <c r="C23" s="56" t="s">
        <v>174</v>
      </c>
      <c r="D23" s="57"/>
      <c r="E23" s="57">
        <v>1</v>
      </c>
      <c r="F23" s="57" t="s">
        <v>62</v>
      </c>
      <c r="G23" s="57"/>
      <c r="H23" s="55"/>
      <c r="I23" s="55"/>
      <c r="J23" s="55"/>
      <c r="K23" s="55"/>
      <c r="L23" s="55"/>
      <c r="M23" s="45"/>
      <c r="N23" s="45"/>
    </row>
    <row r="24" spans="1:14" ht="15" customHeight="1">
      <c r="A24" s="55" t="s">
        <v>63</v>
      </c>
      <c r="B24" s="55" t="s">
        <v>325</v>
      </c>
      <c r="C24" s="55" t="s">
        <v>176</v>
      </c>
      <c r="D24" s="57"/>
      <c r="E24" s="57">
        <v>1</v>
      </c>
      <c r="F24" s="57" t="s">
        <v>62</v>
      </c>
      <c r="G24" s="57"/>
      <c r="H24" s="55"/>
      <c r="I24" s="55"/>
      <c r="J24" s="55"/>
      <c r="K24" s="55"/>
      <c r="L24" s="55"/>
      <c r="M24" s="45"/>
      <c r="N24" s="45"/>
    </row>
    <row r="25" spans="1:14" ht="15" customHeight="1">
      <c r="A25" s="55" t="s">
        <v>59</v>
      </c>
      <c r="B25" s="85" t="s">
        <v>185</v>
      </c>
      <c r="C25" s="83" t="s">
        <v>186</v>
      </c>
      <c r="D25" s="57">
        <v>6</v>
      </c>
      <c r="E25" s="57">
        <v>6</v>
      </c>
      <c r="F25" s="57" t="s">
        <v>62</v>
      </c>
      <c r="G25" s="57"/>
      <c r="H25" s="55"/>
      <c r="I25" s="55"/>
      <c r="J25" s="55"/>
      <c r="K25" s="55"/>
      <c r="L25" s="55"/>
      <c r="M25" s="45"/>
      <c r="N25" s="45"/>
    </row>
    <row r="26" spans="1:14" ht="15" customHeight="1">
      <c r="A26" s="55" t="s">
        <v>63</v>
      </c>
      <c r="B26" s="55" t="s">
        <v>187</v>
      </c>
      <c r="C26" s="56" t="s">
        <v>188</v>
      </c>
      <c r="D26" s="57"/>
      <c r="E26" s="57">
        <v>1</v>
      </c>
      <c r="F26" s="57" t="s">
        <v>62</v>
      </c>
      <c r="G26" s="57"/>
      <c r="H26" s="55"/>
      <c r="I26" s="55"/>
      <c r="J26" s="55"/>
      <c r="K26" s="55"/>
      <c r="L26" s="55"/>
      <c r="M26" s="45"/>
      <c r="N26" s="45"/>
    </row>
    <row r="27" spans="1:14" ht="15" customHeight="1">
      <c r="A27" s="55" t="s">
        <v>63</v>
      </c>
      <c r="B27" s="55" t="s">
        <v>189</v>
      </c>
      <c r="C27" s="56" t="s">
        <v>190</v>
      </c>
      <c r="D27" s="57"/>
      <c r="E27" s="57">
        <v>1</v>
      </c>
      <c r="F27" s="57" t="s">
        <v>62</v>
      </c>
      <c r="G27" s="57"/>
      <c r="H27" s="55"/>
      <c r="I27" s="55"/>
      <c r="J27" s="55"/>
      <c r="K27" s="55"/>
      <c r="L27" s="55"/>
      <c r="M27" s="45"/>
      <c r="N27" s="45"/>
    </row>
    <row r="28" spans="1:14" ht="15" customHeight="1">
      <c r="A28" s="45" t="s">
        <v>59</v>
      </c>
      <c r="B28" s="51" t="s">
        <v>313</v>
      </c>
      <c r="C28" s="46" t="s">
        <v>326</v>
      </c>
      <c r="D28" s="47">
        <v>3</v>
      </c>
      <c r="E28" s="47">
        <v>3</v>
      </c>
      <c r="F28" s="47" t="s">
        <v>62</v>
      </c>
      <c r="G28" s="47" t="s">
        <v>62</v>
      </c>
      <c r="H28" s="48"/>
      <c r="I28" s="48"/>
      <c r="J28" s="45"/>
      <c r="K28" s="45"/>
      <c r="L28" s="45"/>
      <c r="M28" s="45"/>
      <c r="N28" s="45"/>
    </row>
    <row r="29" spans="1:14" ht="15" customHeight="1">
      <c r="A29" s="45" t="s">
        <v>63</v>
      </c>
      <c r="B29" s="45" t="s">
        <v>327</v>
      </c>
      <c r="C29" s="45" t="s">
        <v>328</v>
      </c>
      <c r="D29" s="47"/>
      <c r="E29" s="53">
        <v>1</v>
      </c>
      <c r="F29" s="47" t="s">
        <v>62</v>
      </c>
      <c r="G29" s="53" t="s">
        <v>62</v>
      </c>
      <c r="H29" s="45" t="s">
        <v>142</v>
      </c>
      <c r="I29" s="87"/>
      <c r="J29" s="45"/>
      <c r="K29" s="45" t="s">
        <v>198</v>
      </c>
      <c r="L29" s="45"/>
      <c r="M29" s="45"/>
      <c r="N29" s="45"/>
    </row>
    <row r="30" spans="1:14" ht="15" customHeight="1">
      <c r="A30" s="48" t="s">
        <v>59</v>
      </c>
      <c r="B30" s="88" t="s">
        <v>329</v>
      </c>
      <c r="C30" s="51" t="s">
        <v>330</v>
      </c>
      <c r="D30" s="47">
        <v>9</v>
      </c>
      <c r="E30" s="53">
        <v>9</v>
      </c>
      <c r="F30" s="47" t="s">
        <v>62</v>
      </c>
      <c r="G30" s="53" t="s">
        <v>62</v>
      </c>
      <c r="H30" s="45"/>
      <c r="I30" s="45"/>
      <c r="J30" s="45"/>
      <c r="K30" s="45"/>
      <c r="L30" s="45"/>
      <c r="M30" s="45"/>
      <c r="N30" s="45"/>
    </row>
    <row r="31" spans="1:14" ht="15" customHeight="1">
      <c r="A31" s="45" t="s">
        <v>63</v>
      </c>
      <c r="B31" s="45" t="s">
        <v>320</v>
      </c>
      <c r="C31" s="45" t="s">
        <v>331</v>
      </c>
      <c r="D31" s="47"/>
      <c r="E31" s="53">
        <v>1</v>
      </c>
      <c r="F31" s="47" t="s">
        <v>62</v>
      </c>
      <c r="G31" s="53" t="s">
        <v>62</v>
      </c>
      <c r="H31" s="45" t="s">
        <v>142</v>
      </c>
      <c r="I31" s="87"/>
      <c r="J31" s="45"/>
      <c r="K31" s="45" t="s">
        <v>143</v>
      </c>
      <c r="L31" s="45"/>
      <c r="M31" s="45"/>
      <c r="N31" s="45"/>
    </row>
    <row r="32" spans="1:14" ht="15" customHeight="1">
      <c r="A32" s="45" t="s">
        <v>59</v>
      </c>
      <c r="B32" s="89" t="s">
        <v>332</v>
      </c>
      <c r="C32" s="45"/>
      <c r="D32" s="53">
        <v>3</v>
      </c>
      <c r="E32" s="53">
        <v>1</v>
      </c>
      <c r="F32" s="53" t="s">
        <v>62</v>
      </c>
      <c r="G32" s="53" t="s">
        <v>62</v>
      </c>
      <c r="H32" s="90"/>
      <c r="I32" s="90"/>
      <c r="J32" s="74"/>
      <c r="K32" s="74"/>
      <c r="L32" s="74"/>
      <c r="M32" s="45"/>
      <c r="N32" s="45"/>
    </row>
    <row r="33" spans="1:14">
      <c r="A33" s="45"/>
      <c r="B33" s="49"/>
      <c r="C33" s="49"/>
      <c r="D33" s="47"/>
      <c r="E33" s="47"/>
      <c r="F33" s="47"/>
      <c r="G33" s="53"/>
      <c r="H33" s="53"/>
      <c r="I33" s="53"/>
      <c r="J33" s="49"/>
      <c r="K33" s="45"/>
      <c r="L33" s="45"/>
      <c r="M33" s="45"/>
      <c r="N33" s="45"/>
    </row>
    <row r="34" spans="1:14">
      <c r="A34" s="45"/>
      <c r="B34" s="49"/>
      <c r="C34" s="49"/>
      <c r="D34" s="47"/>
      <c r="E34" s="47"/>
      <c r="F34" s="47"/>
      <c r="G34" s="53"/>
      <c r="H34" s="53"/>
      <c r="I34" s="53"/>
      <c r="J34" s="49"/>
      <c r="K34" s="45"/>
      <c r="L34" s="45"/>
      <c r="M34" s="45"/>
      <c r="N34" s="45"/>
    </row>
    <row r="35" spans="1:14">
      <c r="A35" s="45"/>
      <c r="B35" s="49"/>
      <c r="C35" s="49"/>
      <c r="D35" s="47"/>
      <c r="E35" s="47"/>
      <c r="F35" s="47"/>
      <c r="G35" s="53"/>
      <c r="H35" s="53"/>
      <c r="I35" s="53"/>
      <c r="J35" s="49"/>
      <c r="K35" s="45"/>
      <c r="L35" s="45"/>
      <c r="M35" s="45"/>
      <c r="N35" s="45"/>
    </row>
    <row r="36" spans="1:14">
      <c r="A36" s="45"/>
      <c r="B36" s="49"/>
      <c r="C36" s="49"/>
      <c r="D36" s="47"/>
      <c r="E36" s="47"/>
      <c r="F36" s="47"/>
      <c r="G36" s="53"/>
      <c r="H36" s="53"/>
      <c r="I36" s="53"/>
      <c r="J36" s="49"/>
      <c r="K36" s="45"/>
      <c r="L36" s="45"/>
      <c r="M36" s="45"/>
      <c r="N36" s="45"/>
    </row>
    <row r="37" spans="1:14">
      <c r="A37" s="45"/>
      <c r="B37" s="49"/>
      <c r="C37" s="49"/>
      <c r="D37" s="47"/>
      <c r="E37" s="53"/>
      <c r="F37" s="47"/>
      <c r="G37" s="53"/>
      <c r="H37" s="53"/>
      <c r="I37" s="53"/>
      <c r="J37" s="49"/>
      <c r="K37" s="45"/>
      <c r="L37" s="45"/>
      <c r="M37" s="45"/>
      <c r="N37" s="45"/>
    </row>
    <row r="38" spans="1:14">
      <c r="A38" s="45"/>
      <c r="B38" s="49"/>
      <c r="C38" s="49"/>
      <c r="D38" s="47"/>
      <c r="E38" s="53"/>
      <c r="F38" s="47"/>
      <c r="G38" s="53"/>
      <c r="H38" s="53"/>
      <c r="I38" s="53"/>
      <c r="J38" s="49"/>
      <c r="K38" s="45"/>
      <c r="L38" s="45"/>
      <c r="M38" s="45"/>
      <c r="N38" s="45"/>
    </row>
    <row r="39" spans="1:14">
      <c r="A39" s="45"/>
      <c r="B39" s="49"/>
      <c r="C39" s="49"/>
      <c r="D39" s="47"/>
      <c r="E39" s="53"/>
      <c r="F39" s="47"/>
      <c r="G39" s="53"/>
      <c r="H39" s="53"/>
      <c r="I39" s="53"/>
      <c r="J39" s="49"/>
      <c r="K39" s="45"/>
      <c r="L39" s="45"/>
      <c r="M39" s="45"/>
      <c r="N39" s="45"/>
    </row>
    <row r="40" spans="1:14">
      <c r="A40" s="45"/>
      <c r="B40" s="49"/>
      <c r="C40" s="49"/>
      <c r="D40" s="47"/>
      <c r="E40" s="53"/>
      <c r="F40" s="47"/>
      <c r="G40" s="53"/>
      <c r="H40" s="53"/>
      <c r="I40" s="53"/>
      <c r="J40" s="49"/>
      <c r="K40" s="45"/>
      <c r="L40" s="45"/>
      <c r="M40" s="45"/>
      <c r="N40" s="45"/>
    </row>
    <row r="41" spans="1:14" ht="15" customHeight="1">
      <c r="A41" s="45"/>
      <c r="B41" s="49"/>
      <c r="C41" s="49"/>
      <c r="D41" s="47"/>
      <c r="E41" s="60"/>
      <c r="F41" s="47"/>
      <c r="G41" s="60"/>
      <c r="H41" s="60"/>
      <c r="I41" s="60"/>
      <c r="J41" s="81"/>
      <c r="K41" s="45"/>
      <c r="L41" s="45"/>
      <c r="M41" s="45"/>
      <c r="N41" s="45"/>
    </row>
    <row r="42" spans="1:14" ht="14.25" customHeight="1">
      <c r="A42" s="45"/>
      <c r="B42" s="49"/>
      <c r="C42" s="49"/>
      <c r="D42" s="47"/>
      <c r="E42" s="53"/>
      <c r="F42" s="47"/>
      <c r="G42" s="53"/>
      <c r="H42" s="53"/>
      <c r="I42" s="53"/>
      <c r="J42" s="82"/>
      <c r="K42" s="45"/>
      <c r="L42" s="45"/>
      <c r="M42" s="45"/>
      <c r="N42" s="45"/>
    </row>
    <row r="43" spans="1:14">
      <c r="A43" s="45"/>
      <c r="B43" s="49"/>
      <c r="C43" s="49"/>
      <c r="D43" s="47"/>
      <c r="E43" s="53"/>
      <c r="F43" s="47"/>
      <c r="G43" s="53"/>
      <c r="H43" s="53"/>
      <c r="I43" s="53"/>
      <c r="J43" s="49"/>
      <c r="K43" s="45"/>
      <c r="L43" s="45"/>
      <c r="M43" s="45"/>
      <c r="N43" s="45"/>
    </row>
    <row r="44" spans="1:14">
      <c r="A44" s="45"/>
      <c r="B44" s="49"/>
      <c r="C44" s="49"/>
      <c r="D44" s="47"/>
      <c r="E44" s="53"/>
      <c r="F44" s="53"/>
      <c r="G44" s="53"/>
      <c r="H44" s="53"/>
      <c r="I44" s="53"/>
      <c r="J44" s="49"/>
      <c r="K44" s="45"/>
      <c r="L44" s="45"/>
      <c r="M44" s="45"/>
      <c r="N44" s="45"/>
    </row>
    <row r="45" spans="1:14">
      <c r="A45" s="45"/>
      <c r="B45" s="49"/>
      <c r="C45" s="49"/>
      <c r="D45" s="47"/>
      <c r="E45" s="53"/>
      <c r="F45" s="53"/>
      <c r="G45" s="53"/>
      <c r="H45" s="53"/>
      <c r="I45" s="53"/>
      <c r="J45" s="49"/>
      <c r="K45" s="45"/>
      <c r="L45" s="45"/>
      <c r="M45" s="45"/>
      <c r="N45" s="45"/>
    </row>
    <row r="46" spans="1:14">
      <c r="A46" s="45"/>
      <c r="B46" s="49"/>
      <c r="C46" s="49"/>
      <c r="D46" s="47"/>
      <c r="E46" s="53"/>
      <c r="F46" s="53"/>
      <c r="G46" s="53"/>
      <c r="H46" s="53"/>
      <c r="I46" s="53"/>
      <c r="J46" s="49"/>
      <c r="K46" s="45"/>
      <c r="L46" s="45"/>
      <c r="M46" s="45"/>
      <c r="N46" s="45"/>
    </row>
    <row r="47" spans="1:14">
      <c r="A47" s="45"/>
      <c r="B47" s="49"/>
      <c r="C47" s="49"/>
      <c r="D47" s="47"/>
      <c r="E47" s="53"/>
      <c r="F47" s="53"/>
      <c r="G47" s="53"/>
      <c r="H47" s="53"/>
      <c r="I47" s="53"/>
      <c r="J47" s="49"/>
      <c r="K47" s="45"/>
      <c r="L47" s="45"/>
      <c r="M47" s="45"/>
      <c r="N47" s="45"/>
    </row>
    <row r="48" spans="1:14">
      <c r="A48" s="45"/>
      <c r="B48" s="49"/>
      <c r="C48" s="49"/>
      <c r="D48" s="47"/>
      <c r="E48" s="53"/>
      <c r="F48" s="53"/>
      <c r="G48" s="53"/>
      <c r="H48" s="53"/>
      <c r="I48" s="53"/>
      <c r="J48" s="49"/>
      <c r="K48" s="45"/>
      <c r="L48" s="45"/>
      <c r="M48" s="45"/>
      <c r="N48" s="45"/>
    </row>
    <row r="49" spans="1:14">
      <c r="A49" s="45"/>
      <c r="B49" s="49"/>
      <c r="C49" s="49"/>
      <c r="D49" s="47"/>
      <c r="E49" s="53"/>
      <c r="F49" s="53"/>
      <c r="G49" s="53"/>
      <c r="H49" s="53"/>
      <c r="I49" s="53"/>
      <c r="J49" s="49"/>
      <c r="K49" s="45"/>
      <c r="L49" s="45"/>
      <c r="M49" s="45"/>
      <c r="N49" s="45"/>
    </row>
    <row r="50" spans="1:14">
      <c r="A50" s="45"/>
      <c r="B50" s="49"/>
      <c r="C50" s="49"/>
      <c r="D50" s="48"/>
      <c r="E50" s="45"/>
      <c r="F50" s="45"/>
      <c r="G50" s="45"/>
      <c r="H50" s="45"/>
      <c r="I50" s="45"/>
      <c r="J50" s="49"/>
      <c r="K50" s="45"/>
      <c r="L50" s="45"/>
      <c r="M50" s="45"/>
      <c r="N50" s="45"/>
    </row>
    <row r="51" spans="1:14">
      <c r="A51" s="45"/>
      <c r="B51" s="49"/>
      <c r="C51" s="49"/>
      <c r="D51" s="48"/>
      <c r="E51" s="45"/>
      <c r="F51" s="45"/>
      <c r="G51" s="45"/>
      <c r="H51" s="45"/>
      <c r="I51" s="45"/>
      <c r="J51" s="49"/>
      <c r="K51" s="45"/>
      <c r="L51" s="45"/>
      <c r="M51" s="45"/>
      <c r="N51" s="45"/>
    </row>
    <row r="52" spans="1:14">
      <c r="A52" s="45"/>
      <c r="B52" s="49"/>
      <c r="C52" s="49"/>
      <c r="D52" s="48"/>
      <c r="E52" s="45"/>
      <c r="F52" s="45"/>
      <c r="G52" s="45"/>
      <c r="H52" s="45"/>
      <c r="I52" s="45"/>
      <c r="J52" s="49"/>
      <c r="K52" s="45"/>
      <c r="L52" s="45"/>
      <c r="M52" s="45"/>
      <c r="N52" s="45"/>
    </row>
  </sheetData>
  <sheetProtection sheet="1" objects="1" scenarios="1" insertRows="0" selectLockedCells="1"/>
  <mergeCells count="18"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  <mergeCell ref="K15:L15"/>
    <mergeCell ref="M15:N15"/>
    <mergeCell ref="E10:F10"/>
    <mergeCell ref="G10:H10"/>
    <mergeCell ref="E13:F13"/>
    <mergeCell ref="J14:L14"/>
    <mergeCell ref="M14:N14"/>
  </mergeCells>
  <conditionalFormatting sqref="J15:K15 M15 A16:N16 E9 G9">
    <cfRule type="expression" dxfId="8" priority="2">
      <formula>$A$11=2</formula>
    </cfRule>
    <cfRule type="expression" dxfId="7" priority="3">
      <formula>$A$11=3</formula>
    </cfRule>
    <cfRule type="expression" dxfId="6" priority="4">
      <formula>$A$11=1</formula>
    </cfRule>
  </conditionalFormatting>
  <conditionalFormatting sqref="I32:I52 K32:L52">
    <cfRule type="expression" dxfId="5" priority="5">
      <formula>$H32="CCI (CC Intégral)"</formula>
    </cfRule>
  </conditionalFormatting>
  <conditionalFormatting sqref="I32:J52">
    <cfRule type="expression" dxfId="4" priority="6">
      <formula>$H32="CT (Contrôle terminal)"</formula>
    </cfRule>
  </conditionalFormatting>
  <conditionalFormatting sqref="K15:L16">
    <cfRule type="expression" dxfId="3" priority="7">
      <formula>$H$17="CCI (CC Intégral)"</formula>
    </cfRule>
  </conditionalFormatting>
  <conditionalFormatting sqref="I17:J31">
    <cfRule type="expression" dxfId="2" priority="8">
      <formula>$H17="CT (Contrôle terminal)"</formula>
    </cfRule>
  </conditionalFormatting>
  <dataValidations count="4">
    <dataValidation type="list" operator="equal" allowBlank="1" showInputMessage="1" showErrorMessage="1" sqref="A17:A52" xr:uid="{00000000-0002-0000-0500-000000000000}">
      <formula1>Nat_ELP</formula1>
      <formula2>0</formula2>
    </dataValidation>
    <dataValidation type="list" operator="equal" allowBlank="1" showInputMessage="1" showErrorMessage="1" sqref="F17:G52" xr:uid="{00000000-0002-0000-0500-000001000000}">
      <formula1>"Oui,Non"</formula1>
      <formula2>0</formula2>
    </dataValidation>
    <dataValidation type="list" operator="equal" allowBlank="1" showInputMessage="1" showErrorMessage="1" sqref="H17:H52" xr:uid="{00000000-0002-0000-0500-000002000000}">
      <formula1>Type_contrôle</formula1>
      <formula2>0</formula2>
    </dataValidation>
    <dataValidation type="list" operator="equal" allowBlank="1" showInputMessage="1" showErrorMessage="1" sqref="K17:K52 M17:M52" xr:uid="{00000000-0002-0000-0500-000003000000}">
      <formula1>Nature_contrôle</formula1>
      <formula2>0</formula2>
    </dataValidation>
  </dataValidations>
  <printOptions horizontalCentered="1"/>
  <pageMargins left="0.23611111111111099" right="0.23611111111111099" top="0.50972222222222197" bottom="0.74791666666666701" header="0.511811023622047" footer="0.511811023622047"/>
  <pageSetup paperSize="9" scale="57"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7"/>
  <sheetViews>
    <sheetView topLeftCell="A4" workbookViewId="0">
      <selection activeCell="H49" sqref="H49"/>
    </sheetView>
  </sheetViews>
  <sheetFormatPr defaultColWidth="11.42578125" defaultRowHeight="15"/>
  <cols>
    <col min="1" max="1" width="27.7109375" customWidth="1"/>
    <col min="2" max="2" width="74.7109375" customWidth="1"/>
    <col min="3" max="3" width="11.140625" bestFit="1" customWidth="1"/>
    <col min="4" max="4" width="7" customWidth="1"/>
    <col min="5" max="5" width="6" customWidth="1"/>
    <col min="6" max="6" width="13.140625" customWidth="1"/>
    <col min="7" max="7" width="14.5703125" customWidth="1"/>
    <col min="8" max="8" width="22.140625" customWidth="1"/>
    <col min="9" max="9" width="21" customWidth="1"/>
    <col min="10" max="10" width="19.5703125" customWidth="1"/>
    <col min="11" max="11" width="14" customWidth="1"/>
  </cols>
  <sheetData>
    <row r="1" spans="1:13" ht="23.25">
      <c r="A1" s="188" t="s">
        <v>0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</row>
    <row r="2" spans="1:13" ht="18.75">
      <c r="A2" s="94" t="s">
        <v>1</v>
      </c>
      <c r="B2" s="212" t="s">
        <v>2</v>
      </c>
      <c r="C2" s="213"/>
      <c r="D2" s="213"/>
      <c r="E2" s="214"/>
      <c r="F2" s="189"/>
      <c r="G2" s="190"/>
      <c r="H2" s="190"/>
      <c r="I2" s="190"/>
      <c r="J2" s="190"/>
      <c r="K2" s="190"/>
      <c r="L2" s="190"/>
      <c r="M2" s="190"/>
    </row>
    <row r="3" spans="1:13" ht="18.75">
      <c r="A3" s="94" t="s">
        <v>3</v>
      </c>
      <c r="B3" s="212" t="s">
        <v>199</v>
      </c>
      <c r="C3" s="213"/>
      <c r="D3" s="213"/>
      <c r="E3" s="214"/>
      <c r="F3" s="189"/>
      <c r="G3" s="190"/>
      <c r="H3" s="190"/>
      <c r="I3" s="190"/>
      <c r="J3" s="190"/>
      <c r="K3" s="190"/>
      <c r="L3" s="190"/>
      <c r="M3" s="190"/>
    </row>
    <row r="4" spans="1:13" ht="18.75">
      <c r="A4" s="94" t="s">
        <v>29</v>
      </c>
      <c r="B4" s="95" t="s">
        <v>200</v>
      </c>
      <c r="C4" s="96" t="s">
        <v>30</v>
      </c>
      <c r="D4" s="215">
        <v>280</v>
      </c>
      <c r="E4" s="216"/>
      <c r="F4" s="207" t="s">
        <v>31</v>
      </c>
      <c r="G4" s="208"/>
      <c r="H4" s="209"/>
      <c r="I4" s="182" t="s">
        <v>302</v>
      </c>
      <c r="J4" s="183"/>
      <c r="K4" s="183"/>
      <c r="L4" s="184"/>
      <c r="M4" s="190"/>
    </row>
    <row r="5" spans="1:13">
      <c r="A5" s="192"/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0"/>
    </row>
    <row r="6" spans="1:13" ht="18.75">
      <c r="A6" s="94" t="s">
        <v>33</v>
      </c>
      <c r="B6" s="97" t="s">
        <v>333</v>
      </c>
      <c r="C6" s="96" t="s">
        <v>35</v>
      </c>
      <c r="D6" s="205">
        <v>180</v>
      </c>
      <c r="E6" s="206"/>
      <c r="F6" s="207" t="s">
        <v>36</v>
      </c>
      <c r="G6" s="208"/>
      <c r="H6" s="209"/>
      <c r="I6" s="185" t="s">
        <v>334</v>
      </c>
      <c r="J6" s="186"/>
      <c r="K6" s="186"/>
      <c r="L6" s="187"/>
      <c r="M6" s="190"/>
    </row>
    <row r="7" spans="1:13" ht="18.75">
      <c r="A7" s="94" t="s">
        <v>38</v>
      </c>
      <c r="B7" s="98"/>
      <c r="C7" s="210"/>
      <c r="D7" s="211"/>
      <c r="E7" s="211"/>
      <c r="F7" s="211"/>
      <c r="G7" s="211"/>
      <c r="H7" s="211"/>
      <c r="I7" s="191">
        <v>1</v>
      </c>
      <c r="J7" s="191"/>
      <c r="K7" s="191"/>
      <c r="L7" s="191"/>
      <c r="M7" s="191"/>
    </row>
    <row r="8" spans="1:13" ht="18.75" customHeight="1">
      <c r="A8" s="190">
        <v>1</v>
      </c>
      <c r="B8" s="190"/>
      <c r="C8" s="190"/>
      <c r="D8" s="190"/>
      <c r="E8" s="195"/>
      <c r="F8" s="195"/>
      <c r="G8" s="195"/>
      <c r="H8" s="195"/>
      <c r="I8" s="191"/>
      <c r="J8" s="191"/>
      <c r="K8" s="191"/>
      <c r="L8" s="191"/>
      <c r="M8" s="191"/>
    </row>
    <row r="9" spans="1:13" ht="15.75">
      <c r="A9" s="190"/>
      <c r="B9" s="190"/>
      <c r="C9" s="190"/>
      <c r="D9" s="190"/>
      <c r="E9" s="198" t="s">
        <v>40</v>
      </c>
      <c r="F9" s="199"/>
      <c r="G9" s="198" t="s">
        <v>41</v>
      </c>
      <c r="H9" s="199"/>
      <c r="I9" s="191"/>
      <c r="J9" s="191"/>
      <c r="K9" s="191"/>
      <c r="L9" s="191"/>
      <c r="M9" s="191"/>
    </row>
    <row r="10" spans="1:13" ht="15.75" customHeight="1">
      <c r="A10" s="190"/>
      <c r="B10" s="190"/>
      <c r="C10" s="190"/>
      <c r="D10" s="190"/>
      <c r="E10" s="200" t="s">
        <v>42</v>
      </c>
      <c r="F10" s="201"/>
      <c r="G10" s="202"/>
      <c r="H10" s="203"/>
      <c r="I10" s="191"/>
      <c r="J10" s="191"/>
      <c r="K10" s="191"/>
      <c r="L10" s="191"/>
      <c r="M10" s="191"/>
    </row>
    <row r="11" spans="1:13">
      <c r="A11" s="190"/>
      <c r="B11" s="190"/>
      <c r="C11" s="190"/>
      <c r="D11" s="196"/>
      <c r="E11" s="196"/>
      <c r="F11" s="196"/>
      <c r="G11" s="196"/>
      <c r="H11" s="196"/>
      <c r="I11" s="191"/>
      <c r="J11" s="191"/>
      <c r="K11" s="191"/>
      <c r="L11" s="191"/>
      <c r="M11" s="191"/>
    </row>
    <row r="12" spans="1:13">
      <c r="A12" s="190"/>
      <c r="B12" s="190"/>
      <c r="C12" s="190"/>
      <c r="D12" s="196"/>
      <c r="E12" s="196"/>
      <c r="F12" s="196"/>
      <c r="G12" s="196"/>
      <c r="H12" s="196"/>
      <c r="I12" s="191"/>
      <c r="J12" s="191"/>
      <c r="K12" s="191"/>
      <c r="L12" s="191"/>
      <c r="M12" s="191"/>
    </row>
    <row r="13" spans="1:13" ht="15.75" thickBot="1">
      <c r="A13" s="190"/>
      <c r="B13" s="190"/>
      <c r="C13" s="190"/>
      <c r="D13" s="196"/>
      <c r="E13" s="196"/>
      <c r="F13" s="196"/>
      <c r="G13" s="196"/>
      <c r="H13" s="196"/>
      <c r="I13" s="191"/>
      <c r="J13" s="191"/>
      <c r="K13" s="191"/>
      <c r="L13" s="191"/>
      <c r="M13" s="191"/>
    </row>
    <row r="14" spans="1:13">
      <c r="A14" s="190"/>
      <c r="B14" s="190"/>
      <c r="C14" s="190"/>
      <c r="D14" s="196"/>
      <c r="E14" s="196"/>
      <c r="F14" s="196"/>
      <c r="G14" s="196"/>
      <c r="H14" s="196"/>
      <c r="I14" s="217" t="s">
        <v>43</v>
      </c>
      <c r="J14" s="218"/>
      <c r="K14" s="219"/>
      <c r="L14" s="204" t="s">
        <v>44</v>
      </c>
      <c r="M14" s="181"/>
    </row>
    <row r="15" spans="1:13" ht="15.75">
      <c r="A15" s="195"/>
      <c r="B15" s="195"/>
      <c r="C15" s="195"/>
      <c r="D15" s="197"/>
      <c r="E15" s="197"/>
      <c r="F15" s="197"/>
      <c r="G15" s="197"/>
      <c r="H15" s="197"/>
      <c r="I15" s="115" t="s">
        <v>45</v>
      </c>
      <c r="J15" s="220" t="s">
        <v>202</v>
      </c>
      <c r="K15" s="221"/>
      <c r="L15" s="222" t="s">
        <v>46</v>
      </c>
      <c r="M15" s="179"/>
    </row>
    <row r="16" spans="1:13" ht="32.25" thickBot="1">
      <c r="A16" s="102" t="s">
        <v>47</v>
      </c>
      <c r="B16" s="102" t="s">
        <v>48</v>
      </c>
      <c r="C16" s="103" t="s">
        <v>49</v>
      </c>
      <c r="D16" s="100" t="s">
        <v>50</v>
      </c>
      <c r="E16" s="101" t="s">
        <v>51</v>
      </c>
      <c r="F16" s="99" t="s">
        <v>52</v>
      </c>
      <c r="G16" s="99" t="s">
        <v>203</v>
      </c>
      <c r="H16" s="114" t="s">
        <v>54</v>
      </c>
      <c r="I16" s="115" t="s">
        <v>56</v>
      </c>
      <c r="J16" s="136" t="s">
        <v>57</v>
      </c>
      <c r="K16" s="137" t="s">
        <v>58</v>
      </c>
      <c r="L16" s="148" t="s">
        <v>57</v>
      </c>
      <c r="M16" s="149" t="s">
        <v>58</v>
      </c>
    </row>
    <row r="17" spans="1:13">
      <c r="A17" s="124" t="s">
        <v>59</v>
      </c>
      <c r="B17" s="125" t="s">
        <v>335</v>
      </c>
      <c r="C17" s="126" t="s">
        <v>336</v>
      </c>
      <c r="D17" s="127">
        <v>3</v>
      </c>
      <c r="E17" s="127">
        <v>3</v>
      </c>
      <c r="F17" s="127" t="s">
        <v>62</v>
      </c>
      <c r="G17" s="63" t="s">
        <v>206</v>
      </c>
      <c r="H17" s="133"/>
      <c r="I17" s="138"/>
      <c r="J17" s="113"/>
      <c r="K17" s="146"/>
      <c r="L17" s="150"/>
      <c r="M17" s="151"/>
    </row>
    <row r="18" spans="1:13">
      <c r="A18" s="45" t="s">
        <v>63</v>
      </c>
      <c r="B18" s="49" t="s">
        <v>337</v>
      </c>
      <c r="C18" s="49" t="s">
        <v>338</v>
      </c>
      <c r="D18" s="47"/>
      <c r="E18" s="47">
        <v>1</v>
      </c>
      <c r="F18" s="47" t="s">
        <v>62</v>
      </c>
      <c r="G18" s="47" t="s">
        <v>62</v>
      </c>
      <c r="H18" s="134" t="s">
        <v>66</v>
      </c>
      <c r="I18" s="139" t="s">
        <v>67</v>
      </c>
      <c r="J18" s="92"/>
      <c r="K18" s="93"/>
      <c r="L18" s="120"/>
      <c r="M18" s="119"/>
    </row>
    <row r="19" spans="1:13">
      <c r="A19" s="45" t="s">
        <v>63</v>
      </c>
      <c r="B19" s="49" t="s">
        <v>339</v>
      </c>
      <c r="C19" s="49" t="s">
        <v>340</v>
      </c>
      <c r="D19" s="47"/>
      <c r="E19" s="47">
        <v>1</v>
      </c>
      <c r="F19" s="47" t="s">
        <v>62</v>
      </c>
      <c r="G19" s="47" t="s">
        <v>62</v>
      </c>
      <c r="H19" s="134" t="s">
        <v>66</v>
      </c>
      <c r="I19" s="139" t="s">
        <v>67</v>
      </c>
      <c r="J19" s="92"/>
      <c r="K19" s="93"/>
      <c r="L19" s="120"/>
      <c r="M19" s="119"/>
    </row>
    <row r="20" spans="1:13">
      <c r="A20" s="124" t="s">
        <v>59</v>
      </c>
      <c r="B20" s="125" t="s">
        <v>341</v>
      </c>
      <c r="C20" s="125" t="s">
        <v>342</v>
      </c>
      <c r="D20" s="129">
        <v>3</v>
      </c>
      <c r="E20" s="129">
        <v>3</v>
      </c>
      <c r="F20" s="129" t="s">
        <v>62</v>
      </c>
      <c r="G20" s="129" t="s">
        <v>206</v>
      </c>
      <c r="H20" s="135"/>
      <c r="I20" s="140"/>
      <c r="J20" s="113"/>
      <c r="K20" s="146"/>
      <c r="L20" s="117"/>
      <c r="M20" s="118"/>
    </row>
    <row r="21" spans="1:13">
      <c r="A21" s="45" t="s">
        <v>63</v>
      </c>
      <c r="B21" s="49" t="s">
        <v>343</v>
      </c>
      <c r="C21" s="49" t="s">
        <v>344</v>
      </c>
      <c r="D21" s="47"/>
      <c r="E21" s="47">
        <v>1</v>
      </c>
      <c r="F21" s="47" t="s">
        <v>62</v>
      </c>
      <c r="G21" s="47" t="s">
        <v>62</v>
      </c>
      <c r="H21" s="134" t="s">
        <v>66</v>
      </c>
      <c r="I21" s="139" t="s">
        <v>67</v>
      </c>
      <c r="J21" s="92"/>
      <c r="K21" s="93"/>
      <c r="L21" s="120"/>
      <c r="M21" s="119"/>
    </row>
    <row r="22" spans="1:13">
      <c r="A22" s="45" t="s">
        <v>63</v>
      </c>
      <c r="B22" s="49" t="s">
        <v>345</v>
      </c>
      <c r="C22" s="49" t="s">
        <v>346</v>
      </c>
      <c r="D22" s="47"/>
      <c r="E22" s="47">
        <v>1</v>
      </c>
      <c r="F22" s="47" t="s">
        <v>62</v>
      </c>
      <c r="G22" s="47" t="s">
        <v>62</v>
      </c>
      <c r="H22" s="134" t="s">
        <v>66</v>
      </c>
      <c r="I22" s="139" t="s">
        <v>67</v>
      </c>
      <c r="J22" s="92"/>
      <c r="K22" s="93"/>
      <c r="L22" s="120"/>
      <c r="M22" s="119"/>
    </row>
    <row r="23" spans="1:13">
      <c r="A23" s="124" t="s">
        <v>59</v>
      </c>
      <c r="B23" s="125" t="s">
        <v>347</v>
      </c>
      <c r="C23" s="125" t="s">
        <v>348</v>
      </c>
      <c r="D23" s="127">
        <v>3</v>
      </c>
      <c r="E23" s="127">
        <v>3</v>
      </c>
      <c r="F23" s="127" t="s">
        <v>62</v>
      </c>
      <c r="G23" s="63" t="s">
        <v>206</v>
      </c>
      <c r="H23" s="133"/>
      <c r="I23" s="140"/>
      <c r="J23" s="113"/>
      <c r="K23" s="146"/>
      <c r="L23" s="117"/>
      <c r="M23" s="118"/>
    </row>
    <row r="24" spans="1:13">
      <c r="A24" s="45" t="s">
        <v>63</v>
      </c>
      <c r="B24" s="45" t="s">
        <v>349</v>
      </c>
      <c r="C24" s="59" t="s">
        <v>350</v>
      </c>
      <c r="D24" s="47"/>
      <c r="E24" s="47">
        <v>1</v>
      </c>
      <c r="F24" s="47" t="s">
        <v>62</v>
      </c>
      <c r="G24" s="47" t="s">
        <v>62</v>
      </c>
      <c r="H24" s="134" t="s">
        <v>66</v>
      </c>
      <c r="I24" s="139" t="s">
        <v>67</v>
      </c>
      <c r="J24" s="92"/>
      <c r="K24" s="93"/>
      <c r="L24" s="120"/>
      <c r="M24" s="119"/>
    </row>
    <row r="25" spans="1:13">
      <c r="A25" s="45" t="s">
        <v>63</v>
      </c>
      <c r="B25" s="45" t="s">
        <v>351</v>
      </c>
      <c r="C25" s="49" t="s">
        <v>352</v>
      </c>
      <c r="D25" s="47"/>
      <c r="E25" s="47">
        <v>1</v>
      </c>
      <c r="F25" s="47" t="s">
        <v>62</v>
      </c>
      <c r="G25" s="47" t="s">
        <v>62</v>
      </c>
      <c r="H25" s="134" t="s">
        <v>66</v>
      </c>
      <c r="I25" s="139" t="s">
        <v>67</v>
      </c>
      <c r="J25" s="92"/>
      <c r="K25" s="93"/>
      <c r="L25" s="120"/>
      <c r="M25" s="119"/>
    </row>
    <row r="26" spans="1:13">
      <c r="A26" s="124" t="s">
        <v>59</v>
      </c>
      <c r="B26" s="130" t="s">
        <v>353</v>
      </c>
      <c r="C26" s="125" t="s">
        <v>354</v>
      </c>
      <c r="D26" s="127">
        <v>6</v>
      </c>
      <c r="E26" s="127">
        <v>6</v>
      </c>
      <c r="F26" s="127" t="s">
        <v>62</v>
      </c>
      <c r="G26" s="63" t="s">
        <v>206</v>
      </c>
      <c r="H26" s="133"/>
      <c r="I26" s="140"/>
      <c r="J26" s="113"/>
      <c r="K26" s="146"/>
      <c r="L26" s="117"/>
      <c r="M26" s="118"/>
    </row>
    <row r="27" spans="1:13">
      <c r="A27" s="45" t="s">
        <v>63</v>
      </c>
      <c r="B27" s="45" t="s">
        <v>355</v>
      </c>
      <c r="C27" s="49" t="s">
        <v>356</v>
      </c>
      <c r="D27" s="47"/>
      <c r="E27" s="47">
        <v>1</v>
      </c>
      <c r="F27" s="47" t="s">
        <v>62</v>
      </c>
      <c r="G27" s="47" t="s">
        <v>62</v>
      </c>
      <c r="H27" s="134" t="s">
        <v>66</v>
      </c>
      <c r="I27" s="139" t="s">
        <v>67</v>
      </c>
      <c r="J27" s="92"/>
      <c r="K27" s="93"/>
      <c r="L27" s="120"/>
      <c r="M27" s="119"/>
    </row>
    <row r="28" spans="1:13">
      <c r="A28" s="45" t="s">
        <v>63</v>
      </c>
      <c r="B28" s="45" t="s">
        <v>357</v>
      </c>
      <c r="C28" s="49" t="s">
        <v>358</v>
      </c>
      <c r="D28" s="47"/>
      <c r="E28" s="47">
        <v>1</v>
      </c>
      <c r="F28" s="47" t="s">
        <v>62</v>
      </c>
      <c r="G28" s="47" t="s">
        <v>62</v>
      </c>
      <c r="H28" s="134" t="s">
        <v>66</v>
      </c>
      <c r="I28" s="139" t="s">
        <v>67</v>
      </c>
      <c r="J28" s="92"/>
      <c r="K28" s="93"/>
      <c r="L28" s="120"/>
      <c r="M28" s="119"/>
    </row>
    <row r="29" spans="1:13">
      <c r="A29" s="45" t="s">
        <v>63</v>
      </c>
      <c r="B29" s="45" t="s">
        <v>315</v>
      </c>
      <c r="C29" s="45" t="s">
        <v>359</v>
      </c>
      <c r="D29" s="47"/>
      <c r="E29" s="53">
        <v>1</v>
      </c>
      <c r="F29" s="47" t="s">
        <v>62</v>
      </c>
      <c r="G29" s="53" t="s">
        <v>62</v>
      </c>
      <c r="H29" s="108" t="s">
        <v>66</v>
      </c>
      <c r="I29" s="139" t="s">
        <v>67</v>
      </c>
      <c r="J29" s="92"/>
      <c r="K29" s="93"/>
      <c r="L29" s="120"/>
      <c r="M29" s="119"/>
    </row>
    <row r="30" spans="1:13">
      <c r="A30" s="124" t="s">
        <v>59</v>
      </c>
      <c r="B30" s="130" t="s">
        <v>360</v>
      </c>
      <c r="C30" s="130" t="s">
        <v>361</v>
      </c>
      <c r="D30" s="127">
        <v>3</v>
      </c>
      <c r="E30" s="129">
        <v>3</v>
      </c>
      <c r="F30" s="127" t="s">
        <v>62</v>
      </c>
      <c r="G30" s="63" t="s">
        <v>206</v>
      </c>
      <c r="H30" s="135"/>
      <c r="I30" s="140"/>
      <c r="J30" s="113"/>
      <c r="K30" s="146"/>
      <c r="L30" s="117"/>
      <c r="M30" s="118"/>
    </row>
    <row r="31" spans="1:13">
      <c r="A31" s="45" t="s">
        <v>63</v>
      </c>
      <c r="B31" s="45" t="s">
        <v>362</v>
      </c>
      <c r="C31" s="45" t="s">
        <v>363</v>
      </c>
      <c r="D31" s="47"/>
      <c r="E31" s="53">
        <v>1</v>
      </c>
      <c r="F31" s="47" t="s">
        <v>62</v>
      </c>
      <c r="G31" s="53" t="s">
        <v>62</v>
      </c>
      <c r="H31" s="108" t="s">
        <v>66</v>
      </c>
      <c r="I31" s="139" t="s">
        <v>67</v>
      </c>
      <c r="J31" s="92"/>
      <c r="K31" s="93"/>
      <c r="L31" s="120"/>
      <c r="M31" s="119"/>
    </row>
    <row r="32" spans="1:13">
      <c r="A32" s="45" t="s">
        <v>63</v>
      </c>
      <c r="B32" s="45" t="s">
        <v>364</v>
      </c>
      <c r="C32" s="45" t="s">
        <v>365</v>
      </c>
      <c r="D32" s="47"/>
      <c r="E32" s="53">
        <v>1</v>
      </c>
      <c r="F32" s="47" t="s">
        <v>62</v>
      </c>
      <c r="G32" s="53" t="s">
        <v>62</v>
      </c>
      <c r="H32" s="108" t="s">
        <v>66</v>
      </c>
      <c r="I32" s="139" t="s">
        <v>67</v>
      </c>
      <c r="J32" s="92"/>
      <c r="K32" s="93"/>
      <c r="L32" s="120"/>
      <c r="M32" s="119"/>
    </row>
    <row r="33" spans="1:13">
      <c r="A33" s="45" t="s">
        <v>63</v>
      </c>
      <c r="B33" s="49" t="s">
        <v>366</v>
      </c>
      <c r="C33" s="49" t="s">
        <v>367</v>
      </c>
      <c r="D33" s="47"/>
      <c r="E33" s="53">
        <v>1</v>
      </c>
      <c r="F33" s="47" t="s">
        <v>62</v>
      </c>
      <c r="G33" s="53" t="s">
        <v>62</v>
      </c>
      <c r="H33" s="108" t="s">
        <v>66</v>
      </c>
      <c r="I33" s="139" t="s">
        <v>67</v>
      </c>
      <c r="J33" s="92"/>
      <c r="K33" s="93"/>
      <c r="L33" s="120"/>
      <c r="M33" s="119"/>
    </row>
    <row r="34" spans="1:13">
      <c r="A34" s="124" t="s">
        <v>59</v>
      </c>
      <c r="B34" s="125" t="s">
        <v>368</v>
      </c>
      <c r="C34" s="125" t="s">
        <v>369</v>
      </c>
      <c r="D34" s="127">
        <v>12</v>
      </c>
      <c r="E34" s="129">
        <v>12</v>
      </c>
      <c r="F34" s="127" t="s">
        <v>62</v>
      </c>
      <c r="G34" s="63" t="s">
        <v>206</v>
      </c>
      <c r="H34" s="135"/>
      <c r="I34" s="140"/>
      <c r="J34" s="113"/>
      <c r="K34" s="146"/>
      <c r="L34" s="117"/>
      <c r="M34" s="118"/>
    </row>
    <row r="35" spans="1:13">
      <c r="A35" s="45" t="s">
        <v>63</v>
      </c>
      <c r="B35" s="49" t="s">
        <v>370</v>
      </c>
      <c r="C35" s="49" t="s">
        <v>371</v>
      </c>
      <c r="D35" s="47"/>
      <c r="E35" s="53">
        <v>1</v>
      </c>
      <c r="F35" s="47" t="s">
        <v>62</v>
      </c>
      <c r="G35" s="53" t="s">
        <v>62</v>
      </c>
      <c r="H35" s="108" t="s">
        <v>66</v>
      </c>
      <c r="I35" s="89" t="s">
        <v>67</v>
      </c>
      <c r="J35" s="92"/>
      <c r="K35" s="93"/>
      <c r="L35" s="120"/>
      <c r="M35" s="119"/>
    </row>
    <row r="36" spans="1:13">
      <c r="A36" s="45" t="s">
        <v>63</v>
      </c>
      <c r="B36" s="49" t="s">
        <v>372</v>
      </c>
      <c r="C36" s="49" t="s">
        <v>373</v>
      </c>
      <c r="D36" s="47"/>
      <c r="E36" s="53">
        <v>1</v>
      </c>
      <c r="F36" s="47" t="s">
        <v>62</v>
      </c>
      <c r="G36" s="53" t="s">
        <v>62</v>
      </c>
      <c r="H36" s="108" t="s">
        <v>142</v>
      </c>
      <c r="I36" s="89"/>
      <c r="J36" s="128" t="s">
        <v>143</v>
      </c>
      <c r="K36" s="93"/>
      <c r="L36" s="120"/>
      <c r="M36" s="119"/>
    </row>
    <row r="37" spans="1:13">
      <c r="A37" s="45"/>
      <c r="B37" s="49"/>
      <c r="C37" s="49"/>
      <c r="D37" s="47"/>
      <c r="E37" s="53"/>
      <c r="F37" s="47"/>
      <c r="G37" s="31"/>
      <c r="H37" s="108"/>
      <c r="I37" s="141"/>
      <c r="J37" s="92"/>
      <c r="K37" s="93"/>
      <c r="L37" s="120"/>
      <c r="M37" s="119"/>
    </row>
    <row r="38" spans="1:13">
      <c r="A38" s="124" t="s">
        <v>59</v>
      </c>
      <c r="B38" s="125" t="s">
        <v>374</v>
      </c>
      <c r="C38" s="125" t="s">
        <v>375</v>
      </c>
      <c r="D38" s="127">
        <v>6</v>
      </c>
      <c r="E38" s="127">
        <v>6</v>
      </c>
      <c r="F38" s="127" t="s">
        <v>62</v>
      </c>
      <c r="G38" s="63" t="s">
        <v>206</v>
      </c>
      <c r="H38" s="133"/>
      <c r="I38" s="142"/>
      <c r="J38" s="113"/>
      <c r="K38" s="146"/>
      <c r="L38" s="117"/>
      <c r="M38" s="118"/>
    </row>
    <row r="39" spans="1:13">
      <c r="A39" s="45" t="s">
        <v>63</v>
      </c>
      <c r="B39" s="49" t="s">
        <v>376</v>
      </c>
      <c r="C39" s="49" t="s">
        <v>377</v>
      </c>
      <c r="D39" s="47"/>
      <c r="E39" s="47">
        <v>1</v>
      </c>
      <c r="F39" s="47" t="s">
        <v>62</v>
      </c>
      <c r="G39" s="132" t="s">
        <v>62</v>
      </c>
      <c r="H39" s="134" t="s">
        <v>66</v>
      </c>
      <c r="I39" s="139" t="s">
        <v>67</v>
      </c>
      <c r="J39" s="92"/>
      <c r="K39" s="93"/>
      <c r="L39" s="120"/>
      <c r="M39" s="119"/>
    </row>
    <row r="40" spans="1:13">
      <c r="A40" s="45" t="s">
        <v>63</v>
      </c>
      <c r="B40" s="49" t="s">
        <v>378</v>
      </c>
      <c r="C40" s="49" t="s">
        <v>379</v>
      </c>
      <c r="D40" s="47"/>
      <c r="E40" s="47">
        <v>1</v>
      </c>
      <c r="F40" s="47" t="s">
        <v>62</v>
      </c>
      <c r="G40" s="132" t="s">
        <v>62</v>
      </c>
      <c r="H40" s="134" t="s">
        <v>66</v>
      </c>
      <c r="I40" s="139" t="s">
        <v>67</v>
      </c>
      <c r="J40" s="92"/>
      <c r="K40" s="93"/>
      <c r="L40" s="120"/>
      <c r="M40" s="119"/>
    </row>
    <row r="41" spans="1:13" ht="18.75">
      <c r="A41" s="124" t="s">
        <v>59</v>
      </c>
      <c r="B41" s="125" t="s">
        <v>380</v>
      </c>
      <c r="C41" s="125" t="s">
        <v>381</v>
      </c>
      <c r="D41" s="127">
        <v>3</v>
      </c>
      <c r="E41" s="127">
        <v>3</v>
      </c>
      <c r="F41" s="127" t="s">
        <v>62</v>
      </c>
      <c r="G41" s="63" t="s">
        <v>206</v>
      </c>
      <c r="H41" s="133"/>
      <c r="I41" s="143"/>
      <c r="J41" s="113"/>
      <c r="K41" s="146"/>
      <c r="L41" s="117"/>
      <c r="M41" s="118"/>
    </row>
    <row r="42" spans="1:13">
      <c r="A42" s="45" t="s">
        <v>63</v>
      </c>
      <c r="B42" s="49" t="s">
        <v>382</v>
      </c>
      <c r="C42" s="49" t="s">
        <v>383</v>
      </c>
      <c r="D42" s="47"/>
      <c r="E42" s="47">
        <v>1</v>
      </c>
      <c r="F42" s="47" t="s">
        <v>62</v>
      </c>
      <c r="G42" s="132" t="s">
        <v>62</v>
      </c>
      <c r="H42" s="134" t="s">
        <v>66</v>
      </c>
      <c r="I42" s="139" t="s">
        <v>67</v>
      </c>
      <c r="J42" s="92"/>
      <c r="K42" s="93"/>
      <c r="L42" s="120"/>
      <c r="M42" s="119"/>
    </row>
    <row r="43" spans="1:13">
      <c r="A43" s="45" t="s">
        <v>63</v>
      </c>
      <c r="B43" s="49" t="s">
        <v>384</v>
      </c>
      <c r="C43" s="49" t="s">
        <v>385</v>
      </c>
      <c r="D43" s="47"/>
      <c r="E43" s="47">
        <v>1</v>
      </c>
      <c r="F43" s="47" t="s">
        <v>62</v>
      </c>
      <c r="G43" s="132" t="s">
        <v>62</v>
      </c>
      <c r="H43" s="134" t="s">
        <v>66</v>
      </c>
      <c r="I43" s="139" t="s">
        <v>67</v>
      </c>
      <c r="J43" s="92"/>
      <c r="K43" s="93"/>
      <c r="L43" s="120"/>
      <c r="M43" s="119"/>
    </row>
    <row r="44" spans="1:13">
      <c r="A44" s="124" t="s">
        <v>59</v>
      </c>
      <c r="B44" s="125" t="s">
        <v>386</v>
      </c>
      <c r="C44" s="125" t="s">
        <v>387</v>
      </c>
      <c r="D44" s="131">
        <v>3</v>
      </c>
      <c r="E44" s="127">
        <v>3</v>
      </c>
      <c r="F44" s="127" t="s">
        <v>62</v>
      </c>
      <c r="G44" s="63" t="s">
        <v>206</v>
      </c>
      <c r="H44" s="133"/>
      <c r="I44" s="142"/>
      <c r="J44" s="113"/>
      <c r="K44" s="146"/>
      <c r="L44" s="117"/>
      <c r="M44" s="118"/>
    </row>
    <row r="45" spans="1:13">
      <c r="A45" s="45" t="s">
        <v>63</v>
      </c>
      <c r="B45" s="45" t="s">
        <v>388</v>
      </c>
      <c r="C45" s="59" t="s">
        <v>389</v>
      </c>
      <c r="D45" s="47"/>
      <c r="E45" s="47">
        <v>1</v>
      </c>
      <c r="F45" s="47" t="s">
        <v>62</v>
      </c>
      <c r="G45" s="132" t="s">
        <v>62</v>
      </c>
      <c r="H45" s="134" t="s">
        <v>66</v>
      </c>
      <c r="I45" s="139" t="s">
        <v>67</v>
      </c>
      <c r="J45" s="92"/>
      <c r="K45" s="93"/>
      <c r="L45" s="120"/>
      <c r="M45" s="119"/>
    </row>
    <row r="46" spans="1:13">
      <c r="A46" s="124" t="s">
        <v>59</v>
      </c>
      <c r="B46" s="130" t="s">
        <v>368</v>
      </c>
      <c r="C46" s="125" t="s">
        <v>390</v>
      </c>
      <c r="D46" s="131">
        <v>18</v>
      </c>
      <c r="E46" s="127">
        <v>18</v>
      </c>
      <c r="F46" s="127" t="s">
        <v>62</v>
      </c>
      <c r="G46" s="63" t="s">
        <v>206</v>
      </c>
      <c r="H46" s="133"/>
      <c r="I46" s="142"/>
      <c r="J46" s="113"/>
      <c r="K46" s="146"/>
      <c r="L46" s="117"/>
      <c r="M46" s="118"/>
    </row>
    <row r="47" spans="1:13" ht="15.75" thickBot="1">
      <c r="A47" s="45" t="s">
        <v>63</v>
      </c>
      <c r="B47" s="45" t="s">
        <v>391</v>
      </c>
      <c r="C47" s="49" t="s">
        <v>392</v>
      </c>
      <c r="D47" s="47"/>
      <c r="E47" s="47">
        <v>1</v>
      </c>
      <c r="F47" s="47" t="s">
        <v>62</v>
      </c>
      <c r="G47" s="132" t="s">
        <v>62</v>
      </c>
      <c r="H47" s="134" t="s">
        <v>142</v>
      </c>
      <c r="I47" s="144"/>
      <c r="J47" s="145" t="s">
        <v>393</v>
      </c>
      <c r="K47" s="147"/>
      <c r="L47" s="121"/>
      <c r="M47" s="122"/>
    </row>
  </sheetData>
  <mergeCells count="26">
    <mergeCell ref="A1:M1"/>
    <mergeCell ref="B2:E2"/>
    <mergeCell ref="F2:M3"/>
    <mergeCell ref="B3:E3"/>
    <mergeCell ref="D4:E4"/>
    <mergeCell ref="F4:H4"/>
    <mergeCell ref="I4:L4"/>
    <mergeCell ref="M4:M6"/>
    <mergeCell ref="A5:L5"/>
    <mergeCell ref="D6:E6"/>
    <mergeCell ref="F6:H6"/>
    <mergeCell ref="I6:L6"/>
    <mergeCell ref="C7:H7"/>
    <mergeCell ref="I7:M13"/>
    <mergeCell ref="A8:C15"/>
    <mergeCell ref="D8:D10"/>
    <mergeCell ref="E8:H8"/>
    <mergeCell ref="E9:F9"/>
    <mergeCell ref="G9:H9"/>
    <mergeCell ref="E10:F10"/>
    <mergeCell ref="G10:H10"/>
    <mergeCell ref="D11:H15"/>
    <mergeCell ref="I14:K14"/>
    <mergeCell ref="L14:M14"/>
    <mergeCell ref="J15:K15"/>
    <mergeCell ref="L15:M15"/>
  </mergeCells>
  <conditionalFormatting sqref="I17:I47">
    <cfRule type="expression" dxfId="1" priority="3">
      <formula>$H17="CT (Contrôle terminal)"</formula>
    </cfRule>
  </conditionalFormatting>
  <conditionalFormatting sqref="J47">
    <cfRule type="expression" dxfId="0" priority="1">
      <formula>$H47="CT (Contrôle terminal)"</formula>
    </cfRule>
  </conditionalFormatting>
  <dataValidations count="4">
    <dataValidation type="list" operator="equal" allowBlank="1" showInputMessage="1" showErrorMessage="1" sqref="A17:A47" xr:uid="{00000000-0002-0000-0600-000000000000}">
      <formula1>Nat_ELP</formula1>
      <formula2>0</formula2>
    </dataValidation>
    <dataValidation type="list" operator="equal" allowBlank="1" showInputMessage="1" showErrorMessage="1" sqref="F17:F47 G18:G22 G24:G25 G27:G29 G31:G33 G35:G37 G39:G40 G42:G43 G45 G47" xr:uid="{00000000-0002-0000-0600-000001000000}">
      <formula1>"Oui,Non"</formula1>
      <formula2>0</formula2>
    </dataValidation>
    <dataValidation type="list" operator="equal" allowBlank="1" showInputMessage="1" showErrorMessage="1" sqref="H17:H47" xr:uid="{00000000-0002-0000-0600-000002000000}">
      <formula1>Type_contrôle</formula1>
      <formula2>0</formula2>
    </dataValidation>
    <dataValidation type="list" operator="equal" allowBlank="1" showInputMessage="1" showErrorMessage="1" sqref="G17 G23 G26 G30 G34 G38 G41 G44 G46" xr:uid="{00000000-0002-0000-0600-000003000000}">
      <formula1>"Oui si UE≥8 ,Non"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84"/>
  <sheetViews>
    <sheetView topLeftCell="C52" zoomScaleNormal="100" workbookViewId="0">
      <selection activeCell="D86" sqref="D86"/>
    </sheetView>
  </sheetViews>
  <sheetFormatPr defaultColWidth="10.42578125" defaultRowHeight="15"/>
  <cols>
    <col min="1" max="2" width="98.85546875" customWidth="1"/>
    <col min="3" max="3" width="43.42578125" customWidth="1"/>
    <col min="4" max="4" width="29.28515625" customWidth="1"/>
    <col min="5" max="5" width="37.42578125" customWidth="1"/>
    <col min="6" max="6" width="62.42578125" customWidth="1"/>
    <col min="7" max="7" width="26.42578125" customWidth="1"/>
    <col min="8" max="8" width="26.140625" customWidth="1"/>
    <col min="9" max="9" width="59.140625" customWidth="1"/>
    <col min="10" max="10" width="59.42578125" customWidth="1"/>
  </cols>
  <sheetData>
    <row r="1" spans="1:5">
      <c r="A1" t="s">
        <v>394</v>
      </c>
      <c r="B1" t="s">
        <v>395</v>
      </c>
      <c r="C1" t="s">
        <v>396</v>
      </c>
      <c r="E1" t="s">
        <v>47</v>
      </c>
    </row>
    <row r="2" spans="1:5">
      <c r="A2" t="s">
        <v>397</v>
      </c>
      <c r="B2" t="s">
        <v>66</v>
      </c>
      <c r="C2" t="s">
        <v>398</v>
      </c>
      <c r="E2" t="s">
        <v>59</v>
      </c>
    </row>
    <row r="3" spans="1:5">
      <c r="A3" t="s">
        <v>399</v>
      </c>
      <c r="B3" t="s">
        <v>142</v>
      </c>
      <c r="C3" t="s">
        <v>198</v>
      </c>
      <c r="E3" t="s">
        <v>63</v>
      </c>
    </row>
    <row r="4" spans="1:5">
      <c r="A4" t="s">
        <v>400</v>
      </c>
      <c r="B4" t="s">
        <v>317</v>
      </c>
      <c r="C4" t="s">
        <v>143</v>
      </c>
    </row>
    <row r="5" spans="1:5">
      <c r="A5" t="s">
        <v>401</v>
      </c>
      <c r="C5" t="s">
        <v>402</v>
      </c>
    </row>
    <row r="6" spans="1:5">
      <c r="A6" t="s">
        <v>403</v>
      </c>
    </row>
    <row r="7" spans="1:5">
      <c r="A7" t="s">
        <v>404</v>
      </c>
    </row>
    <row r="8" spans="1:5">
      <c r="A8" t="s">
        <v>405</v>
      </c>
    </row>
    <row r="9" spans="1:5">
      <c r="A9" t="s">
        <v>406</v>
      </c>
    </row>
    <row r="10" spans="1:5">
      <c r="A10" t="s">
        <v>407</v>
      </c>
    </row>
    <row r="11" spans="1:5">
      <c r="A11" t="s">
        <v>408</v>
      </c>
    </row>
    <row r="12" spans="1:5">
      <c r="A12" t="s">
        <v>409</v>
      </c>
    </row>
    <row r="13" spans="1:5">
      <c r="A13" t="s">
        <v>410</v>
      </c>
    </row>
    <row r="14" spans="1:5">
      <c r="A14" t="s">
        <v>411</v>
      </c>
    </row>
    <row r="17" spans="1:2" ht="30">
      <c r="A17" t="s">
        <v>412</v>
      </c>
      <c r="B17" s="91" t="s">
        <v>413</v>
      </c>
    </row>
    <row r="18" spans="1:2">
      <c r="A18" t="s">
        <v>414</v>
      </c>
      <c r="B18" t="s">
        <v>415</v>
      </c>
    </row>
    <row r="19" spans="1:2">
      <c r="A19" t="s">
        <v>416</v>
      </c>
      <c r="B19" t="s">
        <v>417</v>
      </c>
    </row>
    <row r="20" spans="1:2">
      <c r="A20" t="s">
        <v>418</v>
      </c>
      <c r="B20" t="s">
        <v>419</v>
      </c>
    </row>
    <row r="21" spans="1:2">
      <c r="A21" t="s">
        <v>420</v>
      </c>
      <c r="B21" t="s">
        <v>421</v>
      </c>
    </row>
    <row r="22" spans="1:2">
      <c r="A22" t="s">
        <v>420</v>
      </c>
      <c r="B22" t="s">
        <v>422</v>
      </c>
    </row>
    <row r="23" spans="1:2">
      <c r="A23" t="s">
        <v>423</v>
      </c>
      <c r="B23" t="s">
        <v>424</v>
      </c>
    </row>
    <row r="24" spans="1:2">
      <c r="A24" t="s">
        <v>425</v>
      </c>
      <c r="B24" t="s">
        <v>426</v>
      </c>
    </row>
    <row r="25" spans="1:2">
      <c r="A25" t="s">
        <v>427</v>
      </c>
      <c r="B25" t="s">
        <v>428</v>
      </c>
    </row>
    <row r="26" spans="1:2">
      <c r="A26" t="s">
        <v>429</v>
      </c>
      <c r="B26" t="s">
        <v>430</v>
      </c>
    </row>
    <row r="27" spans="1:2">
      <c r="A27" t="s">
        <v>431</v>
      </c>
      <c r="B27" t="s">
        <v>432</v>
      </c>
    </row>
    <row r="28" spans="1:2">
      <c r="A28" t="s">
        <v>433</v>
      </c>
      <c r="B28" t="s">
        <v>434</v>
      </c>
    </row>
    <row r="29" spans="1:2">
      <c r="A29" t="s">
        <v>433</v>
      </c>
      <c r="B29" t="s">
        <v>435</v>
      </c>
    </row>
    <row r="30" spans="1:2">
      <c r="A30" t="s">
        <v>436</v>
      </c>
      <c r="B30" t="s">
        <v>437</v>
      </c>
    </row>
    <row r="31" spans="1:2">
      <c r="A31" t="s">
        <v>438</v>
      </c>
      <c r="B31" t="s">
        <v>439</v>
      </c>
    </row>
    <row r="32" spans="1:2">
      <c r="A32" t="s">
        <v>440</v>
      </c>
      <c r="B32" t="s">
        <v>441</v>
      </c>
    </row>
    <row r="33" spans="1:2">
      <c r="A33" t="s">
        <v>442</v>
      </c>
      <c r="B33" t="s">
        <v>443</v>
      </c>
    </row>
    <row r="34" spans="1:2">
      <c r="A34" t="s">
        <v>444</v>
      </c>
      <c r="B34" t="s">
        <v>445</v>
      </c>
    </row>
    <row r="35" spans="1:2">
      <c r="A35" t="s">
        <v>446</v>
      </c>
      <c r="B35" t="s">
        <v>447</v>
      </c>
    </row>
    <row r="36" spans="1:2">
      <c r="A36" t="s">
        <v>448</v>
      </c>
      <c r="B36" t="s">
        <v>449</v>
      </c>
    </row>
    <row r="37" spans="1:2">
      <c r="A37" t="s">
        <v>450</v>
      </c>
      <c r="B37" t="s">
        <v>451</v>
      </c>
    </row>
    <row r="38" spans="1:2">
      <c r="A38" t="s">
        <v>452</v>
      </c>
      <c r="B38" t="s">
        <v>453</v>
      </c>
    </row>
    <row r="39" spans="1:2">
      <c r="A39" t="s">
        <v>454</v>
      </c>
      <c r="B39" t="s">
        <v>455</v>
      </c>
    </row>
    <row r="40" spans="1:2">
      <c r="A40" t="s">
        <v>456</v>
      </c>
      <c r="B40" t="s">
        <v>457</v>
      </c>
    </row>
    <row r="41" spans="1:2">
      <c r="A41" t="s">
        <v>458</v>
      </c>
      <c r="B41" t="s">
        <v>459</v>
      </c>
    </row>
    <row r="42" spans="1:2">
      <c r="A42" t="s">
        <v>460</v>
      </c>
      <c r="B42" t="s">
        <v>461</v>
      </c>
    </row>
    <row r="43" spans="1:2">
      <c r="A43" t="s">
        <v>462</v>
      </c>
      <c r="B43" t="s">
        <v>463</v>
      </c>
    </row>
    <row r="44" spans="1:2">
      <c r="A44" t="s">
        <v>464</v>
      </c>
      <c r="B44" t="s">
        <v>465</v>
      </c>
    </row>
    <row r="45" spans="1:2">
      <c r="A45" t="s">
        <v>466</v>
      </c>
      <c r="B45" t="s">
        <v>467</v>
      </c>
    </row>
    <row r="46" spans="1:2">
      <c r="A46" t="s">
        <v>468</v>
      </c>
      <c r="B46" t="s">
        <v>469</v>
      </c>
    </row>
    <row r="47" spans="1:2">
      <c r="A47" t="s">
        <v>470</v>
      </c>
      <c r="B47" t="s">
        <v>471</v>
      </c>
    </row>
    <row r="48" spans="1:2">
      <c r="A48" t="s">
        <v>472</v>
      </c>
      <c r="B48" t="s">
        <v>473</v>
      </c>
    </row>
    <row r="49" spans="1:2">
      <c r="A49" t="s">
        <v>474</v>
      </c>
      <c r="B49" t="s">
        <v>475</v>
      </c>
    </row>
    <row r="50" spans="1:2">
      <c r="A50" t="s">
        <v>476</v>
      </c>
      <c r="B50" t="s">
        <v>477</v>
      </c>
    </row>
    <row r="51" spans="1:2">
      <c r="A51" t="s">
        <v>478</v>
      </c>
      <c r="B51" t="s">
        <v>479</v>
      </c>
    </row>
    <row r="52" spans="1:2">
      <c r="A52" t="s">
        <v>4</v>
      </c>
      <c r="B52" t="s">
        <v>200</v>
      </c>
    </row>
    <row r="53" spans="1:2">
      <c r="A53" t="s">
        <v>480</v>
      </c>
      <c r="B53" t="s">
        <v>481</v>
      </c>
    </row>
    <row r="54" spans="1:2">
      <c r="A54" t="s">
        <v>482</v>
      </c>
      <c r="B54" t="s">
        <v>483</v>
      </c>
    </row>
    <row r="55" spans="1:2">
      <c r="A55" t="s">
        <v>484</v>
      </c>
      <c r="B55" t="s">
        <v>485</v>
      </c>
    </row>
    <row r="56" spans="1:2">
      <c r="A56" t="s">
        <v>486</v>
      </c>
      <c r="B56" t="s">
        <v>487</v>
      </c>
    </row>
    <row r="57" spans="1:2">
      <c r="A57" t="s">
        <v>488</v>
      </c>
      <c r="B57" t="s">
        <v>489</v>
      </c>
    </row>
    <row r="58" spans="1:2">
      <c r="A58" t="s">
        <v>490</v>
      </c>
      <c r="B58" t="s">
        <v>491</v>
      </c>
    </row>
    <row r="59" spans="1:2">
      <c r="A59" t="s">
        <v>492</v>
      </c>
      <c r="B59" t="s">
        <v>493</v>
      </c>
    </row>
    <row r="60" spans="1:2">
      <c r="A60" t="s">
        <v>492</v>
      </c>
      <c r="B60" t="s">
        <v>494</v>
      </c>
    </row>
    <row r="61" spans="1:2">
      <c r="A61" t="s">
        <v>495</v>
      </c>
      <c r="B61" t="s">
        <v>496</v>
      </c>
    </row>
    <row r="62" spans="1:2">
      <c r="A62" t="s">
        <v>497</v>
      </c>
      <c r="B62" t="s">
        <v>498</v>
      </c>
    </row>
    <row r="63" spans="1:2">
      <c r="A63" t="s">
        <v>499</v>
      </c>
      <c r="B63" t="s">
        <v>500</v>
      </c>
    </row>
    <row r="64" spans="1:2">
      <c r="A64" t="s">
        <v>501</v>
      </c>
      <c r="B64" t="s">
        <v>502</v>
      </c>
    </row>
    <row r="65" spans="1:10">
      <c r="A65" t="s">
        <v>503</v>
      </c>
      <c r="B65" t="s">
        <v>504</v>
      </c>
    </row>
    <row r="66" spans="1:10">
      <c r="A66" t="s">
        <v>505</v>
      </c>
      <c r="B66" t="s">
        <v>506</v>
      </c>
    </row>
    <row r="67" spans="1:10">
      <c r="A67" t="s">
        <v>505</v>
      </c>
      <c r="B67" t="s">
        <v>507</v>
      </c>
    </row>
    <row r="68" spans="1:10">
      <c r="A68" t="s">
        <v>508</v>
      </c>
      <c r="B68" t="s">
        <v>509</v>
      </c>
    </row>
    <row r="69" spans="1:10">
      <c r="A69" t="s">
        <v>510</v>
      </c>
      <c r="B69" t="s">
        <v>511</v>
      </c>
    </row>
    <row r="73" spans="1:10">
      <c r="A73" s="92" t="s">
        <v>512</v>
      </c>
      <c r="B73" s="93" t="s">
        <v>399</v>
      </c>
      <c r="C73" s="92" t="s">
        <v>400</v>
      </c>
      <c r="D73" s="93" t="s">
        <v>401</v>
      </c>
      <c r="E73" s="93" t="s">
        <v>403</v>
      </c>
      <c r="F73" s="92" t="s">
        <v>2</v>
      </c>
      <c r="G73" s="93" t="s">
        <v>513</v>
      </c>
      <c r="H73" s="93" t="s">
        <v>405</v>
      </c>
      <c r="I73" s="92" t="s">
        <v>514</v>
      </c>
      <c r="J73" s="92" t="s">
        <v>515</v>
      </c>
    </row>
    <row r="74" spans="1:10">
      <c r="A74" s="92" t="s">
        <v>450</v>
      </c>
      <c r="B74" s="93" t="s">
        <v>464</v>
      </c>
      <c r="C74" s="92" t="s">
        <v>433</v>
      </c>
      <c r="D74" s="93" t="s">
        <v>462</v>
      </c>
      <c r="E74" s="93" t="s">
        <v>425</v>
      </c>
      <c r="F74" s="92" t="s">
        <v>472</v>
      </c>
      <c r="G74" s="93" t="s">
        <v>420</v>
      </c>
      <c r="H74" s="93" t="s">
        <v>492</v>
      </c>
      <c r="I74" s="92" t="s">
        <v>418</v>
      </c>
      <c r="J74" s="92" t="s">
        <v>414</v>
      </c>
    </row>
    <row r="75" spans="1:10">
      <c r="A75" s="92" t="s">
        <v>452</v>
      </c>
      <c r="B75" s="93" t="s">
        <v>466</v>
      </c>
      <c r="C75" s="92" t="s">
        <v>436</v>
      </c>
      <c r="E75" s="93" t="s">
        <v>427</v>
      </c>
      <c r="F75" s="92" t="s">
        <v>474</v>
      </c>
      <c r="H75" s="93" t="s">
        <v>505</v>
      </c>
      <c r="I75" s="92" t="s">
        <v>420</v>
      </c>
      <c r="J75" s="92" t="s">
        <v>416</v>
      </c>
    </row>
    <row r="76" spans="1:10">
      <c r="A76" s="92" t="s">
        <v>454</v>
      </c>
      <c r="B76" s="93" t="s">
        <v>468</v>
      </c>
      <c r="C76" s="92" t="s">
        <v>438</v>
      </c>
      <c r="E76" s="93" t="s">
        <v>429</v>
      </c>
      <c r="F76" s="92" t="s">
        <v>476</v>
      </c>
      <c r="I76" s="92" t="s">
        <v>492</v>
      </c>
    </row>
    <row r="77" spans="1:10">
      <c r="A77" s="92" t="s">
        <v>456</v>
      </c>
      <c r="B77" s="93" t="s">
        <v>470</v>
      </c>
      <c r="C77" s="92" t="s">
        <v>440</v>
      </c>
      <c r="E77" s="93" t="s">
        <v>431</v>
      </c>
      <c r="F77" s="92" t="s">
        <v>478</v>
      </c>
      <c r="I77" s="92" t="s">
        <v>495</v>
      </c>
    </row>
    <row r="78" spans="1:10">
      <c r="A78" s="92" t="s">
        <v>458</v>
      </c>
      <c r="C78" s="92" t="s">
        <v>442</v>
      </c>
      <c r="E78" s="93" t="s">
        <v>433</v>
      </c>
      <c r="F78" s="92" t="s">
        <v>4</v>
      </c>
      <c r="I78" s="92" t="s">
        <v>497</v>
      </c>
    </row>
    <row r="79" spans="1:10">
      <c r="A79" s="92" t="s">
        <v>460</v>
      </c>
      <c r="C79" s="92" t="s">
        <v>444</v>
      </c>
      <c r="E79" s="93" t="s">
        <v>446</v>
      </c>
      <c r="F79" s="92" t="s">
        <v>480</v>
      </c>
      <c r="I79" s="92" t="s">
        <v>499</v>
      </c>
    </row>
    <row r="80" spans="1:10">
      <c r="C80" s="92" t="s">
        <v>448</v>
      </c>
      <c r="E80" s="93" t="s">
        <v>425</v>
      </c>
      <c r="F80" s="92" t="s">
        <v>482</v>
      </c>
      <c r="I80" s="92" t="s">
        <v>501</v>
      </c>
    </row>
    <row r="81" spans="5:9">
      <c r="E81" s="92" t="s">
        <v>423</v>
      </c>
      <c r="F81" s="92" t="s">
        <v>484</v>
      </c>
      <c r="I81" s="92" t="s">
        <v>503</v>
      </c>
    </row>
    <row r="82" spans="5:9">
      <c r="F82" s="92" t="s">
        <v>486</v>
      </c>
      <c r="I82" s="92" t="s">
        <v>505</v>
      </c>
    </row>
    <row r="83" spans="5:9">
      <c r="F83" s="92" t="s">
        <v>488</v>
      </c>
      <c r="I83" s="92" t="s">
        <v>508</v>
      </c>
    </row>
    <row r="84" spans="5:9">
      <c r="F84" s="92" t="s">
        <v>490</v>
      </c>
      <c r="I84" s="92" t="s">
        <v>510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cgarcia</dc:creator>
  <cp:keywords/>
  <dc:description/>
  <cp:lastModifiedBy>Fabien Le Court</cp:lastModifiedBy>
  <cp:revision>14</cp:revision>
  <dcterms:created xsi:type="dcterms:W3CDTF">2016-12-07T14:50:54Z</dcterms:created>
  <dcterms:modified xsi:type="dcterms:W3CDTF">2022-05-10T11:57:17Z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0x010100A1BAA123D606A04B9392B1E14B8FD636</vt:lpwstr>
  </property>
  <property fmtid="{D5CDD505-2E9C-101B-9397-08002B2CF9AE}" pid="3" name="HyperlinksChanged">
    <vt:bool>false</vt:bool>
  </property>
  <property fmtid="{D5CDD505-2E9C-101B-9397-08002B2CF9AE}" pid="4" name="LinksUpToDate">
    <vt:bool>false</vt:bool>
  </property>
  <property fmtid="{D5CDD505-2E9C-101B-9397-08002B2CF9AE}" pid="5" name="ScaleCrop">
    <vt:bool>false</vt:bool>
  </property>
  <property fmtid="{D5CDD505-2E9C-101B-9397-08002B2CF9AE}" pid="6" name="ShareDoc">
    <vt:bool>false</vt:bool>
  </property>
</Properties>
</file>