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ocuments/DU-DE/Décembre 2022 : Pour 2024/DU Histoire de l'art et archéologie/"/>
    </mc:Choice>
  </mc:AlternateContent>
  <xr:revisionPtr revIDLastSave="0" documentId="13_ncr:1_{E47C4D0A-54DE-5C40-8C79-8A92ACCAA800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Listes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>Saisir 6 lorsque la nature est UE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<sst xmlns="http://schemas.openxmlformats.org/spreadsheetml/2006/main" count="815" uniqueCount="245">
  <si>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</si>
  <si>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</si>
  <si>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</si>
  <si>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</si>
  <si>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</si>
  <si>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</si>
  <si>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</si>
  <si>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</si>
  <si>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</si>
  <si>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</si>
  <si>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</si>
  <si>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</si>
  <si>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</si>
  <si>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</si>
  <si>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</si>
  <si>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</si>
  <si>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</si>
  <si>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</si>
  <si>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</si>
  <si>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</si>
  <si>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</si>
  <si>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</si>
  <si>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</si>
  <si>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</si>
  <si>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</si>
  <si>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</si>
  <si>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</si>
  <si>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</si>
  <si>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</si>
  <si>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</si>
  <si>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</si>
  <si>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</si>
  <si>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</si>
  <si>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</si>
  <si>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</si>
  <si>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</si>
  <si>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</si>
  <si>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</si>
  <si>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</si>
  <si>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</si>
  <si>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</si>
  <si>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</si>
  <si>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</si>
  <si>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</si>
  <si>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</si>
  <si>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</si>
  <si>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</si>
  <si>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</si>
  <si>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</si>
  <si>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</si>
  <si>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</si>
  <si>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</si>
  <si>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</si>
  <si>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</si>
  <si>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</si>
  <si>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</si>
  <si>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</si>
  <si>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</si>
  <si>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</si>
  <si>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</si>
  <si>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</si>
  <si>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</si>
  <si>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</si>
  <si>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</si>
  <si>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</si>
  <si>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</si>
  <si>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</si>
  <si>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</si>
  <si>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</si>
  <si>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</si>
  <si>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</si>
  <si>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</si>
  <si>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</si>
  <si>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</si>
  <si>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</si>
  <si>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</si>
  <si>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</si>
  <si>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</si>
  <si>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</si>
  <si>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</si>
  <si>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</si>
  <si>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</si>
  <si>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</si>
  <si>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</si>
  <si>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</si>
  <si>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</si>
  <si>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</si>
  <si>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Diplôme Universitaire Histoire de l'Art et Archéologie</t>
  </si>
  <si>
    <t>Possible selon la décision du Jury</t>
  </si>
  <si>
    <t>Moyenne des UE, qui sont compensables les unes avec les autres</t>
  </si>
  <si>
    <t>HDHAA62</t>
  </si>
  <si>
    <t>STAGE 1 UF au choix</t>
  </si>
  <si>
    <t>Conditions liées au stage et à sa validation :</t>
  </si>
  <si>
    <t xml:space="preserve">1°- La durée du stage pratique spécialisé est au minimum de 4 semaines dans le cadre d'un stage en continu. </t>
  </si>
  <si>
    <r>
      <t xml:space="preserve">3°- Le stage est évalué à partir du rapport </t>
    </r>
    <r>
      <rPr>
        <b/>
        <sz val="11"/>
        <rFont val="Times New Roman"/>
        <family val="1"/>
      </rPr>
      <t>(Dossier)</t>
    </r>
    <r>
      <rPr>
        <sz val="11"/>
        <rFont val="Times New Roman"/>
        <family val="1"/>
      </rPr>
      <t xml:space="preserve"> remis au Directeur du Mémoire au plus tard au </t>
    </r>
    <r>
      <rPr>
        <u/>
        <sz val="11"/>
        <rFont val="Times New Roman"/>
        <family val="1"/>
      </rPr>
      <t>mois de septembre</t>
    </r>
  </si>
  <si>
    <t xml:space="preserve">GMEMA51 </t>
  </si>
  <si>
    <t>Initiation à l'Art au Patrimoine et à la Culture</t>
  </si>
  <si>
    <t>Selon les modalités propres au MCC du Département d'Histoire</t>
  </si>
  <si>
    <t xml:space="preserve">Tous les Enseignements sont communs à la licence Histoire </t>
  </si>
  <si>
    <t xml:space="preserve">Enseignements communs à la Licence Histoire </t>
  </si>
  <si>
    <t>HDHAA20</t>
  </si>
  <si>
    <t>Oui</t>
  </si>
  <si>
    <t>Histoire de l'Art Ancien</t>
  </si>
  <si>
    <t>HDHAA21</t>
  </si>
  <si>
    <t>Histoire de l'Art Moderne</t>
  </si>
  <si>
    <t>HDHAA10</t>
  </si>
  <si>
    <t>HDHAA11</t>
  </si>
  <si>
    <t>Moyenne de l'ensemble des UE, compensables entre elles</t>
  </si>
  <si>
    <t>La signature de la Convention est obligatoire avant le début du stage.</t>
  </si>
  <si>
    <t>Moyenne des deux semestres compensable l'un avec l'autre</t>
  </si>
  <si>
    <t>Session unique</t>
  </si>
  <si>
    <t>TD1 Préhistoire</t>
  </si>
  <si>
    <t>HPUHPR10</t>
  </si>
  <si>
    <t>OUI</t>
  </si>
  <si>
    <t>TD2 Histoire ancienne</t>
  </si>
  <si>
    <t>HPUHAN10</t>
  </si>
  <si>
    <t>TD3 Histoire ancienne</t>
  </si>
  <si>
    <t>HPUHAN11</t>
  </si>
  <si>
    <t>TD4 Histoire ancienne</t>
  </si>
  <si>
    <t>HPUHAN12</t>
  </si>
  <si>
    <t>TD5 Histoire médiévale</t>
  </si>
  <si>
    <t>HPUHME10</t>
  </si>
  <si>
    <t>TD6 Histoire médiévale</t>
  </si>
  <si>
    <t>HPUHME11</t>
  </si>
  <si>
    <t>TD7 Histoire médiévale</t>
  </si>
  <si>
    <t>HPUHME12</t>
  </si>
  <si>
    <t xml:space="preserve">TD8 Histoire moderne </t>
  </si>
  <si>
    <t>HPUHMO10</t>
  </si>
  <si>
    <t xml:space="preserve">TD9 Histoire moderne </t>
  </si>
  <si>
    <t>HPUHMO11</t>
  </si>
  <si>
    <t xml:space="preserve">TD10 Histoire moderne </t>
  </si>
  <si>
    <t>HPUHMO12</t>
  </si>
  <si>
    <t>TD14 Histoire moderne</t>
  </si>
  <si>
    <t>HPUHMO13</t>
  </si>
  <si>
    <t>TD11 Histoire contemporaine</t>
  </si>
  <si>
    <t>HPUHCO10</t>
  </si>
  <si>
    <t>TD12 Histoire contemporaine</t>
  </si>
  <si>
    <t>HPUHCO11</t>
  </si>
  <si>
    <t>TD13 Histoire contemporaine</t>
  </si>
  <si>
    <t>HPUHCO13</t>
  </si>
  <si>
    <t>Histoire contemporaine 1</t>
  </si>
  <si>
    <t>HPEHCO3</t>
  </si>
  <si>
    <t>Histoire moderne 1</t>
  </si>
  <si>
    <t>HPEHMD3</t>
  </si>
  <si>
    <t>HPUHPR20</t>
  </si>
  <si>
    <t>TD13 Histoire ancienne</t>
  </si>
  <si>
    <t>HPUHAN20</t>
  </si>
  <si>
    <t>TD14 Histoire ancienne</t>
  </si>
  <si>
    <t>HPUHAN21</t>
  </si>
  <si>
    <t>TD15 Histoire ancienne</t>
  </si>
  <si>
    <t>HPUHAN22</t>
  </si>
  <si>
    <t>TD16 Histoire médiévale</t>
  </si>
  <si>
    <t>HPUHME20</t>
  </si>
  <si>
    <t>TD17 Histoire médiévale</t>
  </si>
  <si>
    <t>HPUHME21</t>
  </si>
  <si>
    <t>TD18 Histoire médiévale</t>
  </si>
  <si>
    <t>HPUHME22</t>
  </si>
  <si>
    <t>TD19 Histoire moderne</t>
  </si>
  <si>
    <t>HPUHMO20</t>
  </si>
  <si>
    <t xml:space="preserve">TD20 Histoire moderne </t>
  </si>
  <si>
    <t>HPUHMO21</t>
  </si>
  <si>
    <t>TD21 Histoire moderne</t>
  </si>
  <si>
    <t>HPUHMO22</t>
  </si>
  <si>
    <t>TD22 Histoire contemporaine</t>
  </si>
  <si>
    <t>HPUHCO20</t>
  </si>
  <si>
    <t>TD23 Histoire contemporaine</t>
  </si>
  <si>
    <t>HPUHCO21</t>
  </si>
  <si>
    <t>TD24 Histoire contemporaine</t>
  </si>
  <si>
    <t>HPUHCO22</t>
  </si>
  <si>
    <t>TD9 Histoire ancienne</t>
  </si>
  <si>
    <t>HPEHAN40</t>
  </si>
  <si>
    <t>TD10 Histoire ancienne</t>
  </si>
  <si>
    <t>HPEHAN41</t>
  </si>
  <si>
    <t>TD11 Histoire ancienne</t>
  </si>
  <si>
    <t>HPEHAN42</t>
  </si>
  <si>
    <t>TD12 Histoire ancienne</t>
  </si>
  <si>
    <t>HPEHAN43</t>
  </si>
  <si>
    <t xml:space="preserve">TD13 Histoire médiévale </t>
  </si>
  <si>
    <t>HPEHME40</t>
  </si>
  <si>
    <t>TD14 Histoire médiévale</t>
  </si>
  <si>
    <t>HPEHME41</t>
  </si>
  <si>
    <t>TD15 Histoire médiévale</t>
  </si>
  <si>
    <t>HPEHME42</t>
  </si>
  <si>
    <t>HPEHME43</t>
  </si>
  <si>
    <t xml:space="preserve">TD1 Histoire moderne </t>
  </si>
  <si>
    <t>HPEHHM30</t>
  </si>
  <si>
    <t>TD2 Histoire moderne</t>
  </si>
  <si>
    <t>HPEHHM31</t>
  </si>
  <si>
    <t>TD3 Histoire moderne</t>
  </si>
  <si>
    <t>HPEHHM32</t>
  </si>
  <si>
    <t>TD4 Histoire moderne</t>
  </si>
  <si>
    <t>HPEHHM33</t>
  </si>
  <si>
    <t>TD5 Histoire contemporaine</t>
  </si>
  <si>
    <t>HPEHHC30</t>
  </si>
  <si>
    <t>TD6 Histoire contemporaine</t>
  </si>
  <si>
    <t>HPEHHC31</t>
  </si>
  <si>
    <t xml:space="preserve">TD7 Histoire contemporaine </t>
  </si>
  <si>
    <t>HPEHHC32</t>
  </si>
  <si>
    <t>UE DISCIPLINAIRE HISTOIRE 5</t>
  </si>
  <si>
    <t>Parcours Hist</t>
  </si>
  <si>
    <t>Histoire Ancienne</t>
  </si>
  <si>
    <t>Histoire Médievale</t>
  </si>
  <si>
    <t>Art, Archéologie, Patrimoine (Antiquité)</t>
  </si>
  <si>
    <t>UE DISCIPLINAIRE HISTOIRE 6</t>
  </si>
  <si>
    <t>Histoire Moderne</t>
  </si>
  <si>
    <t>Histoire Contemporaine</t>
  </si>
  <si>
    <t>Art, Archéologie, Patrimoine (Contemporaine)</t>
  </si>
  <si>
    <t>UE OPTIONNELLE 1</t>
  </si>
  <si>
    <t>HIST 1D</t>
  </si>
  <si>
    <t xml:space="preserve">Aires culturelles </t>
  </si>
  <si>
    <t>Voir parcours HIST</t>
  </si>
  <si>
    <t>Art ancien</t>
  </si>
  <si>
    <t>Patrimoine médiéval</t>
  </si>
  <si>
    <t>Histoire contemporaine 2</t>
  </si>
  <si>
    <t>Histoire moderne 2</t>
  </si>
  <si>
    <t>Art médiéval</t>
  </si>
  <si>
    <t>HPEHAM3</t>
  </si>
  <si>
    <t xml:space="preserve">Art moderne  </t>
  </si>
  <si>
    <t>HPEHMO3</t>
  </si>
  <si>
    <t>Art antique</t>
  </si>
  <si>
    <t>HPEHAQ3</t>
  </si>
  <si>
    <t xml:space="preserve">Analyse Archéologie antique </t>
  </si>
  <si>
    <t xml:space="preserve">Analyse Art et archéologie (Moyen Age) </t>
  </si>
  <si>
    <t xml:space="preserve">Pratique archéologique </t>
  </si>
  <si>
    <t xml:space="preserve">HLEHAM5 </t>
  </si>
  <si>
    <t>HLEHPO5</t>
  </si>
  <si>
    <t xml:space="preserve">HLEHQ5 </t>
  </si>
  <si>
    <t>Enseignements communs au Master Management de l'Art et de la Culture (IAE)</t>
  </si>
  <si>
    <t xml:space="preserve">Préhistoire et Protohistoire </t>
  </si>
  <si>
    <t xml:space="preserve">Art et patrimoine (Ancienne) </t>
  </si>
  <si>
    <t>Art et patrimoine (Moyen Age)</t>
  </si>
  <si>
    <t xml:space="preserve">Art, Archéologie, Patrimoine (Médiévale) </t>
  </si>
  <si>
    <t>TD8 Préhistoire</t>
  </si>
  <si>
    <t>HPEHPR4</t>
  </si>
  <si>
    <t>4°- La deuxième année et le DU. HAA ne peuvent être validés sans l'obtention de la note de stage. 
PAS DE COMPENSATION EN 2ème ANNEE DU D.U. SANS LA NOTE DE STAGE</t>
  </si>
  <si>
    <t xml:space="preserve">2°- Le stage pratique spécialisé est couvert par une convention de stage liant UCA, l'employeur et l'étudiant stagiaire. </t>
  </si>
  <si>
    <t>Option HHAAP2</t>
  </si>
  <si>
    <t>HPUHI41</t>
  </si>
  <si>
    <t>Sources et archéologie antiques</t>
  </si>
  <si>
    <t>HPEHAA4</t>
  </si>
  <si>
    <t>Sources et archéologie médiévales</t>
  </si>
  <si>
    <t>HPEHAM4</t>
  </si>
  <si>
    <t xml:space="preserve">HLEHPR6 </t>
  </si>
  <si>
    <t xml:space="preserve">HLEHPA6 </t>
  </si>
  <si>
    <t xml:space="preserve">HLEHPG6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</si>
</sst>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  <font>
      <sz val="10"/>
      <name val="Geneva"/>
      <family val="2"/>
    </font>
    <font>
      <sz val="9"/>
      <name val="Geneva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TimesNewRomanP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30" fillId="0" borderId="0"/>
  </cellStyleXfs>
  <cellXfs count="153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0" fillId="0" borderId="3" xfId="0" applyBorder="1"/>
    <xf numFmtId="0" fontId="13" fillId="0" borderId="2" xfId="0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21" fillId="0" borderId="1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16" fillId="0" borderId="1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2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4" fillId="0" borderId="5" xfId="0" applyFont="1" applyBorder="1"/>
    <xf numFmtId="0" fontId="11" fillId="0" borderId="5" xfId="0" applyFont="1" applyBorder="1"/>
    <xf numFmtId="0" fontId="11" fillId="0" borderId="6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8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8" borderId="9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1" fillId="0" borderId="1" xfId="0" applyFont="1" applyBorder="1" applyProtection="1">
      <protection locked="0"/>
    </xf>
    <xf numFmtId="0" fontId="32" fillId="0" borderId="0" xfId="0" applyFont="1" applyProtection="1">
      <protection locked="0"/>
    </xf>
    <xf numFmtId="0" fontId="35" fillId="9" borderId="0" xfId="0" applyFont="1" applyFill="1" applyAlignment="1" applyProtection="1">
      <alignment vertical="center" wrapText="1"/>
      <protection locked="0"/>
    </xf>
    <xf numFmtId="0" fontId="36" fillId="9" borderId="0" xfId="0" applyFont="1" applyFill="1" applyAlignment="1" applyProtection="1">
      <alignment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" xfId="2" applyFont="1" applyBorder="1" applyAlignment="1" applyProtection="1">
      <alignment vertical="center" wrapText="1"/>
      <protection locked="0"/>
    </xf>
    <xf numFmtId="0" fontId="36" fillId="0" borderId="0" xfId="0" applyFont="1" applyAlignment="1" applyProtection="1">
      <alignment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9" fillId="0" borderId="16" xfId="0" applyFont="1" applyBorder="1" applyProtection="1"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39" fillId="0" borderId="0" xfId="0" applyFont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0" fillId="2" borderId="0" xfId="0" applyFont="1" applyFill="1" applyAlignment="1">
      <alignment horizontal="left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22" fillId="0" borderId="8" xfId="1" applyBorder="1"/>
    <xf numFmtId="0" fontId="22" fillId="0" borderId="5" xfId="1" applyBorder="1"/>
    <xf numFmtId="0" fontId="22" fillId="0" borderId="6" xfId="1" applyBorder="1"/>
    <xf numFmtId="0" fontId="22" fillId="0" borderId="11" xfId="1" applyBorder="1" applyProtection="1">
      <protection locked="0"/>
    </xf>
    <xf numFmtId="0" fontId="22" fillId="0" borderId="12" xfId="1" applyBorder="1" applyProtection="1">
      <protection locked="0"/>
    </xf>
    <xf numFmtId="0" fontId="22" fillId="0" borderId="13" xfId="1" applyBorder="1" applyProtection="1">
      <protection locked="0"/>
    </xf>
    <xf numFmtId="0" fontId="22" fillId="0" borderId="2" xfId="1" applyBorder="1" applyAlignment="1">
      <alignment vertical="center" wrapText="1"/>
    </xf>
    <xf numFmtId="0" fontId="22" fillId="0" borderId="3" xfId="1" applyBorder="1" applyAlignment="1">
      <alignment vertical="center"/>
    </xf>
    <xf numFmtId="0" fontId="22" fillId="0" borderId="4" xfId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3" fillId="6" borderId="1" xfId="0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3" fillId="6" borderId="2" xfId="0" applyFont="1" applyFill="1" applyBorder="1" applyAlignment="1" applyProtection="1">
      <alignment horizontal="center"/>
      <protection locked="0"/>
    </xf>
    <xf numFmtId="0" fontId="23" fillId="6" borderId="3" xfId="0" applyFont="1" applyFill="1" applyBorder="1" applyAlignment="1" applyProtection="1">
      <alignment horizontal="center"/>
      <protection locked="0"/>
    </xf>
    <xf numFmtId="0" fontId="23" fillId="6" borderId="4" xfId="0" applyFont="1" applyFill="1" applyBorder="1" applyAlignment="1" applyProtection="1">
      <alignment horizontal="center"/>
      <protection locked="0"/>
    </xf>
    <xf numFmtId="0" fontId="15" fillId="6" borderId="2" xfId="0" applyFont="1" applyFill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2" fillId="6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_Feuil1" xfId="2" xr:uid="{6BF62BB5-8DF5-104F-BD6E-88BBD846F9F1}"/>
  </cellStyles>
  <dxfs count="151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10.xml><?xml version="1.0" encoding="utf-8"?>
<formControlPr xmlns="http://schemas.microsoft.com/office/spreadsheetml/2009/9/main" objectType="Radio" firstButton="1" fmlaLink="$A$1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101600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versitecotedazur/Library/Containers/com.microsoft.Excel/Data/Documents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versitecotedazur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tabSelected="1" workbookViewId="0">
      <selection activeCell="M4" sqref="M4"/>
    </sheetView>
  </sheetViews>
  <sheetFormatPr baseColWidth="10" defaultRowHeight="15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>
      <c r="A1" s="84" t="s">
        <v>68</v>
      </c>
      <c r="B1" s="85"/>
      <c r="C1" s="86"/>
      <c r="D1" s="86"/>
      <c r="E1" s="86"/>
      <c r="F1" s="86"/>
      <c r="G1" s="86"/>
      <c r="H1" s="86"/>
      <c r="I1" s="87"/>
      <c r="J1" s="17"/>
    </row>
    <row r="2" spans="1:10" s="10" customFormat="1" ht="25" customHeight="1">
      <c r="A2" s="20" t="s">
        <v>26</v>
      </c>
      <c r="B2" s="51" t="s">
        <v>69</v>
      </c>
      <c r="C2" s="83"/>
      <c r="D2" s="83"/>
      <c r="E2" s="83"/>
      <c r="F2" s="83"/>
      <c r="G2" s="83"/>
      <c r="H2" s="83"/>
      <c r="I2" s="83"/>
      <c r="J2" s="11"/>
    </row>
    <row r="3" spans="1:10" s="9" customFormat="1" ht="25" customHeight="1">
      <c r="A3" s="21" t="s">
        <v>24</v>
      </c>
      <c r="B3" s="91" t="s">
        <v>87</v>
      </c>
      <c r="C3" s="92"/>
      <c r="D3" s="92"/>
      <c r="E3" s="92"/>
      <c r="F3" s="92"/>
      <c r="G3" s="92"/>
      <c r="H3" s="92"/>
      <c r="I3" s="93"/>
      <c r="J3" s="18"/>
    </row>
    <row r="4" spans="1:10" s="9" customFormat="1" ht="25" customHeight="1">
      <c r="A4" s="20" t="s">
        <v>83</v>
      </c>
      <c r="B4" s="52" t="s">
        <v>110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>
      <c r="A5" s="94" t="s">
        <v>32</v>
      </c>
      <c r="B5" s="95"/>
      <c r="C5" s="95"/>
      <c r="D5" s="95"/>
      <c r="E5" s="95"/>
      <c r="F5" s="95"/>
      <c r="G5" s="95"/>
      <c r="H5" s="95"/>
      <c r="I5" s="96"/>
    </row>
    <row r="6" spans="1:10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>
      <c r="A7" s="97" t="s">
        <v>28</v>
      </c>
      <c r="B7" s="98"/>
      <c r="C7" s="98"/>
      <c r="D7" s="98"/>
      <c r="E7" s="98"/>
      <c r="F7" s="98"/>
      <c r="G7" s="98"/>
      <c r="H7" s="98"/>
      <c r="I7" s="99"/>
    </row>
    <row r="8" spans="1:10" s="9" customFormat="1">
      <c r="A8" s="106" t="s">
        <v>89</v>
      </c>
      <c r="B8" s="107"/>
      <c r="C8" s="107"/>
      <c r="D8" s="107"/>
      <c r="E8" s="107"/>
      <c r="F8" s="107"/>
      <c r="G8" s="107"/>
      <c r="H8" s="107"/>
      <c r="I8" s="108"/>
    </row>
    <row r="9" spans="1:10">
      <c r="A9" s="88"/>
      <c r="B9" s="89"/>
      <c r="C9" s="89"/>
      <c r="D9" s="89"/>
      <c r="E9" s="89"/>
      <c r="F9" s="89"/>
      <c r="G9" s="89"/>
      <c r="H9" s="89"/>
      <c r="I9" s="90"/>
    </row>
    <row r="10" spans="1:10">
      <c r="A10" s="100" t="s">
        <v>29</v>
      </c>
      <c r="B10" s="101"/>
      <c r="C10" s="101"/>
      <c r="D10" s="101"/>
      <c r="E10" s="101"/>
      <c r="F10" s="101"/>
      <c r="G10" s="101"/>
      <c r="H10" s="101"/>
      <c r="I10" s="102"/>
    </row>
    <row r="11" spans="1:10" s="9" customFormat="1">
      <c r="A11" s="106" t="s">
        <v>107</v>
      </c>
      <c r="B11" s="107"/>
      <c r="C11" s="107"/>
      <c r="D11" s="107"/>
      <c r="E11" s="107"/>
      <c r="F11" s="107"/>
      <c r="G11" s="107"/>
      <c r="H11" s="107"/>
      <c r="I11" s="108"/>
    </row>
    <row r="12" spans="1:10">
      <c r="A12" s="88"/>
      <c r="B12" s="89"/>
      <c r="C12" s="89"/>
      <c r="D12" s="89"/>
      <c r="E12" s="89"/>
      <c r="F12" s="89"/>
      <c r="G12" s="89"/>
      <c r="H12" s="89"/>
      <c r="I12" s="90"/>
    </row>
    <row r="13" spans="1:10" s="14" customFormat="1">
      <c r="A13" s="100" t="s">
        <v>30</v>
      </c>
      <c r="B13" s="101"/>
      <c r="C13" s="101"/>
      <c r="D13" s="101"/>
      <c r="E13" s="101"/>
      <c r="F13" s="101"/>
      <c r="G13" s="101"/>
      <c r="H13" s="101"/>
      <c r="I13" s="102"/>
    </row>
    <row r="14" spans="1:10" s="23" customFormat="1">
      <c r="A14" s="106" t="s">
        <v>109</v>
      </c>
      <c r="B14" s="107"/>
      <c r="C14" s="107"/>
      <c r="D14" s="107"/>
      <c r="E14" s="107"/>
      <c r="F14" s="107"/>
      <c r="G14" s="107"/>
      <c r="H14" s="107"/>
      <c r="I14" s="108"/>
    </row>
    <row r="15" spans="1:10">
      <c r="A15" s="88"/>
      <c r="B15" s="89"/>
      <c r="C15" s="89"/>
      <c r="D15" s="89"/>
      <c r="E15" s="89"/>
      <c r="F15" s="89"/>
      <c r="G15" s="89"/>
      <c r="H15" s="89"/>
      <c r="I15" s="90"/>
    </row>
    <row r="16" spans="1:10" s="14" customFormat="1">
      <c r="A16" s="100" t="s">
        <v>31</v>
      </c>
      <c r="B16" s="101"/>
      <c r="C16" s="101"/>
      <c r="D16" s="101"/>
      <c r="E16" s="101"/>
      <c r="F16" s="101"/>
      <c r="G16" s="101"/>
      <c r="H16" s="101"/>
      <c r="I16" s="102"/>
    </row>
    <row r="17" spans="1:9" s="23" customFormat="1">
      <c r="A17" s="106"/>
      <c r="B17" s="107"/>
      <c r="C17" s="107"/>
      <c r="D17" s="107"/>
      <c r="E17" s="107"/>
      <c r="F17" s="107"/>
      <c r="G17" s="107"/>
      <c r="H17" s="107"/>
      <c r="I17" s="108"/>
    </row>
    <row r="18" spans="1:9">
      <c r="A18" s="88"/>
      <c r="B18" s="89"/>
      <c r="C18" s="89"/>
      <c r="D18" s="89"/>
      <c r="E18" s="89"/>
      <c r="F18" s="89"/>
      <c r="G18" s="89"/>
      <c r="H18" s="89"/>
      <c r="I18" s="90"/>
    </row>
    <row r="19" spans="1:9" ht="20" customHeight="1">
      <c r="A19" s="103" t="s">
        <v>33</v>
      </c>
      <c r="B19" s="104"/>
      <c r="C19" s="104"/>
      <c r="D19" s="104"/>
      <c r="E19" s="104"/>
      <c r="F19" s="104"/>
      <c r="G19" s="104"/>
      <c r="H19" s="104"/>
      <c r="I19" s="105"/>
    </row>
    <row r="20" spans="1:9" s="9" customFormat="1">
      <c r="A20" s="109" t="s">
        <v>88</v>
      </c>
      <c r="B20" s="110"/>
      <c r="C20" s="110"/>
      <c r="D20" s="110"/>
      <c r="E20" s="110"/>
      <c r="F20" s="110"/>
      <c r="G20" s="110"/>
      <c r="H20" s="110"/>
      <c r="I20" s="111"/>
    </row>
    <row r="21" spans="1:9">
      <c r="A21" s="88"/>
      <c r="B21" s="89"/>
      <c r="C21" s="89"/>
      <c r="D21" s="89"/>
      <c r="E21" s="89"/>
      <c r="F21" s="89"/>
      <c r="G21" s="89"/>
      <c r="H21" s="89"/>
      <c r="I21" s="90"/>
    </row>
    <row r="22" spans="1:9" ht="20" customHeight="1">
      <c r="A22" s="103" t="s">
        <v>56</v>
      </c>
      <c r="B22" s="104"/>
      <c r="C22" s="104"/>
      <c r="D22" s="104"/>
      <c r="E22" s="104"/>
      <c r="F22" s="104"/>
      <c r="G22" s="104"/>
      <c r="H22" s="104"/>
      <c r="I22" s="105"/>
    </row>
    <row r="23" spans="1:9">
      <c r="A23" s="118" t="s">
        <v>84</v>
      </c>
      <c r="B23" s="119"/>
      <c r="C23" s="119"/>
      <c r="D23" s="119"/>
      <c r="E23" s="119"/>
      <c r="F23" s="119"/>
      <c r="G23" s="119"/>
      <c r="H23" s="119"/>
      <c r="I23" s="120"/>
    </row>
    <row r="24" spans="1:9">
      <c r="A24" s="115"/>
      <c r="B24" s="116"/>
      <c r="C24" s="116"/>
      <c r="D24" s="116"/>
      <c r="E24" s="116"/>
      <c r="F24" s="116"/>
      <c r="G24" s="116"/>
      <c r="H24" s="116"/>
      <c r="I24" s="117"/>
    </row>
    <row r="25" spans="1:9">
      <c r="A25" s="112"/>
      <c r="B25" s="113"/>
      <c r="C25" s="113"/>
      <c r="D25" s="113"/>
      <c r="E25" s="113"/>
      <c r="F25" s="113"/>
      <c r="G25" s="113"/>
      <c r="H25" s="113"/>
      <c r="I25" s="114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9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opLeftCell="A12" zoomScale="96" zoomScaleNormal="96" zoomScalePageLayoutView="85" workbookViewId="0">
      <selection activeCell="D51" sqref="D51"/>
    </sheetView>
  </sheetViews>
  <sheetFormatPr baseColWidth="10" defaultColWidth="10.83203125" defaultRowHeight="15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>
      <c r="A1" s="125" t="s">
        <v>68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>
      <c r="A3" s="24" t="s">
        <v>24</v>
      </c>
      <c r="B3" s="127" t="str">
        <f>'Fiche générale'!B3:I3</f>
        <v>Diplôme Universitaire Histoire de l'Art et Archéologie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>
      <c r="A4" s="24" t="s">
        <v>17</v>
      </c>
      <c r="B4" s="25"/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>
      <c r="B5"/>
      <c r="C5"/>
      <c r="D5"/>
      <c r="E5"/>
      <c r="F5"/>
      <c r="G5"/>
      <c r="H5"/>
      <c r="I5"/>
      <c r="J5"/>
      <c r="K5"/>
    </row>
    <row r="6" spans="1:18" ht="20" customHeight="1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6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>
      <c r="C10" s="56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7"/>
      <c r="F13" s="147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8" t="s">
        <v>18</v>
      </c>
      <c r="K14" s="149"/>
      <c r="L14" s="150"/>
      <c r="M14" s="148" t="s">
        <v>19</v>
      </c>
      <c r="N14" s="150"/>
      <c r="O14" s="143" t="s">
        <v>65</v>
      </c>
      <c r="P14" s="144"/>
      <c r="Q14" s="145"/>
      <c r="R14" s="146" t="s">
        <v>66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20</v>
      </c>
      <c r="K15" s="151" t="str">
        <f>IF(H17="CCI (CC Intégral)","CT pour les dispensés","Contrôle Terminal")</f>
        <v>Contrôle Terminal</v>
      </c>
      <c r="L15" s="152"/>
      <c r="M15" s="151" t="s">
        <v>21</v>
      </c>
      <c r="N15" s="152"/>
      <c r="O15" s="43" t="s">
        <v>67</v>
      </c>
      <c r="P15" s="57" t="s">
        <v>21</v>
      </c>
      <c r="Q15" s="58"/>
      <c r="R15" s="146"/>
    </row>
    <row r="16" spans="1:18" s="34" customFormat="1" ht="34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46"/>
    </row>
    <row r="17" spans="1:18" ht="15" customHeight="1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1"/>
      <c r="B20" s="2"/>
      <c r="C20" s="2"/>
      <c r="D20" s="81">
        <v>12</v>
      </c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>
      <c r="A21" s="1" t="s">
        <v>37</v>
      </c>
      <c r="B21" s="2" t="s">
        <v>102</v>
      </c>
      <c r="C21" s="2" t="s">
        <v>105</v>
      </c>
      <c r="D21" s="3">
        <v>6</v>
      </c>
      <c r="E21" s="3">
        <v>8</v>
      </c>
      <c r="F21" s="3" t="s">
        <v>101</v>
      </c>
      <c r="G21" s="3" t="s">
        <v>101</v>
      </c>
      <c r="H21" s="3" t="s">
        <v>62</v>
      </c>
      <c r="I21" s="3"/>
      <c r="J21" s="1">
        <v>1</v>
      </c>
      <c r="K21" s="1" t="s">
        <v>14</v>
      </c>
      <c r="L21" s="1"/>
      <c r="M21" s="1"/>
      <c r="N21" s="1"/>
      <c r="O21" s="1"/>
      <c r="P21" s="1"/>
      <c r="Q21" s="1"/>
      <c r="R21" s="1"/>
    </row>
    <row r="22" spans="1:18" ht="14.25" customHeight="1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>
      <c r="A23" s="1" t="s">
        <v>37</v>
      </c>
      <c r="B23" s="2" t="s">
        <v>104</v>
      </c>
      <c r="C23" s="2" t="s">
        <v>106</v>
      </c>
      <c r="D23" s="3">
        <v>6</v>
      </c>
      <c r="E23" s="3">
        <v>8</v>
      </c>
      <c r="F23" s="3" t="s">
        <v>101</v>
      </c>
      <c r="G23" s="3" t="s">
        <v>101</v>
      </c>
      <c r="H23" s="3" t="s">
        <v>62</v>
      </c>
      <c r="I23" s="3"/>
      <c r="J23" s="1">
        <v>1</v>
      </c>
      <c r="K23" s="1" t="s">
        <v>14</v>
      </c>
      <c r="L23" s="1"/>
      <c r="M23" s="1"/>
      <c r="N23" s="1"/>
      <c r="O23" s="1"/>
      <c r="P23" s="1"/>
      <c r="Q23" s="1"/>
      <c r="R23" s="1"/>
    </row>
    <row r="24" spans="1:18" ht="15" customHeight="1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73" t="s">
        <v>99</v>
      </c>
      <c r="C26" s="2"/>
      <c r="D26" s="3"/>
      <c r="E26" s="3"/>
      <c r="F26" s="3" t="s">
        <v>101</v>
      </c>
      <c r="G26" s="3" t="s">
        <v>101</v>
      </c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73" t="s">
        <v>97</v>
      </c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68" t="s">
        <v>0</v>
      </c>
      <c r="B28" s="69" t="s">
        <v>111</v>
      </c>
      <c r="C28" s="69" t="s">
        <v>112</v>
      </c>
      <c r="D28" s="68">
        <v>6</v>
      </c>
      <c r="E28" s="68">
        <v>6</v>
      </c>
      <c r="F28" s="68" t="s">
        <v>113</v>
      </c>
      <c r="G28" s="68" t="s">
        <v>113</v>
      </c>
      <c r="H28" s="68" t="s">
        <v>61</v>
      </c>
      <c r="I28" s="68"/>
      <c r="J28" s="68">
        <v>3</v>
      </c>
      <c r="K28" s="68" t="s">
        <v>12</v>
      </c>
      <c r="L28" s="68">
        <v>2</v>
      </c>
      <c r="M28" s="1"/>
      <c r="N28" s="1"/>
      <c r="O28" s="1"/>
      <c r="P28" s="1"/>
      <c r="Q28" s="1"/>
      <c r="R28" s="1"/>
    </row>
    <row r="29" spans="1:18" ht="15" customHeight="1">
      <c r="A29" s="68" t="s">
        <v>0</v>
      </c>
      <c r="B29" s="69" t="s">
        <v>114</v>
      </c>
      <c r="C29" s="69" t="s">
        <v>115</v>
      </c>
      <c r="D29" s="68">
        <v>6</v>
      </c>
      <c r="E29" s="68">
        <v>6</v>
      </c>
      <c r="F29" s="68" t="s">
        <v>113</v>
      </c>
      <c r="G29" s="68" t="s">
        <v>113</v>
      </c>
      <c r="H29" s="68" t="s">
        <v>61</v>
      </c>
      <c r="I29" s="68"/>
      <c r="J29" s="68">
        <v>3</v>
      </c>
      <c r="K29" s="68" t="s">
        <v>12</v>
      </c>
      <c r="L29" s="72">
        <v>2</v>
      </c>
      <c r="M29" s="1"/>
      <c r="N29" s="1"/>
      <c r="O29" s="1"/>
      <c r="P29" s="1"/>
      <c r="Q29" s="1"/>
      <c r="R29" s="1"/>
    </row>
    <row r="30" spans="1:18" ht="15" customHeight="1">
      <c r="A30" s="68" t="s">
        <v>0</v>
      </c>
      <c r="B30" s="69" t="s">
        <v>116</v>
      </c>
      <c r="C30" s="69" t="s">
        <v>117</v>
      </c>
      <c r="D30" s="68">
        <v>6</v>
      </c>
      <c r="E30" s="68">
        <v>6</v>
      </c>
      <c r="F30" s="68" t="s">
        <v>113</v>
      </c>
      <c r="G30" s="68" t="s">
        <v>113</v>
      </c>
      <c r="H30" s="68" t="s">
        <v>61</v>
      </c>
      <c r="I30" s="68"/>
      <c r="J30" s="68">
        <v>3</v>
      </c>
      <c r="K30" s="68" t="s">
        <v>12</v>
      </c>
      <c r="L30" s="72">
        <v>2</v>
      </c>
      <c r="M30" s="1"/>
      <c r="N30" s="1"/>
      <c r="O30" s="1"/>
      <c r="P30" s="1"/>
      <c r="Q30" s="1"/>
      <c r="R30" s="1"/>
    </row>
    <row r="31" spans="1:18" ht="15" customHeight="1">
      <c r="A31" s="68" t="s">
        <v>0</v>
      </c>
      <c r="B31" s="69" t="s">
        <v>118</v>
      </c>
      <c r="C31" s="69" t="s">
        <v>119</v>
      </c>
      <c r="D31" s="68">
        <v>6</v>
      </c>
      <c r="E31" s="68">
        <v>6</v>
      </c>
      <c r="F31" s="68" t="s">
        <v>113</v>
      </c>
      <c r="G31" s="68" t="s">
        <v>113</v>
      </c>
      <c r="H31" s="68" t="s">
        <v>61</v>
      </c>
      <c r="I31" s="68"/>
      <c r="J31" s="68">
        <v>3</v>
      </c>
      <c r="K31" s="68" t="s">
        <v>12</v>
      </c>
      <c r="L31" s="72">
        <v>2</v>
      </c>
      <c r="M31" s="1"/>
      <c r="N31" s="1"/>
      <c r="O31" s="1"/>
      <c r="P31" s="1"/>
      <c r="Q31" s="1"/>
      <c r="R31" s="1"/>
    </row>
    <row r="32" spans="1:18" ht="15" customHeight="1">
      <c r="A32" s="68" t="s">
        <v>0</v>
      </c>
      <c r="B32" s="69" t="s">
        <v>120</v>
      </c>
      <c r="C32" s="69" t="s">
        <v>121</v>
      </c>
      <c r="D32" s="69">
        <v>6</v>
      </c>
      <c r="E32" s="69">
        <v>6</v>
      </c>
      <c r="F32" s="68" t="s">
        <v>113</v>
      </c>
      <c r="G32" s="68" t="s">
        <v>113</v>
      </c>
      <c r="H32" s="68" t="s">
        <v>61</v>
      </c>
      <c r="I32" s="68"/>
      <c r="J32" s="68">
        <v>3</v>
      </c>
      <c r="K32" s="68" t="s">
        <v>12</v>
      </c>
      <c r="L32" s="72">
        <v>2</v>
      </c>
      <c r="M32" s="1"/>
      <c r="N32" s="1"/>
      <c r="O32" s="1"/>
      <c r="P32" s="1"/>
      <c r="Q32" s="1"/>
      <c r="R32" s="1"/>
    </row>
    <row r="33" spans="1:18">
      <c r="A33" s="68" t="s">
        <v>0</v>
      </c>
      <c r="B33" s="69" t="s">
        <v>122</v>
      </c>
      <c r="C33" s="69" t="s">
        <v>123</v>
      </c>
      <c r="D33" s="68">
        <v>6</v>
      </c>
      <c r="E33" s="68">
        <v>6</v>
      </c>
      <c r="F33" s="69" t="s">
        <v>113</v>
      </c>
      <c r="G33" s="69" t="s">
        <v>113</v>
      </c>
      <c r="H33" s="68" t="s">
        <v>61</v>
      </c>
      <c r="I33" s="68"/>
      <c r="J33" s="68">
        <v>3</v>
      </c>
      <c r="K33" s="68" t="s">
        <v>12</v>
      </c>
      <c r="L33" s="72">
        <v>2</v>
      </c>
      <c r="M33" s="1"/>
      <c r="N33" s="1"/>
      <c r="O33" s="1"/>
      <c r="P33" s="1"/>
      <c r="Q33" s="1"/>
      <c r="R33" s="1"/>
    </row>
    <row r="34" spans="1:18">
      <c r="A34" s="68" t="s">
        <v>0</v>
      </c>
      <c r="B34" s="69" t="s">
        <v>124</v>
      </c>
      <c r="C34" s="69" t="s">
        <v>125</v>
      </c>
      <c r="D34" s="68">
        <v>6</v>
      </c>
      <c r="E34" s="68">
        <v>6</v>
      </c>
      <c r="F34" s="68" t="s">
        <v>113</v>
      </c>
      <c r="G34" s="68" t="s">
        <v>113</v>
      </c>
      <c r="H34" s="68" t="s">
        <v>61</v>
      </c>
      <c r="I34" s="68"/>
      <c r="J34" s="68">
        <v>3</v>
      </c>
      <c r="K34" s="68" t="s">
        <v>12</v>
      </c>
      <c r="L34" s="72">
        <v>2</v>
      </c>
      <c r="M34" s="1"/>
      <c r="N34" s="1"/>
      <c r="O34" s="1"/>
      <c r="P34" s="1"/>
      <c r="Q34" s="1"/>
      <c r="R34" s="1"/>
    </row>
    <row r="35" spans="1:18">
      <c r="A35" s="68" t="s">
        <v>0</v>
      </c>
      <c r="B35" s="69" t="s">
        <v>126</v>
      </c>
      <c r="C35" s="69" t="s">
        <v>127</v>
      </c>
      <c r="D35" s="68">
        <v>6</v>
      </c>
      <c r="E35" s="68">
        <v>6</v>
      </c>
      <c r="F35" s="68" t="s">
        <v>113</v>
      </c>
      <c r="G35" s="68" t="s">
        <v>113</v>
      </c>
      <c r="H35" s="68" t="s">
        <v>61</v>
      </c>
      <c r="I35" s="68"/>
      <c r="J35" s="68">
        <v>3</v>
      </c>
      <c r="K35" s="68" t="s">
        <v>12</v>
      </c>
      <c r="L35" s="72">
        <v>2</v>
      </c>
      <c r="M35" s="1"/>
      <c r="N35" s="1"/>
      <c r="O35" s="1"/>
      <c r="P35" s="1"/>
      <c r="Q35" s="1"/>
      <c r="R35" s="1"/>
    </row>
    <row r="36" spans="1:18">
      <c r="A36" s="68" t="s">
        <v>0</v>
      </c>
      <c r="B36" s="69" t="s">
        <v>128</v>
      </c>
      <c r="C36" s="68" t="s">
        <v>129</v>
      </c>
      <c r="D36" s="68">
        <v>6</v>
      </c>
      <c r="E36" s="68">
        <v>6</v>
      </c>
      <c r="F36" s="68" t="s">
        <v>113</v>
      </c>
      <c r="G36" s="68" t="s">
        <v>113</v>
      </c>
      <c r="H36" s="68" t="s">
        <v>61</v>
      </c>
      <c r="I36" s="68"/>
      <c r="J36" s="68">
        <v>3</v>
      </c>
      <c r="K36" s="68" t="s">
        <v>12</v>
      </c>
      <c r="L36" s="72">
        <v>2</v>
      </c>
      <c r="M36" s="1"/>
      <c r="N36" s="1"/>
      <c r="O36" s="1"/>
      <c r="P36" s="1"/>
      <c r="Q36" s="1"/>
      <c r="R36" s="1"/>
    </row>
    <row r="37" spans="1:18">
      <c r="A37" s="68" t="s">
        <v>0</v>
      </c>
      <c r="B37" s="69" t="s">
        <v>130</v>
      </c>
      <c r="C37" s="68" t="s">
        <v>131</v>
      </c>
      <c r="D37" s="68">
        <v>6</v>
      </c>
      <c r="E37" s="68">
        <v>6</v>
      </c>
      <c r="F37" s="68" t="s">
        <v>113</v>
      </c>
      <c r="G37" s="68" t="s">
        <v>113</v>
      </c>
      <c r="H37" s="68" t="s">
        <v>61</v>
      </c>
      <c r="I37" s="68"/>
      <c r="J37" s="68">
        <v>3</v>
      </c>
      <c r="K37" s="68" t="s">
        <v>12</v>
      </c>
      <c r="L37" s="72">
        <v>2</v>
      </c>
      <c r="M37" s="1"/>
      <c r="N37" s="1"/>
      <c r="O37" s="1"/>
      <c r="P37" s="1"/>
      <c r="Q37" s="1"/>
      <c r="R37" s="1"/>
    </row>
    <row r="38" spans="1:18">
      <c r="A38" s="68" t="s">
        <v>0</v>
      </c>
      <c r="B38" s="69" t="s">
        <v>132</v>
      </c>
      <c r="C38" s="68" t="s">
        <v>133</v>
      </c>
      <c r="D38" s="68">
        <v>6</v>
      </c>
      <c r="E38" s="68">
        <v>6</v>
      </c>
      <c r="F38" s="68" t="s">
        <v>113</v>
      </c>
      <c r="G38" s="68" t="s">
        <v>113</v>
      </c>
      <c r="H38" s="68" t="s">
        <v>61</v>
      </c>
      <c r="I38" s="68"/>
      <c r="J38" s="68">
        <v>3</v>
      </c>
      <c r="K38" s="69" t="s">
        <v>12</v>
      </c>
      <c r="L38" s="72">
        <v>2</v>
      </c>
      <c r="M38" s="1"/>
      <c r="N38" s="1"/>
      <c r="O38" s="1"/>
      <c r="P38" s="1"/>
      <c r="Q38" s="1"/>
      <c r="R38" s="1"/>
    </row>
    <row r="39" spans="1:18">
      <c r="A39" s="68" t="s">
        <v>0</v>
      </c>
      <c r="B39" s="69" t="s">
        <v>134</v>
      </c>
      <c r="C39" s="68" t="s">
        <v>135</v>
      </c>
      <c r="D39" s="68">
        <v>6</v>
      </c>
      <c r="E39" s="68">
        <v>6</v>
      </c>
      <c r="F39" s="68" t="s">
        <v>113</v>
      </c>
      <c r="G39" s="68" t="s">
        <v>113</v>
      </c>
      <c r="H39" s="68" t="s">
        <v>61</v>
      </c>
      <c r="I39" s="68"/>
      <c r="J39" s="68">
        <v>3</v>
      </c>
      <c r="K39" s="68" t="s">
        <v>12</v>
      </c>
      <c r="L39" s="72">
        <v>2</v>
      </c>
      <c r="M39" s="1"/>
      <c r="N39" s="1"/>
      <c r="O39" s="1"/>
      <c r="P39" s="1"/>
      <c r="Q39" s="1"/>
      <c r="R39" s="1"/>
    </row>
    <row r="40" spans="1:18">
      <c r="A40" s="68" t="s">
        <v>0</v>
      </c>
      <c r="B40" s="69" t="s">
        <v>136</v>
      </c>
      <c r="C40" s="68" t="s">
        <v>137</v>
      </c>
      <c r="D40" s="68">
        <v>6</v>
      </c>
      <c r="E40" s="68">
        <v>6</v>
      </c>
      <c r="F40" s="68" t="s">
        <v>113</v>
      </c>
      <c r="G40" s="68" t="s">
        <v>113</v>
      </c>
      <c r="H40" s="68" t="s">
        <v>61</v>
      </c>
      <c r="I40" s="68"/>
      <c r="J40" s="68">
        <v>3</v>
      </c>
      <c r="K40" s="68" t="s">
        <v>12</v>
      </c>
      <c r="L40" s="72">
        <v>2</v>
      </c>
      <c r="M40" s="1"/>
      <c r="N40" s="1"/>
      <c r="O40" s="1"/>
      <c r="P40" s="1"/>
      <c r="Q40" s="1"/>
      <c r="R40" s="1"/>
    </row>
    <row r="41" spans="1:18">
      <c r="A41" s="68" t="s">
        <v>0</v>
      </c>
      <c r="B41" s="69" t="s">
        <v>138</v>
      </c>
      <c r="C41" s="68" t="s">
        <v>139</v>
      </c>
      <c r="D41" s="68">
        <v>6</v>
      </c>
      <c r="E41" s="68">
        <v>6</v>
      </c>
      <c r="F41" s="68" t="s">
        <v>113</v>
      </c>
      <c r="G41" s="68" t="s">
        <v>113</v>
      </c>
      <c r="H41" s="68" t="s">
        <v>61</v>
      </c>
      <c r="I41" s="68"/>
      <c r="J41" s="68">
        <v>3</v>
      </c>
      <c r="K41" s="69" t="s">
        <v>12</v>
      </c>
      <c r="L41" s="69">
        <v>2</v>
      </c>
      <c r="M41" s="1"/>
      <c r="N41" s="1"/>
      <c r="O41" s="1"/>
      <c r="P41" s="1"/>
      <c r="Q41" s="1"/>
      <c r="R41" s="1"/>
    </row>
    <row r="42" spans="1:18" ht="17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>
      <c r="A43" s="70" t="s">
        <v>37</v>
      </c>
      <c r="B43" s="71" t="s">
        <v>140</v>
      </c>
      <c r="C43" s="71" t="s">
        <v>141</v>
      </c>
      <c r="D43" s="71"/>
      <c r="E43" s="71">
        <v>2</v>
      </c>
      <c r="F43" s="72" t="s">
        <v>113</v>
      </c>
      <c r="G43" s="72" t="s">
        <v>101</v>
      </c>
      <c r="H43" s="1" t="s">
        <v>62</v>
      </c>
      <c r="I43" s="1"/>
      <c r="J43" s="2"/>
      <c r="K43" s="1" t="s">
        <v>11</v>
      </c>
      <c r="L43" s="1">
        <v>3</v>
      </c>
      <c r="M43" s="1"/>
      <c r="N43" s="1"/>
      <c r="O43" s="1"/>
      <c r="P43" s="1"/>
      <c r="Q43" s="1"/>
      <c r="R43" s="1"/>
    </row>
    <row r="44" spans="1:18">
      <c r="A44" s="70" t="s">
        <v>37</v>
      </c>
      <c r="B44" s="72" t="s">
        <v>142</v>
      </c>
      <c r="C44" s="71" t="s">
        <v>143</v>
      </c>
      <c r="D44" s="72"/>
      <c r="E44" s="72">
        <v>2</v>
      </c>
      <c r="F44" s="72" t="s">
        <v>113</v>
      </c>
      <c r="G44" s="72" t="s">
        <v>101</v>
      </c>
      <c r="H44" s="1" t="s">
        <v>62</v>
      </c>
      <c r="I44" s="1"/>
      <c r="J44" s="2"/>
      <c r="K44" s="1" t="s">
        <v>14</v>
      </c>
      <c r="L44" s="1"/>
      <c r="M44" s="1"/>
      <c r="N44" s="1"/>
      <c r="O44" s="1"/>
      <c r="P44" s="1"/>
      <c r="Q44" s="1"/>
      <c r="R44" s="1"/>
    </row>
    <row r="45" spans="1:18">
      <c r="A45" s="70" t="s">
        <v>37</v>
      </c>
      <c r="B45" s="72" t="s">
        <v>184</v>
      </c>
      <c r="C45" s="71" t="s">
        <v>185</v>
      </c>
      <c r="D45" s="68"/>
      <c r="E45" s="76">
        <v>1</v>
      </c>
      <c r="F45" s="76" t="s">
        <v>113</v>
      </c>
      <c r="G45" s="1" t="s">
        <v>101</v>
      </c>
      <c r="H45" s="1" t="s">
        <v>61</v>
      </c>
      <c r="I45" s="1"/>
      <c r="J45" s="72">
        <v>2</v>
      </c>
      <c r="K45" s="1"/>
      <c r="L45" s="1"/>
      <c r="M45" s="1"/>
      <c r="N45" s="1"/>
      <c r="O45" s="1"/>
      <c r="P45" s="1"/>
      <c r="Q45" s="1"/>
      <c r="R45" s="1"/>
    </row>
    <row r="46" spans="1:18">
      <c r="A46" s="70" t="s">
        <v>37</v>
      </c>
      <c r="B46" s="72" t="s">
        <v>186</v>
      </c>
      <c r="C46" s="72" t="s">
        <v>187</v>
      </c>
      <c r="D46" s="68"/>
      <c r="E46" s="72">
        <v>1</v>
      </c>
      <c r="F46" s="72" t="s">
        <v>113</v>
      </c>
      <c r="G46" s="1" t="s">
        <v>101</v>
      </c>
      <c r="H46" s="1" t="s">
        <v>61</v>
      </c>
      <c r="I46" s="1"/>
      <c r="J46" s="72">
        <v>2</v>
      </c>
      <c r="K46" s="1"/>
      <c r="L46" s="1"/>
      <c r="M46" s="1"/>
      <c r="N46" s="1"/>
      <c r="O46" s="1"/>
      <c r="P46" s="1"/>
      <c r="Q46" s="1"/>
      <c r="R46" s="1"/>
    </row>
    <row r="47" spans="1:18">
      <c r="A47" s="70" t="s">
        <v>37</v>
      </c>
      <c r="B47" s="72" t="s">
        <v>188</v>
      </c>
      <c r="C47" s="72" t="s">
        <v>189</v>
      </c>
      <c r="D47" s="68"/>
      <c r="E47" s="72">
        <v>1</v>
      </c>
      <c r="F47" s="72" t="s">
        <v>113</v>
      </c>
      <c r="G47" s="1" t="s">
        <v>101</v>
      </c>
      <c r="H47" s="1" t="s">
        <v>61</v>
      </c>
      <c r="I47" s="1"/>
      <c r="J47" s="71">
        <v>2</v>
      </c>
      <c r="K47" s="1"/>
      <c r="L47" s="1"/>
      <c r="M47" s="1"/>
      <c r="N47" s="1"/>
      <c r="O47" s="1"/>
      <c r="P47" s="1"/>
      <c r="Q47" s="1"/>
      <c r="R47" s="1"/>
    </row>
    <row r="48" spans="1:18">
      <c r="A48" s="70" t="s">
        <v>37</v>
      </c>
      <c r="B48" s="72" t="s">
        <v>190</v>
      </c>
      <c r="C48" s="72" t="s">
        <v>191</v>
      </c>
      <c r="D48" s="68"/>
      <c r="E48" s="72">
        <v>1</v>
      </c>
      <c r="F48" s="72" t="s">
        <v>113</v>
      </c>
      <c r="G48" s="1" t="s">
        <v>101</v>
      </c>
      <c r="H48" s="1" t="s">
        <v>61</v>
      </c>
      <c r="I48" s="1"/>
      <c r="J48" s="71">
        <v>2</v>
      </c>
      <c r="K48" s="1"/>
      <c r="L48" s="1"/>
      <c r="M48" s="1"/>
      <c r="N48" s="1"/>
      <c r="O48" s="1"/>
      <c r="P48" s="1"/>
      <c r="Q48" s="1"/>
      <c r="R48" s="1"/>
    </row>
    <row r="49" spans="1:18">
      <c r="A49" s="70" t="s">
        <v>37</v>
      </c>
      <c r="B49" s="72" t="s">
        <v>192</v>
      </c>
      <c r="C49" s="72" t="s">
        <v>193</v>
      </c>
      <c r="D49" s="68"/>
      <c r="E49" s="72">
        <v>1</v>
      </c>
      <c r="F49" s="72" t="s">
        <v>113</v>
      </c>
      <c r="G49" s="1" t="s">
        <v>101</v>
      </c>
      <c r="H49" s="1" t="s">
        <v>61</v>
      </c>
      <c r="I49" s="1"/>
      <c r="J49" s="71">
        <v>2</v>
      </c>
      <c r="K49" s="1"/>
      <c r="L49" s="1"/>
      <c r="M49" s="1"/>
      <c r="N49" s="1"/>
      <c r="O49" s="1"/>
      <c r="P49" s="1"/>
      <c r="Q49" s="1"/>
      <c r="R49" s="1"/>
    </row>
    <row r="50" spans="1:18">
      <c r="A50" s="70" t="s">
        <v>37</v>
      </c>
      <c r="B50" s="71" t="s">
        <v>194</v>
      </c>
      <c r="C50" s="71" t="s">
        <v>195</v>
      </c>
      <c r="D50" s="68"/>
      <c r="E50" s="72">
        <v>1</v>
      </c>
      <c r="F50" s="72" t="s">
        <v>113</v>
      </c>
      <c r="G50" s="1" t="s">
        <v>101</v>
      </c>
      <c r="H50" s="1" t="s">
        <v>61</v>
      </c>
      <c r="I50" s="1"/>
      <c r="J50" s="71">
        <v>2</v>
      </c>
      <c r="K50" s="1"/>
      <c r="L50" s="1"/>
      <c r="M50" s="1"/>
      <c r="N50" s="1"/>
      <c r="O50" s="1"/>
      <c r="P50" s="1"/>
      <c r="Q50" s="1"/>
      <c r="R50" s="1"/>
    </row>
    <row r="51" spans="1:18">
      <c r="A51" s="72" t="s">
        <v>37</v>
      </c>
      <c r="B51" s="71" t="s">
        <v>196</v>
      </c>
      <c r="C51" s="71" t="s">
        <v>197</v>
      </c>
      <c r="D51" s="68"/>
      <c r="E51" s="72">
        <v>1</v>
      </c>
      <c r="F51" s="72" t="s">
        <v>113</v>
      </c>
      <c r="G51" s="1" t="s">
        <v>101</v>
      </c>
      <c r="H51" s="1" t="s">
        <v>61</v>
      </c>
      <c r="I51" s="1"/>
      <c r="J51" s="71">
        <v>2</v>
      </c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150" priority="37">
      <formula>$A$11=2</formula>
    </cfRule>
    <cfRule type="expression" dxfId="149" priority="38">
      <formula>$A$11=3</formula>
    </cfRule>
    <cfRule type="expression" dxfId="148" priority="39">
      <formula>$A$11=1</formula>
    </cfRule>
  </conditionalFormatting>
  <conditionalFormatting sqref="I17:I27 K17:L27 K42:L52 I42:I52">
    <cfRule type="expression" dxfId="147" priority="36">
      <formula>$H17="CCI (CC Intégral)"</formula>
    </cfRule>
  </conditionalFormatting>
  <conditionalFormatting sqref="I17:J27 I42:J44 I52:J52 I45:I51">
    <cfRule type="expression" dxfId="146" priority="35">
      <formula>$H17="CT (Contrôle terminal)"</formula>
    </cfRule>
  </conditionalFormatting>
  <conditionalFormatting sqref="K15:L16">
    <cfRule type="expression" dxfId="145" priority="31">
      <formula>$H$17="CCI (CC Intégral)"</formula>
    </cfRule>
  </conditionalFormatting>
  <conditionalFormatting sqref="O15">
    <cfRule type="expression" dxfId="144" priority="28">
      <formula>$A$11=2</formula>
    </cfRule>
    <cfRule type="expression" dxfId="143" priority="29">
      <formula>$A$11=3</formula>
    </cfRule>
    <cfRule type="expression" dxfId="142" priority="30">
      <formula>$A$11=1</formula>
    </cfRule>
  </conditionalFormatting>
  <conditionalFormatting sqref="P15:Q15">
    <cfRule type="expression" dxfId="141" priority="25">
      <formula>$A$11=2</formula>
    </cfRule>
    <cfRule type="expression" dxfId="140" priority="26">
      <formula>$A$11=3</formula>
    </cfRule>
    <cfRule type="expression" dxfId="139" priority="27">
      <formula>$A$11=1</formula>
    </cfRule>
  </conditionalFormatting>
  <conditionalFormatting sqref="P16:Q16">
    <cfRule type="expression" dxfId="138" priority="22">
      <formula>$A$11=2</formula>
    </cfRule>
    <cfRule type="expression" dxfId="137" priority="23">
      <formula>$A$11=4</formula>
    </cfRule>
    <cfRule type="expression" dxfId="136" priority="24">
      <formula>$A$11=1</formula>
    </cfRule>
  </conditionalFormatting>
  <conditionalFormatting sqref="O16">
    <cfRule type="expression" dxfId="135" priority="19">
      <formula>$A$11=2</formula>
    </cfRule>
    <cfRule type="expression" dxfId="134" priority="20">
      <formula>$A$11=4</formula>
    </cfRule>
    <cfRule type="expression" dxfId="133" priority="21">
      <formula>$A$11=1</formula>
    </cfRule>
  </conditionalFormatting>
  <conditionalFormatting sqref="I28:I40">
    <cfRule type="expression" dxfId="132" priority="12">
      <formula>$G28="CT (Contrôle terminal)"</formula>
    </cfRule>
  </conditionalFormatting>
  <conditionalFormatting sqref="I41:J41">
    <cfRule type="expression" dxfId="131" priority="10">
      <formula>$G41="CT (Contrôle terminal)"</formula>
    </cfRule>
  </conditionalFormatting>
  <conditionalFormatting sqref="K38">
    <cfRule type="expression" dxfId="130" priority="8">
      <formula>$G38="CT (Contrôle terminal)"</formula>
    </cfRule>
  </conditionalFormatting>
  <conditionalFormatting sqref="K41:L41">
    <cfRule type="expression" dxfId="129" priority="7">
      <formula>$G41="CT (Contrôle terminal)"</formula>
    </cfRule>
  </conditionalFormatting>
  <conditionalFormatting sqref="J28:J40">
    <cfRule type="expression" dxfId="128" priority="4">
      <formula>$G28="CT (Contrôle terminal)"</formula>
    </cfRule>
  </conditionalFormatting>
  <conditionalFormatting sqref="L28">
    <cfRule type="expression" dxfId="127" priority="3">
      <formula>$G28="CCI (CC Intégral)"</formula>
    </cfRule>
  </conditionalFormatting>
  <conditionalFormatting sqref="L29:L40">
    <cfRule type="expression" dxfId="126" priority="2">
      <formula>$G29="CCI (CC Intégral)"</formula>
    </cfRule>
  </conditionalFormatting>
  <conditionalFormatting sqref="J45:J51">
    <cfRule type="expression" dxfId="125" priority="1">
      <formula>$G45="CT (Contrôle terminal)"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3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4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5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DB54481E-98A7-4DC1-9E00-B73A7454029D}">
            <xm:f>'/Users/universitecotedazur/Library/Containers/com.microsoft.Excel/Data/Documents/C:\Users\beluafi\Desktop\DOC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8" id="{9DB12C89-564B-4AAE-9055-E959F48CC41A}">
            <xm:f>'/Users/universitecotedazur/Library/Containers/com.microsoft.Excel/Data/Documents/Z:\DEVE\Cellule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topLeftCell="A17" zoomScale="93" zoomScaleNormal="93" zoomScalePageLayoutView="85" workbookViewId="0">
      <selection activeCell="D42" sqref="D42:D50"/>
    </sheetView>
  </sheetViews>
  <sheetFormatPr baseColWidth="10" defaultColWidth="10.83203125" defaultRowHeight="15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>
      <c r="A1" s="125" t="s">
        <v>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>
      <c r="A3" s="24" t="s">
        <v>24</v>
      </c>
      <c r="B3" s="127" t="str">
        <f>'Fiche générale'!B3:I3</f>
        <v>Diplôme Universitaire Histoire de l'Art et Archéologie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>
      <c r="A4" s="24" t="s">
        <v>17</v>
      </c>
      <c r="B4" s="25"/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>
      <c r="B5"/>
      <c r="C5"/>
      <c r="D5"/>
      <c r="E5"/>
      <c r="F5"/>
      <c r="G5"/>
      <c r="H5"/>
      <c r="I5"/>
      <c r="J5"/>
      <c r="K5"/>
    </row>
    <row r="6" spans="1:18" ht="20" customHeight="1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6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>
      <c r="C10" s="56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7"/>
      <c r="F13" s="147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8" t="s">
        <v>18</v>
      </c>
      <c r="K14" s="149"/>
      <c r="L14" s="150"/>
      <c r="M14" s="148" t="s">
        <v>19</v>
      </c>
      <c r="N14" s="150"/>
      <c r="O14" s="143" t="s">
        <v>65</v>
      </c>
      <c r="P14" s="144"/>
      <c r="Q14" s="145"/>
      <c r="R14" s="146" t="s">
        <v>66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20</v>
      </c>
      <c r="K15" s="151" t="str">
        <f>IF(H17="CCI (CC Intégral)","CT pour les dispensés","Contrôle Terminal")</f>
        <v>Contrôle Terminal</v>
      </c>
      <c r="L15" s="152"/>
      <c r="M15" s="151" t="s">
        <v>21</v>
      </c>
      <c r="N15" s="152"/>
      <c r="O15" s="43" t="s">
        <v>67</v>
      </c>
      <c r="P15" s="57" t="s">
        <v>21</v>
      </c>
      <c r="Q15" s="58"/>
      <c r="R15" s="146"/>
    </row>
    <row r="16" spans="1:18" s="34" customFormat="1" ht="34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46"/>
    </row>
    <row r="17" spans="1:18" ht="15" customHeight="1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1"/>
      <c r="B18" s="2"/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1" t="s">
        <v>0</v>
      </c>
      <c r="B20" s="2" t="s">
        <v>102</v>
      </c>
      <c r="C20" s="2" t="s">
        <v>100</v>
      </c>
      <c r="D20" s="3">
        <v>6</v>
      </c>
      <c r="E20" s="3">
        <v>8</v>
      </c>
      <c r="F20" s="3" t="s">
        <v>101</v>
      </c>
      <c r="G20" s="3" t="s">
        <v>101</v>
      </c>
      <c r="H20" s="3" t="s">
        <v>62</v>
      </c>
      <c r="I20" s="3"/>
      <c r="J20" s="1">
        <v>1</v>
      </c>
      <c r="K20" s="1" t="s">
        <v>14</v>
      </c>
      <c r="L20" s="1"/>
      <c r="M20" s="1"/>
      <c r="N20" s="1"/>
      <c r="O20" s="1"/>
      <c r="P20" s="1"/>
      <c r="Q20" s="1"/>
      <c r="R20" s="1"/>
    </row>
    <row r="21" spans="1:18" ht="15" customHeight="1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>
      <c r="A23" s="1" t="s">
        <v>0</v>
      </c>
      <c r="B23" s="2" t="s">
        <v>104</v>
      </c>
      <c r="C23" s="2" t="s">
        <v>103</v>
      </c>
      <c r="D23" s="3">
        <v>6</v>
      </c>
      <c r="E23" s="3">
        <v>8</v>
      </c>
      <c r="F23" s="3" t="s">
        <v>101</v>
      </c>
      <c r="G23" s="3" t="s">
        <v>101</v>
      </c>
      <c r="H23" s="3" t="s">
        <v>62</v>
      </c>
      <c r="I23" s="3"/>
      <c r="J23" s="1">
        <v>1</v>
      </c>
      <c r="K23" s="1" t="s">
        <v>14</v>
      </c>
      <c r="L23" s="1"/>
      <c r="M23" s="1"/>
      <c r="N23" s="1"/>
      <c r="O23" s="1"/>
      <c r="P23" s="1"/>
      <c r="Q23" s="1"/>
      <c r="R23" s="1"/>
    </row>
    <row r="24" spans="1:18" ht="15" customHeight="1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1"/>
      <c r="B26" s="73" t="s">
        <v>99</v>
      </c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/>
      <c r="B27" s="73" t="s">
        <v>97</v>
      </c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68" t="s">
        <v>0</v>
      </c>
      <c r="B28" s="69" t="s">
        <v>111</v>
      </c>
      <c r="C28" s="69" t="s">
        <v>144</v>
      </c>
      <c r="D28" s="68">
        <v>6</v>
      </c>
      <c r="E28" s="68">
        <v>6</v>
      </c>
      <c r="F28" s="68" t="s">
        <v>113</v>
      </c>
      <c r="G28" s="68" t="s">
        <v>113</v>
      </c>
      <c r="H28" s="68" t="s">
        <v>61</v>
      </c>
      <c r="I28" s="3"/>
      <c r="J28" s="68">
        <v>3</v>
      </c>
      <c r="K28" s="69" t="s">
        <v>12</v>
      </c>
      <c r="L28" s="68">
        <v>2</v>
      </c>
      <c r="M28" s="1"/>
      <c r="N28" s="1"/>
      <c r="O28" s="1"/>
      <c r="P28" s="1"/>
      <c r="Q28" s="1"/>
      <c r="R28" s="1"/>
    </row>
    <row r="29" spans="1:18" ht="15" customHeight="1">
      <c r="A29" s="72" t="s">
        <v>0</v>
      </c>
      <c r="B29" s="71" t="s">
        <v>145</v>
      </c>
      <c r="C29" s="71" t="s">
        <v>146</v>
      </c>
      <c r="D29" s="72">
        <v>6</v>
      </c>
      <c r="E29" s="72">
        <v>6</v>
      </c>
      <c r="F29" s="72" t="s">
        <v>113</v>
      </c>
      <c r="G29" s="72" t="s">
        <v>113</v>
      </c>
      <c r="H29" s="72" t="s">
        <v>61</v>
      </c>
      <c r="I29" s="1"/>
      <c r="J29" s="72">
        <v>3</v>
      </c>
      <c r="K29" s="71" t="s">
        <v>12</v>
      </c>
      <c r="L29" s="72">
        <v>2</v>
      </c>
      <c r="M29" s="1"/>
      <c r="N29" s="1"/>
      <c r="O29" s="1"/>
      <c r="P29" s="1"/>
      <c r="Q29" s="1"/>
      <c r="R29" s="1"/>
    </row>
    <row r="30" spans="1:18" ht="15" customHeight="1">
      <c r="A30" s="72" t="s">
        <v>0</v>
      </c>
      <c r="B30" s="71" t="s">
        <v>147</v>
      </c>
      <c r="C30" s="71" t="s">
        <v>148</v>
      </c>
      <c r="D30" s="72">
        <v>6</v>
      </c>
      <c r="E30" s="72">
        <v>6</v>
      </c>
      <c r="F30" s="72" t="s">
        <v>113</v>
      </c>
      <c r="G30" s="72" t="s">
        <v>113</v>
      </c>
      <c r="H30" s="72" t="s">
        <v>61</v>
      </c>
      <c r="I30" s="1"/>
      <c r="J30" s="72">
        <v>3</v>
      </c>
      <c r="K30" s="71" t="s">
        <v>12</v>
      </c>
      <c r="L30" s="72">
        <v>2</v>
      </c>
      <c r="M30" s="1"/>
      <c r="N30" s="1"/>
      <c r="O30" s="1"/>
      <c r="P30" s="1"/>
      <c r="Q30" s="1"/>
      <c r="R30" s="1"/>
    </row>
    <row r="31" spans="1:18" ht="15" customHeight="1">
      <c r="A31" s="72" t="s">
        <v>0</v>
      </c>
      <c r="B31" s="71" t="s">
        <v>149</v>
      </c>
      <c r="C31" s="71" t="s">
        <v>150</v>
      </c>
      <c r="D31" s="72">
        <v>6</v>
      </c>
      <c r="E31" s="72">
        <v>6</v>
      </c>
      <c r="F31" s="72" t="s">
        <v>113</v>
      </c>
      <c r="G31" s="72" t="s">
        <v>113</v>
      </c>
      <c r="H31" s="72" t="s">
        <v>61</v>
      </c>
      <c r="I31" s="1"/>
      <c r="J31" s="72">
        <v>3</v>
      </c>
      <c r="K31" s="71" t="s">
        <v>12</v>
      </c>
      <c r="L31" s="72">
        <v>2</v>
      </c>
      <c r="M31" s="1"/>
      <c r="N31" s="1"/>
      <c r="O31" s="1"/>
      <c r="P31" s="1"/>
      <c r="Q31" s="1"/>
      <c r="R31" s="1"/>
    </row>
    <row r="32" spans="1:18" ht="15" customHeight="1">
      <c r="A32" s="72" t="s">
        <v>0</v>
      </c>
      <c r="B32" s="71" t="s">
        <v>151</v>
      </c>
      <c r="C32" s="71" t="s">
        <v>152</v>
      </c>
      <c r="D32" s="72">
        <v>6</v>
      </c>
      <c r="E32" s="72">
        <v>6</v>
      </c>
      <c r="F32" s="72" t="s">
        <v>113</v>
      </c>
      <c r="G32" s="72" t="s">
        <v>113</v>
      </c>
      <c r="H32" s="72" t="s">
        <v>61</v>
      </c>
      <c r="I32" s="1"/>
      <c r="J32" s="72">
        <v>3</v>
      </c>
      <c r="K32" s="71" t="s">
        <v>12</v>
      </c>
      <c r="L32" s="72">
        <v>2</v>
      </c>
      <c r="M32" s="1"/>
      <c r="N32" s="1"/>
      <c r="O32" s="1"/>
      <c r="P32" s="1"/>
      <c r="Q32" s="1"/>
      <c r="R32" s="1"/>
    </row>
    <row r="33" spans="1:18">
      <c r="A33" s="72" t="s">
        <v>0</v>
      </c>
      <c r="B33" s="71" t="s">
        <v>153</v>
      </c>
      <c r="C33" s="71" t="s">
        <v>154</v>
      </c>
      <c r="D33" s="72">
        <v>6</v>
      </c>
      <c r="E33" s="72">
        <v>6</v>
      </c>
      <c r="F33" s="72" t="s">
        <v>113</v>
      </c>
      <c r="G33" s="72" t="s">
        <v>113</v>
      </c>
      <c r="H33" s="72" t="s">
        <v>61</v>
      </c>
      <c r="I33" s="1"/>
      <c r="J33" s="72">
        <v>3</v>
      </c>
      <c r="K33" s="71" t="s">
        <v>12</v>
      </c>
      <c r="L33" s="72">
        <v>2</v>
      </c>
      <c r="M33" s="1"/>
      <c r="N33" s="1"/>
      <c r="O33" s="1"/>
      <c r="P33" s="1"/>
      <c r="Q33" s="1"/>
      <c r="R33" s="1"/>
    </row>
    <row r="34" spans="1:18">
      <c r="A34" s="72" t="s">
        <v>0</v>
      </c>
      <c r="B34" s="72" t="s">
        <v>155</v>
      </c>
      <c r="C34" s="71" t="s">
        <v>156</v>
      </c>
      <c r="D34" s="72">
        <v>6</v>
      </c>
      <c r="E34" s="72">
        <v>6</v>
      </c>
      <c r="F34" s="72" t="s">
        <v>113</v>
      </c>
      <c r="G34" s="72" t="s">
        <v>113</v>
      </c>
      <c r="H34" s="72" t="s">
        <v>61</v>
      </c>
      <c r="I34" s="1"/>
      <c r="J34" s="72">
        <v>3</v>
      </c>
      <c r="K34" s="71" t="s">
        <v>12</v>
      </c>
      <c r="L34" s="72">
        <v>2</v>
      </c>
      <c r="M34" s="1"/>
      <c r="N34" s="1"/>
      <c r="O34" s="1"/>
      <c r="P34" s="1"/>
      <c r="Q34" s="1"/>
      <c r="R34" s="1"/>
    </row>
    <row r="35" spans="1:18">
      <c r="A35" s="72" t="s">
        <v>0</v>
      </c>
      <c r="B35" s="72" t="s">
        <v>157</v>
      </c>
      <c r="C35" s="71" t="s">
        <v>158</v>
      </c>
      <c r="D35" s="72">
        <v>6</v>
      </c>
      <c r="E35" s="72">
        <v>6</v>
      </c>
      <c r="F35" s="72" t="s">
        <v>113</v>
      </c>
      <c r="G35" s="72" t="s">
        <v>113</v>
      </c>
      <c r="H35" s="72" t="s">
        <v>61</v>
      </c>
      <c r="I35" s="1"/>
      <c r="J35" s="72">
        <v>3</v>
      </c>
      <c r="K35" s="71" t="s">
        <v>12</v>
      </c>
      <c r="L35" s="72">
        <v>2</v>
      </c>
      <c r="M35" s="1"/>
      <c r="N35" s="1"/>
      <c r="O35" s="1"/>
      <c r="P35" s="1"/>
      <c r="Q35" s="1"/>
      <c r="R35" s="1"/>
    </row>
    <row r="36" spans="1:18">
      <c r="A36" s="72" t="s">
        <v>0</v>
      </c>
      <c r="B36" s="72" t="s">
        <v>159</v>
      </c>
      <c r="C36" s="71" t="s">
        <v>160</v>
      </c>
      <c r="D36" s="72">
        <v>6</v>
      </c>
      <c r="E36" s="72">
        <v>6</v>
      </c>
      <c r="F36" s="72" t="s">
        <v>113</v>
      </c>
      <c r="G36" s="72" t="s">
        <v>113</v>
      </c>
      <c r="H36" s="72" t="s">
        <v>61</v>
      </c>
      <c r="I36" s="1"/>
      <c r="J36" s="72">
        <v>3</v>
      </c>
      <c r="K36" s="71" t="s">
        <v>12</v>
      </c>
      <c r="L36" s="72">
        <v>2</v>
      </c>
      <c r="M36" s="1"/>
      <c r="N36" s="1"/>
      <c r="O36" s="1"/>
      <c r="P36" s="1"/>
      <c r="Q36" s="1"/>
      <c r="R36" s="1"/>
    </row>
    <row r="37" spans="1:18">
      <c r="A37" s="72" t="s">
        <v>0</v>
      </c>
      <c r="B37" s="72" t="s">
        <v>161</v>
      </c>
      <c r="C37" s="71" t="s">
        <v>162</v>
      </c>
      <c r="D37" s="72">
        <v>6</v>
      </c>
      <c r="E37" s="72">
        <v>6</v>
      </c>
      <c r="F37" s="72" t="s">
        <v>113</v>
      </c>
      <c r="G37" s="72" t="s">
        <v>113</v>
      </c>
      <c r="H37" s="72" t="s">
        <v>61</v>
      </c>
      <c r="I37" s="1"/>
      <c r="J37" s="72">
        <v>3</v>
      </c>
      <c r="K37" s="71" t="s">
        <v>12</v>
      </c>
      <c r="L37" s="72">
        <v>2</v>
      </c>
      <c r="M37" s="1"/>
      <c r="N37" s="1"/>
      <c r="O37" s="1"/>
      <c r="P37" s="1"/>
      <c r="Q37" s="1"/>
      <c r="R37" s="1"/>
    </row>
    <row r="38" spans="1:18">
      <c r="A38" s="72" t="s">
        <v>0</v>
      </c>
      <c r="B38" s="72" t="s">
        <v>163</v>
      </c>
      <c r="C38" s="71" t="s">
        <v>164</v>
      </c>
      <c r="D38" s="72">
        <v>6</v>
      </c>
      <c r="E38" s="72">
        <v>6</v>
      </c>
      <c r="F38" s="72" t="s">
        <v>113</v>
      </c>
      <c r="G38" s="72" t="s">
        <v>113</v>
      </c>
      <c r="H38" s="72" t="s">
        <v>61</v>
      </c>
      <c r="I38" s="1"/>
      <c r="J38" s="72">
        <v>3</v>
      </c>
      <c r="K38" s="71" t="s">
        <v>12</v>
      </c>
      <c r="L38" s="72">
        <v>2</v>
      </c>
      <c r="M38" s="1"/>
      <c r="N38" s="1"/>
      <c r="O38" s="1"/>
      <c r="P38" s="1"/>
      <c r="Q38" s="1"/>
      <c r="R38" s="1"/>
    </row>
    <row r="39" spans="1:18">
      <c r="A39" s="72" t="s">
        <v>0</v>
      </c>
      <c r="B39" s="72" t="s">
        <v>165</v>
      </c>
      <c r="C39" s="72" t="s">
        <v>166</v>
      </c>
      <c r="D39" s="72">
        <v>6</v>
      </c>
      <c r="E39" s="72">
        <v>6</v>
      </c>
      <c r="F39" s="72" t="s">
        <v>113</v>
      </c>
      <c r="G39" s="72" t="s">
        <v>113</v>
      </c>
      <c r="H39" s="72" t="s">
        <v>61</v>
      </c>
      <c r="I39" s="1"/>
      <c r="J39" s="72">
        <v>3</v>
      </c>
      <c r="K39" s="71" t="s">
        <v>12</v>
      </c>
      <c r="L39" s="72">
        <v>2</v>
      </c>
      <c r="M39" s="1"/>
      <c r="N39" s="1"/>
      <c r="O39" s="1"/>
      <c r="P39" s="1"/>
      <c r="Q39" s="1"/>
      <c r="R39" s="1"/>
    </row>
    <row r="40" spans="1:18">
      <c r="A40" s="72" t="s">
        <v>0</v>
      </c>
      <c r="B40" s="72" t="s">
        <v>167</v>
      </c>
      <c r="C40" s="72" t="s">
        <v>168</v>
      </c>
      <c r="D40" s="72">
        <v>6</v>
      </c>
      <c r="E40" s="72">
        <v>6</v>
      </c>
      <c r="F40" s="72" t="s">
        <v>113</v>
      </c>
      <c r="G40" s="72" t="s">
        <v>113</v>
      </c>
      <c r="H40" s="72" t="s">
        <v>61</v>
      </c>
      <c r="I40" s="1"/>
      <c r="J40" s="72">
        <v>3</v>
      </c>
      <c r="K40" s="71" t="s">
        <v>12</v>
      </c>
      <c r="L40" s="72">
        <v>2</v>
      </c>
      <c r="M40" s="1"/>
      <c r="N40" s="1"/>
      <c r="O40" s="1"/>
      <c r="P40" s="1"/>
      <c r="Q40" s="1"/>
      <c r="R40" s="1"/>
    </row>
    <row r="41" spans="1:18" ht="19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>
      <c r="A42" s="70" t="s">
        <v>37</v>
      </c>
      <c r="B42" s="71" t="s">
        <v>169</v>
      </c>
      <c r="C42" s="71" t="s">
        <v>170</v>
      </c>
      <c r="D42" s="72"/>
      <c r="E42" s="71">
        <v>1</v>
      </c>
      <c r="F42" s="71" t="s">
        <v>113</v>
      </c>
      <c r="G42" s="72" t="s">
        <v>113</v>
      </c>
      <c r="H42" s="72" t="s">
        <v>61</v>
      </c>
      <c r="I42" s="3"/>
      <c r="J42" s="71">
        <v>2</v>
      </c>
      <c r="K42" s="71" t="s">
        <v>12</v>
      </c>
      <c r="L42" s="1"/>
      <c r="M42" s="1"/>
      <c r="N42" s="1"/>
      <c r="O42" s="1"/>
      <c r="P42" s="1"/>
      <c r="Q42" s="1"/>
      <c r="R42" s="1"/>
    </row>
    <row r="43" spans="1:18" ht="16">
      <c r="A43" s="70" t="s">
        <v>37</v>
      </c>
      <c r="B43" s="71" t="s">
        <v>171</v>
      </c>
      <c r="C43" s="71" t="s">
        <v>172</v>
      </c>
      <c r="D43" s="72"/>
      <c r="E43" s="71">
        <v>1</v>
      </c>
      <c r="F43" s="71" t="s">
        <v>113</v>
      </c>
      <c r="G43" s="72" t="s">
        <v>113</v>
      </c>
      <c r="H43" s="74" t="s">
        <v>61</v>
      </c>
      <c r="I43" s="1"/>
      <c r="J43" s="75">
        <v>2</v>
      </c>
      <c r="K43" s="71" t="s">
        <v>12</v>
      </c>
      <c r="L43" s="1"/>
      <c r="M43" s="1"/>
      <c r="N43" s="1"/>
      <c r="O43" s="1"/>
      <c r="P43" s="1"/>
      <c r="Q43" s="1"/>
      <c r="R43" s="1"/>
    </row>
    <row r="44" spans="1:18" ht="16">
      <c r="A44" s="70" t="s">
        <v>37</v>
      </c>
      <c r="B44" s="71" t="s">
        <v>173</v>
      </c>
      <c r="C44" s="71" t="s">
        <v>174</v>
      </c>
      <c r="D44" s="72"/>
      <c r="E44" s="71">
        <v>1</v>
      </c>
      <c r="F44" s="71" t="s">
        <v>113</v>
      </c>
      <c r="G44" s="72" t="s">
        <v>113</v>
      </c>
      <c r="H44" s="72" t="s">
        <v>61</v>
      </c>
      <c r="I44" s="1"/>
      <c r="J44" s="75">
        <v>2</v>
      </c>
      <c r="K44" s="71" t="s">
        <v>12</v>
      </c>
      <c r="L44" s="1"/>
      <c r="M44" s="1"/>
      <c r="N44" s="1"/>
      <c r="O44" s="1"/>
      <c r="P44" s="1"/>
      <c r="Q44" s="1"/>
      <c r="R44" s="1"/>
    </row>
    <row r="45" spans="1:18" ht="16">
      <c r="A45" s="70" t="s">
        <v>37</v>
      </c>
      <c r="B45" s="71" t="s">
        <v>175</v>
      </c>
      <c r="C45" s="71" t="s">
        <v>176</v>
      </c>
      <c r="D45" s="72"/>
      <c r="E45" s="71">
        <v>1</v>
      </c>
      <c r="F45" s="71" t="s">
        <v>113</v>
      </c>
      <c r="G45" s="72" t="s">
        <v>113</v>
      </c>
      <c r="H45" s="72" t="s">
        <v>61</v>
      </c>
      <c r="I45" s="1"/>
      <c r="J45" s="75">
        <v>2</v>
      </c>
      <c r="K45" s="71" t="s">
        <v>12</v>
      </c>
      <c r="L45" s="1"/>
      <c r="M45" s="1"/>
      <c r="N45" s="1"/>
      <c r="O45" s="1"/>
      <c r="P45" s="1"/>
      <c r="Q45" s="1"/>
      <c r="R45" s="1"/>
    </row>
    <row r="46" spans="1:18" ht="16">
      <c r="A46" s="70" t="s">
        <v>37</v>
      </c>
      <c r="B46" s="71" t="s">
        <v>177</v>
      </c>
      <c r="C46" s="71" t="s">
        <v>178</v>
      </c>
      <c r="D46" s="72"/>
      <c r="E46" s="71">
        <v>1</v>
      </c>
      <c r="F46" s="71" t="s">
        <v>113</v>
      </c>
      <c r="G46" s="72" t="s">
        <v>113</v>
      </c>
      <c r="H46" s="72" t="s">
        <v>61</v>
      </c>
      <c r="I46" s="1"/>
      <c r="J46" s="75">
        <v>2</v>
      </c>
      <c r="K46" s="71" t="s">
        <v>12</v>
      </c>
      <c r="L46" s="1"/>
      <c r="M46" s="1"/>
      <c r="N46" s="1"/>
      <c r="O46" s="1"/>
      <c r="P46" s="1"/>
      <c r="Q46" s="1"/>
      <c r="R46" s="1"/>
    </row>
    <row r="47" spans="1:18" ht="16">
      <c r="A47" s="70" t="s">
        <v>37</v>
      </c>
      <c r="B47" s="71" t="s">
        <v>179</v>
      </c>
      <c r="C47" s="71" t="s">
        <v>180</v>
      </c>
      <c r="D47" s="72"/>
      <c r="E47" s="71">
        <v>1</v>
      </c>
      <c r="F47" s="71" t="s">
        <v>113</v>
      </c>
      <c r="G47" s="72" t="s">
        <v>113</v>
      </c>
      <c r="H47" s="72" t="s">
        <v>61</v>
      </c>
      <c r="I47" s="1"/>
      <c r="J47" s="75">
        <v>2</v>
      </c>
      <c r="K47" s="71" t="s">
        <v>12</v>
      </c>
      <c r="L47" s="1"/>
      <c r="M47" s="1"/>
      <c r="N47" s="1"/>
      <c r="O47" s="1"/>
      <c r="P47" s="1"/>
      <c r="Q47" s="1"/>
      <c r="R47" s="1"/>
    </row>
    <row r="48" spans="1:18" ht="16">
      <c r="A48" s="70" t="s">
        <v>37</v>
      </c>
      <c r="B48" s="71" t="s">
        <v>181</v>
      </c>
      <c r="C48" s="71" t="s">
        <v>182</v>
      </c>
      <c r="D48" s="72"/>
      <c r="E48" s="71">
        <v>1</v>
      </c>
      <c r="F48" s="71" t="s">
        <v>113</v>
      </c>
      <c r="G48" s="72" t="s">
        <v>113</v>
      </c>
      <c r="H48" s="72" t="s">
        <v>61</v>
      </c>
      <c r="I48" s="1"/>
      <c r="J48" s="75">
        <v>2</v>
      </c>
      <c r="K48" s="71" t="s">
        <v>12</v>
      </c>
      <c r="L48" s="1"/>
      <c r="M48" s="1"/>
      <c r="N48" s="1"/>
      <c r="O48" s="1"/>
      <c r="P48" s="1"/>
      <c r="Q48" s="1"/>
      <c r="R48" s="1"/>
    </row>
    <row r="49" spans="1:18" ht="16">
      <c r="A49" s="70" t="s">
        <v>37</v>
      </c>
      <c r="B49" s="72" t="s">
        <v>151</v>
      </c>
      <c r="C49" s="72" t="s">
        <v>183</v>
      </c>
      <c r="D49" s="76"/>
      <c r="E49" s="71">
        <v>1</v>
      </c>
      <c r="F49" s="71" t="s">
        <v>113</v>
      </c>
      <c r="G49" s="72" t="s">
        <v>113</v>
      </c>
      <c r="H49" s="72" t="s">
        <v>61</v>
      </c>
      <c r="I49" s="1"/>
      <c r="J49" s="75">
        <v>2</v>
      </c>
      <c r="K49" s="71" t="s">
        <v>12</v>
      </c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117" priority="36">
      <formula>$A$11=2</formula>
    </cfRule>
    <cfRule type="expression" dxfId="116" priority="37">
      <formula>$A$11=3</formula>
    </cfRule>
    <cfRule type="expression" dxfId="115" priority="38">
      <formula>$A$11=1</formula>
    </cfRule>
  </conditionalFormatting>
  <conditionalFormatting sqref="K17:L27 K41:L41 K50:L52 L42:L49 I17:I52">
    <cfRule type="expression" dxfId="114" priority="35">
      <formula>$H17="CCI (CC Intégral)"</formula>
    </cfRule>
  </conditionalFormatting>
  <conditionalFormatting sqref="I17:J27 I41:J41 I28:I40 I51:J52 J50 I42:I50">
    <cfRule type="expression" dxfId="113" priority="34">
      <formula>$H17="CT (Contrôle terminal)"</formula>
    </cfRule>
  </conditionalFormatting>
  <conditionalFormatting sqref="K15:L16">
    <cfRule type="expression" dxfId="112" priority="31">
      <formula>$H$17="CCI (CC Intégral)"</formula>
    </cfRule>
  </conditionalFormatting>
  <conditionalFormatting sqref="O15">
    <cfRule type="expression" dxfId="111" priority="28">
      <formula>$A$11=2</formula>
    </cfRule>
    <cfRule type="expression" dxfId="110" priority="29">
      <formula>$A$11=3</formula>
    </cfRule>
    <cfRule type="expression" dxfId="109" priority="30">
      <formula>$A$11=1</formula>
    </cfRule>
  </conditionalFormatting>
  <conditionalFormatting sqref="P15:Q15">
    <cfRule type="expression" dxfId="108" priority="25">
      <formula>$A$11=2</formula>
    </cfRule>
    <cfRule type="expression" dxfId="107" priority="26">
      <formula>$A$11=3</formula>
    </cfRule>
    <cfRule type="expression" dxfId="106" priority="27">
      <formula>$A$11=1</formula>
    </cfRule>
  </conditionalFormatting>
  <conditionalFormatting sqref="P16:Q16">
    <cfRule type="expression" dxfId="105" priority="22">
      <formula>$A$11=2</formula>
    </cfRule>
    <cfRule type="expression" dxfId="104" priority="23">
      <formula>$A$11=4</formula>
    </cfRule>
    <cfRule type="expression" dxfId="103" priority="24">
      <formula>$A$11=1</formula>
    </cfRule>
  </conditionalFormatting>
  <conditionalFormatting sqref="O16">
    <cfRule type="expression" dxfId="102" priority="19">
      <formula>$A$11=2</formula>
    </cfRule>
    <cfRule type="expression" dxfId="101" priority="20">
      <formula>$A$11=4</formula>
    </cfRule>
    <cfRule type="expression" dxfId="100" priority="21">
      <formula>$A$11=1</formula>
    </cfRule>
  </conditionalFormatting>
  <conditionalFormatting sqref="J28:J40">
    <cfRule type="expression" dxfId="99" priority="13">
      <formula>$G28="CT (Contrôle terminal)"</formula>
    </cfRule>
  </conditionalFormatting>
  <conditionalFormatting sqref="K28:K40">
    <cfRule type="expression" dxfId="98" priority="12">
      <formula>$G28="CT (Contrôle terminal)"</formula>
    </cfRule>
  </conditionalFormatting>
  <conditionalFormatting sqref="L28">
    <cfRule type="expression" dxfId="97" priority="11">
      <formula>$G28="CCI (CC Intégral)"</formula>
    </cfRule>
  </conditionalFormatting>
  <conditionalFormatting sqref="L29:L40">
    <cfRule type="expression" dxfId="96" priority="10">
      <formula>$G29="CCI (CC Intégral)"</formula>
    </cfRule>
  </conditionalFormatting>
  <conditionalFormatting sqref="K42:K49">
    <cfRule type="expression" dxfId="95" priority="5">
      <formula>$G42="CCI (CC Intégral)"</formula>
    </cfRule>
  </conditionalFormatting>
  <conditionalFormatting sqref="J42:J49">
    <cfRule type="expression" dxfId="94" priority="4">
      <formula>$G42="CT (Contrôle terminal)"</formula>
    </cfRule>
  </conditionalFormatting>
  <conditionalFormatting sqref="J42:J46">
    <cfRule type="expression" dxfId="93" priority="3">
      <formula>$G42="CT (Contrôle terminal)"</formula>
    </cfRule>
  </conditionalFormatting>
  <conditionalFormatting sqref="J47:J49">
    <cfRule type="expression" dxfId="92" priority="2">
      <formula>$G47="CT (Contrôle terminal)"</formula>
    </cfRule>
  </conditionalFormatting>
  <conditionalFormatting sqref="K42:K49">
    <cfRule type="expression" dxfId="91" priority="1">
      <formula>$G42="CT (Contrôle terminal)"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32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33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5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02C84510-625A-4937-A8A4-EC1396EE937D}">
            <xm:f>'/Users/universitecotedazur/Library/Containers/com.microsoft.Excel/Data/Documents/C:\Users\beluafi\Desktop\DOC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8" id="{6F535EA4-31B6-475B-9043-69BF36A975E6}">
            <xm:f>'/Users/universitecotedazur/Library/Containers/com.microsoft.Excel/Data/Documents/Z:\DEVE\Cellule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4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topLeftCell="A13" zoomScale="70" zoomScaleNormal="70" zoomScalePageLayoutView="85" workbookViewId="0">
      <selection activeCell="D43" sqref="D43:D45"/>
    </sheetView>
  </sheetViews>
  <sheetFormatPr baseColWidth="10" defaultColWidth="10.83203125" defaultRowHeight="15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>
      <c r="A1" s="125" t="s">
        <v>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>
      <c r="A3" s="24" t="s">
        <v>24</v>
      </c>
      <c r="B3" s="127" t="str">
        <f>'Fiche générale'!B3:I3</f>
        <v>Diplôme Universitaire Histoire de l'Art et Archéologie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>
      <c r="A4" s="24" t="s">
        <v>17</v>
      </c>
      <c r="B4" s="25" t="e">
        <f>'Fiche générale'!#REF!</f>
        <v>#REF!</v>
      </c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>
      <c r="B5"/>
      <c r="C5"/>
      <c r="D5"/>
      <c r="E5"/>
      <c r="F5"/>
      <c r="G5"/>
      <c r="H5"/>
      <c r="I5"/>
      <c r="J5"/>
      <c r="K5"/>
    </row>
    <row r="6" spans="1:18" ht="20" customHeight="1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6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>
      <c r="C10" s="56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7"/>
      <c r="F13" s="147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8" t="s">
        <v>18</v>
      </c>
      <c r="K14" s="149"/>
      <c r="L14" s="150"/>
      <c r="M14" s="148" t="s">
        <v>19</v>
      </c>
      <c r="N14" s="150"/>
      <c r="O14" s="143" t="s">
        <v>65</v>
      </c>
      <c r="P14" s="144"/>
      <c r="Q14" s="145"/>
      <c r="R14" s="146" t="s">
        <v>66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20</v>
      </c>
      <c r="K15" s="151" t="str">
        <f>IF(H17="CCI (CC Intégral)","CT pour les dispensés","Contrôle Terminal")</f>
        <v>Contrôle Terminal</v>
      </c>
      <c r="L15" s="152"/>
      <c r="M15" s="151" t="s">
        <v>21</v>
      </c>
      <c r="N15" s="152"/>
      <c r="O15" s="43" t="s">
        <v>67</v>
      </c>
      <c r="P15" s="57" t="s">
        <v>21</v>
      </c>
      <c r="Q15" s="58"/>
      <c r="R15" s="146"/>
    </row>
    <row r="16" spans="1:18" s="34" customFormat="1" ht="34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46"/>
    </row>
    <row r="17" spans="1:18" ht="15" customHeight="1">
      <c r="A17" s="1"/>
      <c r="B17" s="73" t="s">
        <v>98</v>
      </c>
      <c r="C17" s="2"/>
      <c r="D17" s="3"/>
      <c r="E17" s="3"/>
      <c r="F17" s="3" t="s">
        <v>101</v>
      </c>
      <c r="G17" s="3" t="s">
        <v>101</v>
      </c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1"/>
      <c r="B18" s="73" t="s">
        <v>97</v>
      </c>
      <c r="C18" s="2"/>
      <c r="D18" s="3"/>
      <c r="E18" s="3"/>
      <c r="F18" s="3"/>
      <c r="G18" s="3"/>
      <c r="H18" s="3"/>
      <c r="I18" s="3"/>
      <c r="J18" s="1"/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77" t="s">
        <v>0</v>
      </c>
      <c r="B20" s="78" t="s">
        <v>198</v>
      </c>
      <c r="C20" s="78" t="s">
        <v>199</v>
      </c>
      <c r="D20" s="77">
        <v>6</v>
      </c>
      <c r="E20" s="77"/>
      <c r="F20" s="77" t="s">
        <v>101</v>
      </c>
      <c r="G20" s="77" t="s">
        <v>101</v>
      </c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>
      <c r="A21" s="77" t="s">
        <v>37</v>
      </c>
      <c r="B21" s="78" t="s">
        <v>200</v>
      </c>
      <c r="C21" s="78" t="s">
        <v>199</v>
      </c>
      <c r="D21" s="77"/>
      <c r="E21" s="77"/>
      <c r="F21" s="77" t="s">
        <v>101</v>
      </c>
      <c r="G21" s="77" t="s">
        <v>101</v>
      </c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>
      <c r="A22" s="77" t="s">
        <v>37</v>
      </c>
      <c r="B22" s="78" t="s">
        <v>201</v>
      </c>
      <c r="C22" s="78" t="s">
        <v>199</v>
      </c>
      <c r="D22" s="77"/>
      <c r="E22" s="77"/>
      <c r="F22" s="77" t="s">
        <v>101</v>
      </c>
      <c r="G22" s="77" t="s">
        <v>101</v>
      </c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>
      <c r="A23" s="77" t="s">
        <v>37</v>
      </c>
      <c r="B23" s="78" t="s">
        <v>202</v>
      </c>
      <c r="C23" s="78" t="s">
        <v>199</v>
      </c>
      <c r="D23" s="77"/>
      <c r="E23" s="77">
        <v>2</v>
      </c>
      <c r="F23" s="77" t="s">
        <v>101</v>
      </c>
      <c r="G23" s="77" t="s">
        <v>101</v>
      </c>
      <c r="H23" s="3" t="s">
        <v>62</v>
      </c>
      <c r="I23" s="3"/>
      <c r="J23" s="1"/>
      <c r="K23" s="1" t="s">
        <v>11</v>
      </c>
      <c r="L23" s="1">
        <v>3</v>
      </c>
      <c r="M23" s="1"/>
      <c r="N23" s="1"/>
      <c r="O23" s="1"/>
      <c r="P23" s="1"/>
      <c r="Q23" s="1"/>
      <c r="R23" s="1"/>
    </row>
    <row r="24" spans="1:18" ht="15" customHeight="1">
      <c r="A24" s="77"/>
      <c r="B24" s="78"/>
      <c r="C24" s="78"/>
      <c r="D24" s="77"/>
      <c r="E24" s="77"/>
      <c r="F24" s="77"/>
      <c r="G24" s="77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>
      <c r="A25" s="77" t="s">
        <v>0</v>
      </c>
      <c r="B25" s="78" t="s">
        <v>203</v>
      </c>
      <c r="C25" s="78" t="s">
        <v>199</v>
      </c>
      <c r="D25" s="77">
        <v>6</v>
      </c>
      <c r="E25" s="77"/>
      <c r="F25" s="77" t="s">
        <v>101</v>
      </c>
      <c r="G25" s="77" t="s">
        <v>101</v>
      </c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>
      <c r="A26" s="77" t="s">
        <v>37</v>
      </c>
      <c r="B26" s="78" t="s">
        <v>204</v>
      </c>
      <c r="C26" s="78" t="s">
        <v>199</v>
      </c>
      <c r="D26" s="77"/>
      <c r="E26" s="77"/>
      <c r="F26" s="77" t="s">
        <v>101</v>
      </c>
      <c r="G26" s="77" t="s">
        <v>101</v>
      </c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77" t="s">
        <v>37</v>
      </c>
      <c r="B27" s="78" t="s">
        <v>205</v>
      </c>
      <c r="C27" s="78" t="s">
        <v>199</v>
      </c>
      <c r="D27" s="77"/>
      <c r="E27" s="77"/>
      <c r="F27" s="77" t="s">
        <v>101</v>
      </c>
      <c r="G27" s="77" t="s">
        <v>101</v>
      </c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>
      <c r="A28" s="77" t="s">
        <v>37</v>
      </c>
      <c r="B28" s="78" t="s">
        <v>206</v>
      </c>
      <c r="C28" s="78" t="s">
        <v>199</v>
      </c>
      <c r="D28" s="77"/>
      <c r="E28" s="77">
        <v>2</v>
      </c>
      <c r="F28" s="77" t="s">
        <v>101</v>
      </c>
      <c r="G28" s="77" t="s">
        <v>101</v>
      </c>
      <c r="H28" s="3" t="s">
        <v>62</v>
      </c>
      <c r="I28" s="3"/>
      <c r="J28" s="1"/>
      <c r="K28" s="1" t="s">
        <v>11</v>
      </c>
      <c r="L28" s="1">
        <v>3</v>
      </c>
      <c r="M28" s="1"/>
      <c r="N28" s="1"/>
      <c r="O28" s="1"/>
      <c r="P28" s="1"/>
      <c r="Q28" s="1"/>
      <c r="R28" s="1"/>
    </row>
    <row r="29" spans="1:18" ht="15" customHeight="1">
      <c r="A29" s="72"/>
      <c r="B29" s="71"/>
      <c r="C29" s="71"/>
      <c r="D29" s="76"/>
      <c r="E29" s="76"/>
      <c r="F29" s="72"/>
      <c r="G29" s="7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72" t="s">
        <v>0</v>
      </c>
      <c r="B30" s="71" t="s">
        <v>207</v>
      </c>
      <c r="C30" s="71" t="s">
        <v>208</v>
      </c>
      <c r="D30" s="82">
        <v>6</v>
      </c>
      <c r="E30" s="76"/>
      <c r="F30" s="72" t="s">
        <v>113</v>
      </c>
      <c r="G30" s="72" t="s">
        <v>113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77" t="s">
        <v>37</v>
      </c>
      <c r="B31" s="78" t="s">
        <v>209</v>
      </c>
      <c r="C31" s="78" t="s">
        <v>210</v>
      </c>
      <c r="D31" s="77"/>
      <c r="E31" s="77">
        <v>2</v>
      </c>
      <c r="F31" s="77" t="s">
        <v>101</v>
      </c>
      <c r="G31" s="77" t="s">
        <v>101</v>
      </c>
      <c r="H31" s="1" t="s">
        <v>62</v>
      </c>
      <c r="I31" s="1"/>
      <c r="J31" s="1"/>
      <c r="K31" s="1" t="s">
        <v>11</v>
      </c>
      <c r="L31" s="1">
        <v>3</v>
      </c>
      <c r="M31" s="1"/>
      <c r="N31" s="1"/>
      <c r="O31" s="1"/>
      <c r="P31" s="1"/>
      <c r="Q31" s="1"/>
      <c r="R31" s="1"/>
    </row>
    <row r="32" spans="1:18" ht="15" customHeight="1">
      <c r="A32" s="77" t="s">
        <v>37</v>
      </c>
      <c r="B32" s="78" t="s">
        <v>211</v>
      </c>
      <c r="C32" s="78" t="s">
        <v>210</v>
      </c>
      <c r="D32" s="77"/>
      <c r="E32" s="77">
        <v>2</v>
      </c>
      <c r="F32" s="77" t="s">
        <v>101</v>
      </c>
      <c r="G32" s="77" t="s">
        <v>101</v>
      </c>
      <c r="H32" s="1" t="s">
        <v>62</v>
      </c>
      <c r="I32" s="1"/>
      <c r="J32" s="1"/>
      <c r="K32" s="1" t="s">
        <v>11</v>
      </c>
      <c r="L32" s="1">
        <v>3</v>
      </c>
      <c r="M32" s="1"/>
      <c r="N32" s="1"/>
      <c r="O32" s="1"/>
      <c r="P32" s="1"/>
      <c r="Q32" s="1"/>
      <c r="R32" s="1"/>
    </row>
    <row r="33" spans="1:18">
      <c r="A33" s="77" t="s">
        <v>37</v>
      </c>
      <c r="B33" s="78" t="s">
        <v>212</v>
      </c>
      <c r="C33" s="78" t="s">
        <v>210</v>
      </c>
      <c r="D33" s="77"/>
      <c r="E33" s="77">
        <v>2</v>
      </c>
      <c r="F33" s="77" t="s">
        <v>101</v>
      </c>
      <c r="G33" s="77" t="s">
        <v>101</v>
      </c>
      <c r="H33" s="1" t="s">
        <v>62</v>
      </c>
      <c r="I33" s="1"/>
      <c r="J33" s="2"/>
      <c r="K33" s="1" t="s">
        <v>11</v>
      </c>
      <c r="L33" s="1">
        <v>3</v>
      </c>
      <c r="M33" s="1"/>
      <c r="N33" s="1"/>
      <c r="O33" s="1"/>
      <c r="P33" s="1"/>
      <c r="Q33" s="1"/>
      <c r="R33" s="1"/>
    </row>
    <row r="34" spans="1:18">
      <c r="A34" s="77" t="s">
        <v>37</v>
      </c>
      <c r="B34" s="78" t="s">
        <v>140</v>
      </c>
      <c r="C34" s="78" t="s">
        <v>210</v>
      </c>
      <c r="D34" s="77"/>
      <c r="E34" s="77">
        <v>2</v>
      </c>
      <c r="F34" s="77" t="s">
        <v>101</v>
      </c>
      <c r="G34" s="77" t="s">
        <v>101</v>
      </c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>
      <c r="A35" s="77" t="s">
        <v>37</v>
      </c>
      <c r="B35" s="78" t="s">
        <v>142</v>
      </c>
      <c r="C35" s="78" t="s">
        <v>210</v>
      </c>
      <c r="D35" s="77"/>
      <c r="E35" s="77">
        <v>2</v>
      </c>
      <c r="F35" s="77" t="s">
        <v>101</v>
      </c>
      <c r="G35" s="77" t="s">
        <v>101</v>
      </c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>
      <c r="A36" s="77" t="s">
        <v>37</v>
      </c>
      <c r="B36" s="78" t="s">
        <v>213</v>
      </c>
      <c r="C36" s="78" t="s">
        <v>210</v>
      </c>
      <c r="D36" s="77"/>
      <c r="E36" s="77">
        <v>2</v>
      </c>
      <c r="F36" s="77" t="s">
        <v>101</v>
      </c>
      <c r="G36" s="77" t="s">
        <v>101</v>
      </c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>
      <c r="A37" s="77" t="s">
        <v>37</v>
      </c>
      <c r="B37" s="78" t="s">
        <v>214</v>
      </c>
      <c r="C37" s="78" t="s">
        <v>210</v>
      </c>
      <c r="D37" s="77"/>
      <c r="E37" s="77">
        <v>2</v>
      </c>
      <c r="F37" s="77" t="s">
        <v>101</v>
      </c>
      <c r="G37" s="77" t="s">
        <v>101</v>
      </c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2"/>
      <c r="C38" s="2"/>
      <c r="D38" s="81">
        <v>6</v>
      </c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>
      <c r="A39" s="70" t="s">
        <v>37</v>
      </c>
      <c r="B39" s="79" t="s">
        <v>219</v>
      </c>
      <c r="C39" s="71" t="s">
        <v>220</v>
      </c>
      <c r="D39" s="76"/>
      <c r="E39" s="76">
        <v>2</v>
      </c>
      <c r="F39" s="76" t="s">
        <v>113</v>
      </c>
      <c r="G39" s="72" t="s">
        <v>101</v>
      </c>
      <c r="H39" s="1" t="s">
        <v>62</v>
      </c>
      <c r="I39" s="1"/>
      <c r="J39" s="2"/>
      <c r="K39" s="1" t="s">
        <v>11</v>
      </c>
      <c r="L39" s="1">
        <v>4</v>
      </c>
      <c r="M39" s="1"/>
      <c r="N39" s="1"/>
      <c r="O39" s="1"/>
      <c r="P39" s="1"/>
      <c r="Q39" s="1"/>
      <c r="R39" s="1"/>
    </row>
    <row r="40" spans="1:18">
      <c r="A40" s="70" t="s">
        <v>37</v>
      </c>
      <c r="B40" s="71" t="s">
        <v>215</v>
      </c>
      <c r="C40" s="71" t="s">
        <v>216</v>
      </c>
      <c r="D40" s="72"/>
      <c r="E40" s="72">
        <v>2</v>
      </c>
      <c r="F40" s="72" t="s">
        <v>113</v>
      </c>
      <c r="G40" s="72" t="s">
        <v>101</v>
      </c>
      <c r="H40" s="1" t="s">
        <v>62</v>
      </c>
      <c r="I40" s="1"/>
      <c r="J40" s="2"/>
      <c r="K40" s="1" t="s">
        <v>11</v>
      </c>
      <c r="L40" s="1">
        <v>4</v>
      </c>
      <c r="M40" s="1"/>
      <c r="N40" s="1"/>
      <c r="O40" s="1"/>
      <c r="P40" s="1"/>
      <c r="Q40" s="1"/>
      <c r="R40" s="1"/>
    </row>
    <row r="41" spans="1:18" ht="19">
      <c r="A41" s="70" t="s">
        <v>37</v>
      </c>
      <c r="B41" s="71" t="s">
        <v>217</v>
      </c>
      <c r="C41" s="71" t="s">
        <v>218</v>
      </c>
      <c r="D41" s="71"/>
      <c r="E41" s="71">
        <v>2</v>
      </c>
      <c r="F41" s="72" t="s">
        <v>113</v>
      </c>
      <c r="G41" s="72" t="s">
        <v>101</v>
      </c>
      <c r="H41" s="6" t="s">
        <v>62</v>
      </c>
      <c r="I41" s="6"/>
      <c r="J41" s="5"/>
      <c r="K41" s="1" t="s">
        <v>11</v>
      </c>
      <c r="L41" s="1">
        <v>4</v>
      </c>
      <c r="M41" s="1"/>
      <c r="N41" s="1"/>
      <c r="O41" s="1"/>
      <c r="P41" s="1"/>
      <c r="Q41" s="1"/>
      <c r="R41" s="1"/>
    </row>
    <row r="42" spans="1:18" ht="17">
      <c r="A42" s="1"/>
      <c r="B42" s="50"/>
      <c r="C42" s="7"/>
      <c r="D42" s="81">
        <v>6</v>
      </c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ht="16">
      <c r="A43" s="1" t="s">
        <v>37</v>
      </c>
      <c r="B43" s="53" t="s">
        <v>221</v>
      </c>
      <c r="C43" s="80" t="s">
        <v>226</v>
      </c>
      <c r="D43" s="3"/>
      <c r="E43" s="1">
        <v>2</v>
      </c>
      <c r="F43" s="1" t="s">
        <v>101</v>
      </c>
      <c r="G43" s="1" t="s">
        <v>101</v>
      </c>
      <c r="H43" s="1" t="s">
        <v>63</v>
      </c>
      <c r="I43" s="1"/>
      <c r="J43" s="2"/>
      <c r="K43" s="1" t="s">
        <v>11</v>
      </c>
      <c r="L43" s="1">
        <v>3</v>
      </c>
      <c r="M43" s="1"/>
      <c r="N43" s="1"/>
      <c r="O43" s="1"/>
      <c r="P43" s="1"/>
      <c r="Q43" s="1"/>
      <c r="R43" s="1"/>
    </row>
    <row r="44" spans="1:18" ht="16">
      <c r="A44" s="1" t="s">
        <v>37</v>
      </c>
      <c r="B44" s="53" t="s">
        <v>222</v>
      </c>
      <c r="C44" s="80" t="s">
        <v>224</v>
      </c>
      <c r="D44" s="3"/>
      <c r="E44" s="1">
        <v>2</v>
      </c>
      <c r="F44" s="1" t="s">
        <v>101</v>
      </c>
      <c r="G44" s="1" t="s">
        <v>101</v>
      </c>
      <c r="H44" s="1" t="s">
        <v>63</v>
      </c>
      <c r="I44" s="1"/>
      <c r="J44" s="2"/>
      <c r="K44" s="1" t="s">
        <v>11</v>
      </c>
      <c r="L44" s="1">
        <v>3</v>
      </c>
      <c r="M44" s="1"/>
      <c r="N44" s="1"/>
      <c r="O44" s="1"/>
      <c r="P44" s="1"/>
      <c r="Q44" s="1"/>
      <c r="R44" s="1"/>
    </row>
    <row r="45" spans="1:18" ht="16">
      <c r="A45" s="1" t="s">
        <v>37</v>
      </c>
      <c r="B45" s="53" t="s">
        <v>223</v>
      </c>
      <c r="C45" s="80" t="s">
        <v>225</v>
      </c>
      <c r="D45" s="3"/>
      <c r="E45" s="1">
        <v>2</v>
      </c>
      <c r="F45" s="1" t="s">
        <v>101</v>
      </c>
      <c r="G45" s="1" t="s">
        <v>101</v>
      </c>
      <c r="H45" s="1" t="s">
        <v>63</v>
      </c>
      <c r="I45" s="1"/>
      <c r="J45" s="2"/>
      <c r="K45" s="1" t="s">
        <v>14</v>
      </c>
      <c r="L45" s="1"/>
      <c r="M45" s="1"/>
      <c r="N45" s="1"/>
      <c r="O45" s="1"/>
      <c r="P45" s="1"/>
      <c r="Q45" s="1"/>
      <c r="R45" s="1"/>
    </row>
    <row r="46" spans="1:18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>
      <c r="A351" s="53"/>
      <c r="B351" s="54"/>
      <c r="C351" s="54"/>
      <c r="D351" s="54"/>
      <c r="E351" s="54"/>
      <c r="F351" s="54"/>
      <c r="G351" s="54"/>
      <c r="H351" s="54"/>
      <c r="I351" s="54"/>
      <c r="J351" s="148"/>
      <c r="K351" s="149"/>
      <c r="L351" s="150"/>
      <c r="M351" s="53"/>
      <c r="N351" s="53"/>
    </row>
    <row r="352" spans="1:14" ht="16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51"/>
      <c r="L352" s="152"/>
      <c r="M352" s="53"/>
      <c r="N352" s="53"/>
    </row>
    <row r="353" spans="1:14" ht="16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53"/>
      <c r="N353" s="53"/>
    </row>
    <row r="354" spans="1:14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53"/>
      <c r="N354" s="53"/>
    </row>
    <row r="355" spans="1:14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53"/>
      <c r="N355" s="53"/>
    </row>
    <row r="356" spans="1:14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53"/>
      <c r="N356" s="53"/>
    </row>
    <row r="357" spans="1:14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53"/>
      <c r="N357" s="53"/>
    </row>
    <row r="358" spans="1:14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53"/>
      <c r="N358" s="53"/>
    </row>
    <row r="359" spans="1:14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53"/>
      <c r="N359" s="53"/>
    </row>
    <row r="360" spans="1:14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53"/>
      <c r="N360" s="53"/>
    </row>
    <row r="361" spans="1:14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53"/>
      <c r="N361" s="53"/>
    </row>
    <row r="362" spans="1:14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53"/>
      <c r="N362" s="53"/>
    </row>
    <row r="363" spans="1:14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J351:L351"/>
    <mergeCell ref="K352:L352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83" priority="54">
      <formula>$A$11=2</formula>
    </cfRule>
    <cfRule type="expression" dxfId="82" priority="55">
      <formula>$A$11=3</formula>
    </cfRule>
    <cfRule type="expression" dxfId="81" priority="56">
      <formula>$A$11=1</formula>
    </cfRule>
  </conditionalFormatting>
  <conditionalFormatting sqref="I17:I52">
    <cfRule type="expression" dxfId="80" priority="53">
      <formula>$H17="CCI (CC Intégral)"</formula>
    </cfRule>
  </conditionalFormatting>
  <conditionalFormatting sqref="I17:I52">
    <cfRule type="expression" dxfId="79" priority="52">
      <formula>$H17="CT (Contrôle terminal)"</formula>
    </cfRule>
  </conditionalFormatting>
  <conditionalFormatting sqref="O15">
    <cfRule type="expression" dxfId="78" priority="29">
      <formula>$A$11=2</formula>
    </cfRule>
    <cfRule type="expression" dxfId="77" priority="30">
      <formula>$A$11=3</formula>
    </cfRule>
    <cfRule type="expression" dxfId="76" priority="31">
      <formula>$A$11=1</formula>
    </cfRule>
  </conditionalFormatting>
  <conditionalFormatting sqref="P15:Q15">
    <cfRule type="expression" dxfId="75" priority="26">
      <formula>$A$11=2</formula>
    </cfRule>
    <cfRule type="expression" dxfId="74" priority="27">
      <formula>$A$11=3</formula>
    </cfRule>
    <cfRule type="expression" dxfId="73" priority="28">
      <formula>$A$11=1</formula>
    </cfRule>
  </conditionalFormatting>
  <conditionalFormatting sqref="P16:Q16">
    <cfRule type="expression" dxfId="72" priority="23">
      <formula>$A$11=2</formula>
    </cfRule>
    <cfRule type="expression" dxfId="71" priority="24">
      <formula>$A$11=4</formula>
    </cfRule>
    <cfRule type="expression" dxfId="70" priority="25">
      <formula>$A$11=1</formula>
    </cfRule>
  </conditionalFormatting>
  <conditionalFormatting sqref="O16">
    <cfRule type="expression" dxfId="69" priority="20">
      <formula>$A$11=2</formula>
    </cfRule>
    <cfRule type="expression" dxfId="68" priority="21">
      <formula>$A$11=4</formula>
    </cfRule>
    <cfRule type="expression" dxfId="67" priority="22">
      <formula>$A$11=1</formula>
    </cfRule>
  </conditionalFormatting>
  <conditionalFormatting sqref="J15:K15 J352:K352 J16:L16 J353:L353">
    <cfRule type="expression" dxfId="66" priority="13">
      <formula>$A$11=2</formula>
    </cfRule>
    <cfRule type="expression" dxfId="65" priority="14">
      <formula>$A$11=3</formula>
    </cfRule>
    <cfRule type="expression" dxfId="64" priority="15">
      <formula>$A$11=1</formula>
    </cfRule>
  </conditionalFormatting>
  <conditionalFormatting sqref="K17:L52 K354:L389">
    <cfRule type="expression" dxfId="63" priority="12">
      <formula>$H17="CCI (CC Intégral)"</formula>
    </cfRule>
  </conditionalFormatting>
  <conditionalFormatting sqref="J17:J52 J354:J389">
    <cfRule type="expression" dxfId="62" priority="11">
      <formula>$H17="CT (Contrôle terminal)"</formula>
    </cfRule>
  </conditionalFormatting>
  <conditionalFormatting sqref="K15:L16 K352:L353">
    <cfRule type="expression" dxfId="61" priority="10">
      <formula>$H$17="CCI (CC Intégral)"</formula>
    </cfRule>
  </conditionalFormatting>
  <conditionalFormatting sqref="M15 M16:N16">
    <cfRule type="expression" dxfId="60" priority="7">
      <formula>$A$11=2</formula>
    </cfRule>
    <cfRule type="expression" dxfId="59" priority="8">
      <formula>$A$11=3</formula>
    </cfRule>
    <cfRule type="expression" dxfId="58" priority="9">
      <formula>$A$11=1</formula>
    </cfRule>
  </conditionalFormatting>
  <conditionalFormatting sqref="B20 B25 B30 B35">
    <cfRule type="expression" dxfId="57" priority="1">
      <formula>AND($A20="Unité d'enseignement",$D20&lt;&gt;6)</formula>
    </cfRule>
  </conditionalFormatting>
  <conditionalFormatting sqref="A21:E24 A26:E29 A31:E34 A36:E37 A20 A25 A30 A35 C20:E20 C25:E25 C30:E30 C35:E35">
    <cfRule type="expression" dxfId="56" priority="2">
      <formula>AND($A20="Unité d'enseignement",$D20&lt;&gt;6)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8" id="{34396010-D54C-400C-8FE7-31FB4F64F10D}">
            <xm:f>'/Users/universitecotedazur/Library/Containers/com.microsoft.Excel/Data/Documents/C:\Users\beluafi\Desktop\DOC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9" id="{DAE71F8D-E7E6-4192-8121-88DC83F1F5BA}">
            <xm:f>'/Users/universitecotedazur/Library/Containers/com.microsoft.Excel/Data/Documents/Z:\DEVE\Cellule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6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4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5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6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3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zoomScale="98" zoomScaleNormal="98" zoomScalePageLayoutView="85" workbookViewId="0">
      <selection activeCell="D39" sqref="D39"/>
    </sheetView>
  </sheetViews>
  <sheetFormatPr baseColWidth="10" defaultColWidth="10.83203125" defaultRowHeight="15"/>
  <cols>
    <col min="1" max="1" width="26.5" bestFit="1" customWidth="1"/>
    <col min="2" max="2" width="52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26.6640625" bestFit="1" customWidth="1"/>
  </cols>
  <sheetData>
    <row r="1" spans="1:18" ht="24">
      <c r="A1" s="125" t="s">
        <v>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8" ht="20" customHeight="1">
      <c r="A2" s="24" t="s">
        <v>26</v>
      </c>
      <c r="B2" s="126" t="str">
        <f>'Fiche générale'!B2</f>
        <v>EUR CREATES</v>
      </c>
      <c r="C2" s="126"/>
      <c r="D2" s="126"/>
      <c r="E2" s="126"/>
      <c r="F2"/>
      <c r="G2"/>
      <c r="H2"/>
      <c r="I2"/>
      <c r="J2"/>
      <c r="K2"/>
    </row>
    <row r="3" spans="1:18" ht="20" customHeight="1">
      <c r="A3" s="24" t="s">
        <v>24</v>
      </c>
      <c r="B3" s="127" t="str">
        <f>'Fiche générale'!B3:I3</f>
        <v>Diplôme Universitaire Histoire de l'Art et Archéologie</v>
      </c>
      <c r="C3" s="128"/>
      <c r="D3" s="128"/>
      <c r="E3" s="128"/>
      <c r="F3" s="128"/>
      <c r="G3" s="128"/>
      <c r="H3" s="128"/>
      <c r="I3" s="128"/>
      <c r="J3" s="129"/>
      <c r="K3"/>
    </row>
    <row r="4" spans="1:18" ht="20" customHeight="1">
      <c r="A4" s="24" t="s">
        <v>17</v>
      </c>
      <c r="B4" s="25" t="e">
        <f>'Fiche générale'!#REF!</f>
        <v>#REF!</v>
      </c>
      <c r="C4" s="26" t="s">
        <v>57</v>
      </c>
      <c r="D4" s="130"/>
      <c r="E4" s="130"/>
      <c r="F4" s="131" t="s">
        <v>25</v>
      </c>
      <c r="G4" s="132"/>
      <c r="H4" s="133"/>
      <c r="I4" s="134"/>
      <c r="J4" s="134"/>
      <c r="K4" s="134"/>
      <c r="L4" s="134"/>
      <c r="M4" s="134"/>
      <c r="N4" s="135"/>
    </row>
    <row r="5" spans="1:18" ht="20" customHeight="1">
      <c r="B5"/>
      <c r="C5"/>
      <c r="D5"/>
      <c r="E5"/>
      <c r="F5"/>
      <c r="G5"/>
      <c r="H5"/>
      <c r="I5"/>
      <c r="J5"/>
      <c r="K5"/>
    </row>
    <row r="6" spans="1:18" ht="20" customHeight="1">
      <c r="A6" s="24" t="s">
        <v>1</v>
      </c>
      <c r="B6" s="46"/>
      <c r="C6" s="26" t="s">
        <v>58</v>
      </c>
      <c r="D6" s="136"/>
      <c r="E6" s="137"/>
      <c r="F6" s="131" t="s">
        <v>2</v>
      </c>
      <c r="G6" s="132"/>
      <c r="H6" s="138"/>
      <c r="I6" s="139"/>
      <c r="J6" s="139"/>
      <c r="K6" s="139"/>
      <c r="L6" s="139"/>
      <c r="M6" s="139"/>
      <c r="N6" s="140"/>
    </row>
    <row r="7" spans="1:18" ht="20" customHeight="1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>
      <c r="C9" s="56"/>
      <c r="D9" s="28"/>
      <c r="E9" s="141" t="s">
        <v>41</v>
      </c>
      <c r="F9" s="142"/>
      <c r="G9" s="141" t="s">
        <v>36</v>
      </c>
      <c r="H9" s="142"/>
      <c r="I9"/>
      <c r="J9" s="28"/>
      <c r="K9" s="29">
        <v>1</v>
      </c>
      <c r="L9" s="28"/>
      <c r="M9" s="28"/>
      <c r="N9" s="28"/>
    </row>
    <row r="10" spans="1:18" ht="15" customHeight="1">
      <c r="C10" s="56"/>
      <c r="D10" s="30"/>
      <c r="E10" s="121" t="s">
        <v>40</v>
      </c>
      <c r="F10" s="122"/>
      <c r="G10" s="123"/>
      <c r="H10" s="124"/>
      <c r="I10"/>
      <c r="J10" s="31"/>
      <c r="K10" s="31"/>
      <c r="L10" s="31"/>
      <c r="M10" s="31"/>
      <c r="N10" s="31"/>
    </row>
    <row r="11" spans="1:18" ht="15" customHeight="1">
      <c r="A11" s="32">
        <v>2</v>
      </c>
      <c r="B11" s="35"/>
      <c r="C11" s="56"/>
      <c r="D11" s="33"/>
      <c r="J11"/>
      <c r="K11"/>
      <c r="M11" s="31"/>
      <c r="N11" s="31"/>
    </row>
    <row r="12" spans="1:18" ht="15" customHeight="1">
      <c r="D12" s="33"/>
      <c r="E12"/>
      <c r="F12"/>
      <c r="G12"/>
      <c r="H12"/>
      <c r="I12"/>
      <c r="J12"/>
      <c r="K12"/>
      <c r="M12" s="31"/>
      <c r="N12" s="31"/>
    </row>
    <row r="13" spans="1:18">
      <c r="B13" s="35"/>
      <c r="C13" s="33"/>
      <c r="D13" s="33"/>
      <c r="E13" s="147"/>
      <c r="F13" s="147"/>
      <c r="G13" s="36"/>
      <c r="H13" s="33"/>
      <c r="I13" s="33"/>
    </row>
    <row r="14" spans="1:18" ht="26.25" customHeight="1">
      <c r="B14" s="35"/>
      <c r="C14" s="33"/>
      <c r="D14" s="33"/>
      <c r="E14" s="36"/>
      <c r="F14" s="36"/>
      <c r="G14" s="36"/>
      <c r="H14" s="33"/>
      <c r="I14" s="33"/>
      <c r="J14" s="148" t="s">
        <v>18</v>
      </c>
      <c r="K14" s="149"/>
      <c r="L14" s="150"/>
      <c r="M14" s="148" t="s">
        <v>19</v>
      </c>
      <c r="N14" s="150"/>
      <c r="O14" s="143" t="s">
        <v>65</v>
      </c>
      <c r="P14" s="144"/>
      <c r="Q14" s="145"/>
      <c r="R14" s="146" t="s">
        <v>66</v>
      </c>
    </row>
    <row r="15" spans="1:18" ht="39.75" customHeight="1">
      <c r="C15" s="37"/>
      <c r="D15" s="37"/>
      <c r="E15" s="38"/>
      <c r="F15" s="38"/>
      <c r="G15" s="38"/>
      <c r="H15" s="38"/>
      <c r="I15" s="39"/>
      <c r="J15" s="40" t="s">
        <v>20</v>
      </c>
      <c r="K15" s="151" t="str">
        <f>IF(H17="CCI (CC Intégral)","CT pour les dispensés","Contrôle Terminal")</f>
        <v>Contrôle Terminal</v>
      </c>
      <c r="L15" s="152"/>
      <c r="M15" s="151" t="s">
        <v>21</v>
      </c>
      <c r="N15" s="152"/>
      <c r="O15" s="43" t="s">
        <v>67</v>
      </c>
      <c r="P15" s="57" t="s">
        <v>21</v>
      </c>
      <c r="Q15" s="58"/>
      <c r="R15" s="146"/>
    </row>
    <row r="16" spans="1:18" s="34" customFormat="1" ht="34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46"/>
    </row>
    <row r="17" spans="1:18" ht="15" customHeight="1">
      <c r="A17" s="1"/>
      <c r="B17" s="73" t="s">
        <v>227</v>
      </c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>
      <c r="A18" s="1" t="s">
        <v>0</v>
      </c>
      <c r="B18" s="64" t="s">
        <v>96</v>
      </c>
      <c r="C18" s="67" t="s">
        <v>95</v>
      </c>
      <c r="D18" s="3">
        <v>6</v>
      </c>
      <c r="E18" s="3">
        <v>2</v>
      </c>
      <c r="F18" s="3" t="s">
        <v>101</v>
      </c>
      <c r="G18" s="3" t="s">
        <v>101</v>
      </c>
      <c r="H18" s="3" t="s">
        <v>62</v>
      </c>
      <c r="I18" s="3"/>
      <c r="J18" s="1"/>
      <c r="K18" s="1" t="s">
        <v>14</v>
      </c>
      <c r="L18" s="1"/>
      <c r="M18" s="1"/>
      <c r="N18" s="1"/>
      <c r="O18" s="1"/>
      <c r="P18" s="1"/>
      <c r="Q18" s="1"/>
      <c r="R18" s="1"/>
    </row>
    <row r="19" spans="1:18" s="9" customFormat="1" ht="15" customHeight="1">
      <c r="A19" s="3"/>
      <c r="B19" s="55"/>
      <c r="C19" s="5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</row>
    <row r="20" spans="1:18" ht="15" customHeight="1">
      <c r="A20" s="1"/>
      <c r="B20" s="2"/>
      <c r="C20" s="2"/>
      <c r="D20" s="3"/>
      <c r="E20" s="3"/>
      <c r="F20" s="3"/>
      <c r="G20" s="3"/>
      <c r="H20" s="3"/>
      <c r="I20" s="3"/>
      <c r="J20" s="1"/>
      <c r="K20" s="1"/>
      <c r="L20" s="1"/>
      <c r="M20" s="1"/>
      <c r="N20" s="1"/>
      <c r="O20" s="1"/>
      <c r="P20" s="1"/>
      <c r="Q20" s="1"/>
      <c r="R20" s="1"/>
    </row>
    <row r="21" spans="1:18" ht="15" customHeight="1">
      <c r="A21" s="1"/>
      <c r="B21" s="73" t="s">
        <v>99</v>
      </c>
      <c r="C21" s="65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>
      <c r="A22" s="1"/>
      <c r="B22" s="2" t="s">
        <v>97</v>
      </c>
      <c r="C22" s="2"/>
      <c r="D22" s="81">
        <v>6</v>
      </c>
      <c r="E22" s="3"/>
      <c r="F22" s="3" t="s">
        <v>101</v>
      </c>
      <c r="G22" s="3" t="s">
        <v>101</v>
      </c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>
      <c r="A23" s="1" t="s">
        <v>37</v>
      </c>
      <c r="B23" s="53" t="s">
        <v>228</v>
      </c>
      <c r="C23" s="80" t="s">
        <v>242</v>
      </c>
      <c r="D23" s="3"/>
      <c r="E23" s="3"/>
      <c r="F23" s="3" t="s">
        <v>101</v>
      </c>
      <c r="G23" s="3" t="s">
        <v>101</v>
      </c>
      <c r="H23" s="3" t="s">
        <v>62</v>
      </c>
      <c r="I23" s="3"/>
      <c r="J23" s="1"/>
      <c r="K23" s="1" t="s">
        <v>11</v>
      </c>
      <c r="L23" s="1">
        <v>2</v>
      </c>
      <c r="M23" s="1"/>
      <c r="N23" s="1"/>
      <c r="O23" s="1"/>
      <c r="P23" s="1"/>
      <c r="Q23" s="1"/>
      <c r="R23" s="1"/>
    </row>
    <row r="24" spans="1:18" ht="15" customHeight="1">
      <c r="A24" s="1" t="s">
        <v>37</v>
      </c>
      <c r="B24" s="53" t="s">
        <v>229</v>
      </c>
      <c r="C24" s="80" t="s">
        <v>243</v>
      </c>
      <c r="D24" s="3"/>
      <c r="E24" s="3"/>
      <c r="F24" s="3" t="s">
        <v>101</v>
      </c>
      <c r="G24" s="3" t="s">
        <v>101</v>
      </c>
      <c r="H24" s="3" t="s">
        <v>62</v>
      </c>
      <c r="I24" s="3"/>
      <c r="J24" s="1"/>
      <c r="K24" s="1" t="s">
        <v>11</v>
      </c>
      <c r="L24" s="1">
        <v>2</v>
      </c>
      <c r="M24" s="1"/>
      <c r="N24" s="1"/>
      <c r="O24" s="1"/>
      <c r="P24" s="1"/>
      <c r="Q24" s="1"/>
      <c r="R24" s="1"/>
    </row>
    <row r="25" spans="1:18" ht="15" customHeight="1">
      <c r="A25" s="1" t="s">
        <v>37</v>
      </c>
      <c r="B25" s="53" t="s">
        <v>230</v>
      </c>
      <c r="C25" s="80" t="s">
        <v>244</v>
      </c>
      <c r="D25" s="3"/>
      <c r="E25" s="3"/>
      <c r="F25" s="3" t="s">
        <v>101</v>
      </c>
      <c r="G25" s="3" t="s">
        <v>101</v>
      </c>
      <c r="H25" s="3" t="s">
        <v>62</v>
      </c>
      <c r="I25" s="3"/>
      <c r="J25" s="1"/>
      <c r="K25" s="1" t="s">
        <v>11</v>
      </c>
      <c r="L25" s="1">
        <v>3</v>
      </c>
      <c r="M25" s="1"/>
      <c r="N25" s="1"/>
      <c r="O25" s="1"/>
      <c r="P25" s="1"/>
      <c r="Q25" s="1"/>
      <c r="R25" s="1"/>
    </row>
    <row r="26" spans="1:18" ht="15" customHeight="1">
      <c r="A26" s="1"/>
      <c r="B26" s="1"/>
      <c r="C26" s="1"/>
      <c r="D26" s="81">
        <v>6</v>
      </c>
      <c r="E26" s="1"/>
      <c r="F26" s="1" t="s">
        <v>101</v>
      </c>
      <c r="G26" s="1" t="s">
        <v>101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>
      <c r="A27" s="1" t="s">
        <v>37</v>
      </c>
      <c r="B27" s="53" t="s">
        <v>231</v>
      </c>
      <c r="C27" s="1"/>
      <c r="D27" s="3"/>
      <c r="E27" s="1">
        <v>2</v>
      </c>
      <c r="F27" s="1" t="s">
        <v>101</v>
      </c>
      <c r="G27" s="1" t="s">
        <v>101</v>
      </c>
      <c r="H27" s="1" t="s">
        <v>62</v>
      </c>
      <c r="I27" s="1"/>
      <c r="J27" s="1"/>
      <c r="K27" s="1" t="s">
        <v>11</v>
      </c>
      <c r="L27" s="1">
        <v>4</v>
      </c>
      <c r="M27" s="1"/>
      <c r="N27" s="1"/>
      <c r="O27" s="1"/>
      <c r="P27" s="1"/>
      <c r="Q27" s="1"/>
      <c r="R27" s="1"/>
    </row>
    <row r="28" spans="1:18" ht="15" customHeight="1">
      <c r="A28" s="70" t="s">
        <v>37</v>
      </c>
      <c r="B28" s="71" t="s">
        <v>232</v>
      </c>
      <c r="C28" s="71" t="s">
        <v>233</v>
      </c>
      <c r="D28" s="3"/>
      <c r="E28" s="1">
        <v>1</v>
      </c>
      <c r="F28" s="1" t="s">
        <v>101</v>
      </c>
      <c r="G28" s="1" t="s">
        <v>101</v>
      </c>
      <c r="H28" s="1" t="s">
        <v>61</v>
      </c>
      <c r="I28" s="1"/>
      <c r="J28" s="1">
        <v>2</v>
      </c>
      <c r="K28" s="1"/>
      <c r="L28" s="1"/>
      <c r="M28" s="1"/>
      <c r="N28" s="1"/>
      <c r="O28" s="1"/>
      <c r="P28" s="1"/>
      <c r="Q28" s="1"/>
      <c r="R28" s="1"/>
    </row>
    <row r="29" spans="1:18" ht="15" customHeight="1">
      <c r="A29" s="70" t="s">
        <v>37</v>
      </c>
      <c r="B29" s="71" t="s">
        <v>169</v>
      </c>
      <c r="C29" s="71" t="s">
        <v>170</v>
      </c>
      <c r="D29" s="3"/>
      <c r="E29" s="1">
        <v>1</v>
      </c>
      <c r="F29" s="1" t="s">
        <v>101</v>
      </c>
      <c r="G29" s="1" t="s">
        <v>101</v>
      </c>
      <c r="H29" s="1" t="s">
        <v>61</v>
      </c>
      <c r="I29" s="1"/>
      <c r="J29" s="1">
        <v>2</v>
      </c>
      <c r="K29" s="1"/>
      <c r="L29" s="1"/>
      <c r="M29" s="1"/>
      <c r="N29" s="1"/>
      <c r="O29" s="1"/>
      <c r="P29" s="1"/>
      <c r="Q29" s="1"/>
      <c r="R29" s="1"/>
    </row>
    <row r="30" spans="1:18" ht="15" customHeight="1">
      <c r="A30" s="70" t="s">
        <v>37</v>
      </c>
      <c r="B30" s="71" t="s">
        <v>171</v>
      </c>
      <c r="C30" s="71" t="s">
        <v>172</v>
      </c>
      <c r="D30" s="3"/>
      <c r="E30" s="1">
        <v>1</v>
      </c>
      <c r="F30" s="1" t="s">
        <v>101</v>
      </c>
      <c r="G30" s="1" t="s">
        <v>101</v>
      </c>
      <c r="H30" s="1" t="s">
        <v>61</v>
      </c>
      <c r="I30" s="1"/>
      <c r="J30" s="1">
        <v>2</v>
      </c>
      <c r="K30" s="1"/>
      <c r="L30" s="1"/>
      <c r="M30" s="1"/>
      <c r="N30" s="1"/>
      <c r="O30" s="1"/>
      <c r="P30" s="1"/>
      <c r="Q30" s="1"/>
      <c r="R30" s="1"/>
    </row>
    <row r="31" spans="1:18" ht="15" customHeight="1">
      <c r="A31" s="70" t="s">
        <v>37</v>
      </c>
      <c r="B31" s="71" t="s">
        <v>173</v>
      </c>
      <c r="C31" s="71" t="s">
        <v>174</v>
      </c>
      <c r="D31" s="3"/>
      <c r="E31" s="1">
        <v>1</v>
      </c>
      <c r="F31" s="1" t="s">
        <v>101</v>
      </c>
      <c r="G31" s="1" t="s">
        <v>101</v>
      </c>
      <c r="H31" s="1" t="s">
        <v>61</v>
      </c>
      <c r="I31" s="1"/>
      <c r="J31" s="1">
        <v>2</v>
      </c>
      <c r="K31" s="1"/>
      <c r="L31" s="1"/>
      <c r="M31" s="1"/>
      <c r="N31" s="1"/>
      <c r="O31" s="1"/>
      <c r="P31" s="1"/>
      <c r="Q31" s="1"/>
      <c r="R31" s="1"/>
    </row>
    <row r="32" spans="1:18" ht="15" customHeight="1">
      <c r="A32" s="70" t="s">
        <v>37</v>
      </c>
      <c r="B32" s="71" t="s">
        <v>175</v>
      </c>
      <c r="C32" s="71" t="s">
        <v>176</v>
      </c>
      <c r="D32" s="3"/>
      <c r="E32" s="1">
        <v>1</v>
      </c>
      <c r="F32" s="1" t="s">
        <v>101</v>
      </c>
      <c r="G32" s="1" t="s">
        <v>101</v>
      </c>
      <c r="H32" s="1" t="s">
        <v>61</v>
      </c>
      <c r="I32" s="1"/>
      <c r="J32" s="1">
        <v>2</v>
      </c>
      <c r="K32" s="1"/>
      <c r="L32" s="1"/>
      <c r="M32" s="1"/>
      <c r="N32" s="1"/>
      <c r="O32" s="1"/>
      <c r="P32" s="1"/>
      <c r="Q32" s="1"/>
      <c r="R32" s="1"/>
    </row>
    <row r="33" spans="1:18">
      <c r="A33" s="70" t="s">
        <v>37</v>
      </c>
      <c r="B33" s="71" t="s">
        <v>177</v>
      </c>
      <c r="C33" s="71" t="s">
        <v>178</v>
      </c>
      <c r="D33" s="3"/>
      <c r="E33" s="1">
        <v>1</v>
      </c>
      <c r="F33" s="1" t="s">
        <v>101</v>
      </c>
      <c r="G33" s="1" t="s">
        <v>101</v>
      </c>
      <c r="H33" s="1" t="s">
        <v>61</v>
      </c>
      <c r="I33" s="1"/>
      <c r="J33" s="1">
        <v>2</v>
      </c>
      <c r="K33" s="1"/>
      <c r="L33" s="1"/>
      <c r="M33" s="1"/>
      <c r="N33" s="1"/>
      <c r="O33" s="1"/>
      <c r="P33" s="1"/>
      <c r="Q33" s="1"/>
      <c r="R33" s="1"/>
    </row>
    <row r="34" spans="1:18">
      <c r="A34" s="70" t="s">
        <v>37</v>
      </c>
      <c r="B34" s="71" t="s">
        <v>179</v>
      </c>
      <c r="C34" s="71" t="s">
        <v>180</v>
      </c>
      <c r="D34" s="3"/>
      <c r="E34" s="3">
        <v>1</v>
      </c>
      <c r="F34" s="1" t="s">
        <v>101</v>
      </c>
      <c r="G34" s="1" t="s">
        <v>101</v>
      </c>
      <c r="H34" s="1" t="s">
        <v>61</v>
      </c>
      <c r="I34" s="1"/>
      <c r="J34" s="1">
        <v>2</v>
      </c>
      <c r="K34" s="1"/>
      <c r="L34" s="1"/>
      <c r="M34" s="1"/>
      <c r="N34" s="1"/>
      <c r="O34" s="1"/>
      <c r="P34" s="1"/>
      <c r="Q34" s="1"/>
      <c r="R34" s="1"/>
    </row>
    <row r="35" spans="1:18">
      <c r="A35" s="70" t="s">
        <v>37</v>
      </c>
      <c r="B35" s="71" t="s">
        <v>181</v>
      </c>
      <c r="C35" s="71" t="s">
        <v>182</v>
      </c>
      <c r="D35" s="3"/>
      <c r="E35" s="3">
        <v>1</v>
      </c>
      <c r="F35" s="1" t="s">
        <v>101</v>
      </c>
      <c r="G35" s="1" t="s">
        <v>101</v>
      </c>
      <c r="H35" s="1" t="s">
        <v>61</v>
      </c>
      <c r="I35" s="1"/>
      <c r="J35" s="1">
        <v>2</v>
      </c>
      <c r="K35" s="1"/>
      <c r="L35" s="1"/>
      <c r="M35" s="1"/>
      <c r="N35" s="1"/>
      <c r="O35" s="1"/>
      <c r="P35" s="1"/>
      <c r="Q35" s="1"/>
      <c r="R35" s="1"/>
    </row>
    <row r="36" spans="1:18">
      <c r="A36" s="70" t="s">
        <v>37</v>
      </c>
      <c r="B36" s="72" t="s">
        <v>151</v>
      </c>
      <c r="C36" s="72" t="s">
        <v>183</v>
      </c>
      <c r="D36" s="3"/>
      <c r="E36" s="3">
        <v>1</v>
      </c>
      <c r="F36" s="1" t="s">
        <v>101</v>
      </c>
      <c r="G36" s="1" t="s">
        <v>101</v>
      </c>
      <c r="H36" s="1" t="s">
        <v>61</v>
      </c>
      <c r="I36" s="1"/>
      <c r="J36" s="1">
        <v>2</v>
      </c>
      <c r="K36" s="1"/>
      <c r="L36" s="1"/>
      <c r="M36" s="1"/>
      <c r="N36" s="1"/>
      <c r="O36" s="1"/>
      <c r="P36" s="1"/>
      <c r="Q36" s="1"/>
      <c r="R36" s="1"/>
    </row>
    <row r="37" spans="1:18">
      <c r="A37" s="60"/>
      <c r="B37" s="60"/>
      <c r="C37" s="60"/>
      <c r="D37" s="3"/>
      <c r="E37" s="1"/>
      <c r="F37" s="1"/>
      <c r="G37" s="1"/>
      <c r="H37" s="1"/>
      <c r="I37" s="1"/>
      <c r="J37" s="1"/>
      <c r="K37" s="1"/>
      <c r="L37" s="1"/>
      <c r="M37" s="53"/>
      <c r="N37" s="53"/>
      <c r="O37" s="53"/>
      <c r="P37" s="53"/>
      <c r="Q37" s="53"/>
      <c r="R37" s="53"/>
    </row>
    <row r="38" spans="1:18">
      <c r="A38" s="70" t="s">
        <v>0</v>
      </c>
      <c r="B38" s="71" t="s">
        <v>236</v>
      </c>
      <c r="C38" s="71" t="s">
        <v>237</v>
      </c>
      <c r="D38" s="76">
        <v>6</v>
      </c>
      <c r="E38" s="76"/>
      <c r="F38" s="1" t="s">
        <v>101</v>
      </c>
      <c r="G38" s="1" t="s">
        <v>101</v>
      </c>
      <c r="H38" s="1"/>
      <c r="I38" s="1"/>
      <c r="J38" s="1"/>
      <c r="K38" s="1"/>
      <c r="L38" s="1"/>
      <c r="M38" s="53"/>
      <c r="N38" s="53"/>
      <c r="O38" s="53"/>
      <c r="P38" s="53"/>
      <c r="Q38" s="53"/>
      <c r="R38" s="53"/>
    </row>
    <row r="39" spans="1:18">
      <c r="A39" s="70" t="s">
        <v>37</v>
      </c>
      <c r="B39" s="71" t="s">
        <v>238</v>
      </c>
      <c r="C39" s="71" t="s">
        <v>239</v>
      </c>
      <c r="D39" s="76"/>
      <c r="E39" s="76">
        <v>2</v>
      </c>
      <c r="F39" s="1" t="s">
        <v>101</v>
      </c>
      <c r="G39" s="1" t="s">
        <v>101</v>
      </c>
      <c r="H39" s="1" t="s">
        <v>62</v>
      </c>
      <c r="I39" s="1"/>
      <c r="J39" s="1"/>
      <c r="K39" s="1" t="s">
        <v>11</v>
      </c>
      <c r="L39" s="1">
        <v>4</v>
      </c>
      <c r="M39" s="53"/>
      <c r="N39" s="53"/>
      <c r="O39" s="53"/>
      <c r="P39" s="53"/>
      <c r="Q39" s="53"/>
      <c r="R39" s="53"/>
    </row>
    <row r="40" spans="1:18">
      <c r="A40" s="70" t="s">
        <v>37</v>
      </c>
      <c r="B40" s="71" t="s">
        <v>240</v>
      </c>
      <c r="C40" s="71" t="s">
        <v>241</v>
      </c>
      <c r="D40" s="76"/>
      <c r="E40" s="76">
        <v>2</v>
      </c>
      <c r="F40" s="1" t="s">
        <v>101</v>
      </c>
      <c r="G40" s="1" t="s">
        <v>101</v>
      </c>
      <c r="H40" s="1" t="s">
        <v>62</v>
      </c>
      <c r="I40" s="1"/>
      <c r="J40" s="1"/>
      <c r="K40" s="1" t="s">
        <v>11</v>
      </c>
      <c r="L40" s="1">
        <v>4</v>
      </c>
      <c r="M40" s="53"/>
      <c r="N40" s="53"/>
      <c r="O40" s="53"/>
      <c r="P40" s="53"/>
      <c r="Q40" s="53"/>
      <c r="R40" s="53"/>
    </row>
    <row r="41" spans="1:18">
      <c r="A41" s="1"/>
      <c r="B41" s="2"/>
      <c r="C41" s="2"/>
      <c r="D41" s="3"/>
      <c r="E41" s="1"/>
      <c r="F41" s="1"/>
      <c r="G41" s="1"/>
      <c r="H41" s="1"/>
      <c r="I41" s="1"/>
      <c r="J41" s="1"/>
      <c r="K41" s="1"/>
      <c r="L41" s="66"/>
      <c r="M41" s="53"/>
      <c r="N41" s="53"/>
      <c r="O41" s="53"/>
      <c r="P41" s="53"/>
      <c r="Q41" s="53"/>
      <c r="R41" s="53"/>
    </row>
    <row r="42" spans="1:18">
      <c r="A42" s="1"/>
      <c r="B42" s="2"/>
      <c r="C42" s="2"/>
      <c r="D42" s="3"/>
      <c r="E42" s="1"/>
      <c r="F42" s="1"/>
      <c r="G42" s="1"/>
      <c r="H42" s="1"/>
      <c r="I42" s="1"/>
      <c r="J42" s="1"/>
      <c r="K42" s="1"/>
      <c r="L42" s="1"/>
      <c r="M42" s="53"/>
      <c r="N42" s="53"/>
      <c r="O42" s="53"/>
      <c r="P42" s="53"/>
      <c r="Q42" s="53"/>
      <c r="R42" s="53"/>
    </row>
    <row r="43" spans="1:18">
      <c r="A43" s="1" t="s">
        <v>0</v>
      </c>
      <c r="B43" s="65" t="s">
        <v>91</v>
      </c>
      <c r="C43" s="65" t="s">
        <v>90</v>
      </c>
      <c r="D43" s="3">
        <v>6</v>
      </c>
      <c r="E43" s="3">
        <v>4</v>
      </c>
      <c r="F43" s="3" t="s">
        <v>101</v>
      </c>
      <c r="G43" s="3" t="s">
        <v>101</v>
      </c>
      <c r="H43" s="3" t="s">
        <v>62</v>
      </c>
      <c r="I43" s="3"/>
      <c r="J43" s="1">
        <v>1</v>
      </c>
      <c r="K43" s="1" t="s">
        <v>14</v>
      </c>
      <c r="L43" s="1"/>
      <c r="M43" s="53"/>
      <c r="N43" s="53"/>
      <c r="O43" s="53"/>
      <c r="P43" s="53"/>
      <c r="Q43" s="53"/>
      <c r="R43" s="53"/>
    </row>
    <row r="44" spans="1:18">
      <c r="A44" s="1"/>
      <c r="B44" s="2"/>
      <c r="C44" s="2"/>
      <c r="D44" s="3"/>
      <c r="E44" s="1"/>
      <c r="F44" s="1"/>
      <c r="G44" s="1"/>
      <c r="H44" s="3"/>
      <c r="I44" s="1"/>
      <c r="J44" s="1"/>
      <c r="K44" s="1"/>
      <c r="L44" s="1"/>
      <c r="M44" s="53"/>
      <c r="N44" s="53"/>
      <c r="O44" s="53"/>
      <c r="P44" s="53"/>
      <c r="Q44" s="53"/>
      <c r="R44" s="53"/>
    </row>
    <row r="45" spans="1:18">
      <c r="A45" s="1"/>
      <c r="B45" s="2"/>
      <c r="C45" s="2"/>
      <c r="D45" s="3"/>
      <c r="E45" s="3"/>
      <c r="F45" s="1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60">
      <c r="A46" s="1"/>
      <c r="B46" s="62" t="s">
        <v>234</v>
      </c>
      <c r="C46" s="63"/>
      <c r="D46" s="63"/>
      <c r="E46" s="63"/>
      <c r="F46" s="63"/>
      <c r="G46" s="63"/>
      <c r="H46" s="63"/>
      <c r="I46" s="63"/>
      <c r="J46" s="63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63"/>
      <c r="C47" s="63"/>
      <c r="D47" s="63"/>
      <c r="E47" s="63"/>
      <c r="F47" s="63"/>
      <c r="G47" s="63"/>
      <c r="H47" s="63"/>
      <c r="I47" s="63"/>
      <c r="J47" s="63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2"/>
      <c r="C48" s="2"/>
      <c r="D48" s="3"/>
      <c r="E48" s="59" t="s">
        <v>92</v>
      </c>
      <c r="F48" s="53"/>
      <c r="G48" s="53"/>
      <c r="H48" s="53"/>
      <c r="I48" s="53"/>
      <c r="J48" s="53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2"/>
      <c r="C49" s="2"/>
      <c r="D49" s="3"/>
      <c r="E49" s="59" t="s">
        <v>93</v>
      </c>
      <c r="F49" s="53"/>
      <c r="G49" s="53"/>
      <c r="H49" s="53"/>
      <c r="I49" s="53"/>
      <c r="J49" s="53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2"/>
      <c r="C50" s="2"/>
      <c r="D50" s="3"/>
      <c r="E50" s="59" t="s">
        <v>235</v>
      </c>
      <c r="F50" s="53"/>
      <c r="G50" s="53"/>
      <c r="H50" s="53"/>
      <c r="I50" s="53"/>
      <c r="J50" s="53"/>
      <c r="K50" s="54"/>
      <c r="L50" s="53"/>
      <c r="M50" s="1"/>
      <c r="N50" s="1"/>
      <c r="O50" s="1"/>
      <c r="P50" s="1"/>
      <c r="Q50" s="1"/>
      <c r="R50" s="1"/>
    </row>
    <row r="51" spans="1:18">
      <c r="A51" s="1"/>
      <c r="B51" s="2"/>
      <c r="C51" s="2"/>
      <c r="D51" s="3"/>
      <c r="E51" s="59" t="s">
        <v>108</v>
      </c>
      <c r="F51" s="53"/>
      <c r="G51" s="53"/>
      <c r="H51" s="53"/>
      <c r="I51" s="53"/>
      <c r="J51" s="53"/>
      <c r="K51" s="66"/>
      <c r="L51" s="53"/>
      <c r="M51" s="1"/>
      <c r="N51" s="1"/>
      <c r="O51" s="1"/>
      <c r="P51" s="1"/>
      <c r="Q51" s="1"/>
      <c r="R51" s="1"/>
    </row>
    <row r="52" spans="1:18">
      <c r="A52" s="1"/>
      <c r="B52" s="2"/>
      <c r="C52" s="2"/>
      <c r="D52" s="3"/>
      <c r="E52" s="59" t="s">
        <v>94</v>
      </c>
      <c r="F52" s="53"/>
      <c r="G52" s="53"/>
      <c r="H52" s="53"/>
      <c r="I52" s="53"/>
      <c r="J52" s="53"/>
      <c r="K52" s="66"/>
      <c r="L52" s="53"/>
      <c r="M52" s="1"/>
      <c r="N52" s="1"/>
      <c r="O52" s="1"/>
      <c r="P52" s="1"/>
      <c r="Q52" s="1"/>
      <c r="R52" s="1"/>
    </row>
    <row r="53" spans="1:18">
      <c r="A53" s="1"/>
      <c r="B53" s="2"/>
      <c r="C53" s="2"/>
      <c r="D53" s="3"/>
      <c r="E53" s="61"/>
      <c r="F53" s="61"/>
      <c r="G53" s="61"/>
      <c r="H53" s="61"/>
      <c r="I53" s="61"/>
      <c r="J53" s="61"/>
      <c r="K53" s="53"/>
      <c r="L53" s="53"/>
      <c r="M53" s="53"/>
      <c r="N53" s="53"/>
    </row>
    <row r="54" spans="1:18">
      <c r="A54" s="1"/>
      <c r="B54" s="2"/>
      <c r="C54" s="2"/>
      <c r="D54" s="3"/>
      <c r="E54" s="59"/>
      <c r="F54" s="53"/>
      <c r="G54" s="53"/>
      <c r="H54" s="53"/>
      <c r="I54" s="53"/>
      <c r="J54" s="53"/>
      <c r="K54" s="66"/>
      <c r="L54" s="53"/>
      <c r="M54" s="53"/>
      <c r="N54" s="53"/>
    </row>
    <row r="55" spans="1:18">
      <c r="A55" s="1"/>
      <c r="B55" s="2"/>
      <c r="C55" s="2"/>
      <c r="D55" s="3"/>
      <c r="E55" s="59"/>
      <c r="F55" s="53"/>
      <c r="G55" s="53"/>
      <c r="H55" s="53"/>
      <c r="I55" s="53"/>
      <c r="J55" s="53"/>
      <c r="K55" s="66"/>
      <c r="L55" s="53"/>
      <c r="M55" s="53"/>
      <c r="N55" s="53"/>
    </row>
    <row r="56" spans="1:18">
      <c r="A56" s="1"/>
      <c r="B56" s="2"/>
      <c r="C56" s="2"/>
      <c r="D56" s="3"/>
      <c r="E56" s="61"/>
      <c r="F56" s="61"/>
      <c r="G56" s="61"/>
      <c r="H56" s="61"/>
      <c r="I56" s="61"/>
      <c r="J56" s="61"/>
      <c r="K56" s="53"/>
      <c r="L56" s="53"/>
      <c r="M56" s="53"/>
      <c r="N56" s="53"/>
    </row>
    <row r="57" spans="1:18">
      <c r="A57" s="1"/>
      <c r="B57" s="2"/>
      <c r="C57" s="2"/>
      <c r="D57" s="3"/>
      <c r="E57" s="54"/>
      <c r="F57" s="54"/>
      <c r="G57" s="54"/>
      <c r="H57" s="54"/>
      <c r="I57" s="54"/>
      <c r="J57" s="54"/>
      <c r="K57" s="53"/>
      <c r="L57" s="53"/>
      <c r="M57" s="53"/>
      <c r="N57" s="53"/>
    </row>
    <row r="58" spans="1:18">
      <c r="A58" s="1"/>
      <c r="B58" s="2"/>
      <c r="C58" s="2"/>
      <c r="D58" s="3"/>
      <c r="E58" s="54"/>
      <c r="F58" s="54"/>
      <c r="G58" s="54"/>
      <c r="H58" s="54"/>
      <c r="I58" s="54"/>
      <c r="J58" s="54"/>
      <c r="K58" s="53"/>
      <c r="L58" s="53"/>
      <c r="M58" s="53"/>
      <c r="N58" s="53"/>
    </row>
    <row r="59" spans="1:18">
      <c r="A59" s="1"/>
      <c r="B59" s="2"/>
      <c r="C59" s="2"/>
      <c r="D59" s="3"/>
      <c r="E59" s="54"/>
      <c r="F59" s="54"/>
      <c r="G59" s="54"/>
      <c r="H59" s="54"/>
      <c r="I59" s="54"/>
      <c r="J59" s="54"/>
      <c r="K59" s="53"/>
      <c r="L59" s="53"/>
      <c r="M59" s="53"/>
      <c r="N59" s="53"/>
    </row>
    <row r="60" spans="1:18">
      <c r="A60" s="1"/>
      <c r="B60" s="2"/>
      <c r="C60" s="2"/>
      <c r="D60" s="3"/>
      <c r="E60" s="54"/>
      <c r="F60" s="54"/>
      <c r="G60" s="54"/>
      <c r="H60" s="54"/>
      <c r="I60" s="54"/>
      <c r="J60" s="54"/>
      <c r="K60" s="53"/>
      <c r="L60" s="53"/>
      <c r="M60" s="53"/>
      <c r="N60" s="53"/>
    </row>
    <row r="61" spans="1:18">
      <c r="A61" s="1"/>
      <c r="B61" s="2"/>
      <c r="C61" s="2"/>
      <c r="D61" s="3"/>
      <c r="E61" s="54"/>
      <c r="F61" s="54"/>
      <c r="G61" s="54"/>
      <c r="H61" s="54"/>
      <c r="I61" s="54"/>
      <c r="J61" s="54"/>
      <c r="K61" s="61"/>
      <c r="L61" s="53"/>
      <c r="M61" s="53"/>
      <c r="N61" s="53"/>
    </row>
    <row r="62" spans="1:18">
      <c r="A62" s="1"/>
      <c r="B62" s="2"/>
      <c r="C62" s="2"/>
      <c r="D62" s="3"/>
      <c r="E62" s="59"/>
      <c r="F62" s="53"/>
      <c r="G62" s="53"/>
      <c r="H62" s="53"/>
      <c r="I62" s="53"/>
      <c r="J62" s="53"/>
      <c r="K62" s="53"/>
      <c r="L62" s="53"/>
      <c r="M62" s="53"/>
      <c r="N62" s="53"/>
    </row>
    <row r="63" spans="1:18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148"/>
      <c r="N169" s="150"/>
    </row>
    <row r="170" spans="1:14" ht="16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151"/>
      <c r="N170" s="152"/>
    </row>
    <row r="171" spans="1:14" ht="16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43"/>
      <c r="N171" s="43"/>
    </row>
    <row r="172" spans="1:14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1"/>
      <c r="N172" s="1"/>
    </row>
    <row r="173" spans="1:14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1"/>
      <c r="N173" s="1"/>
    </row>
    <row r="174" spans="1:14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3"/>
      <c r="N174" s="3"/>
    </row>
    <row r="175" spans="1:14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1"/>
      <c r="N175" s="1"/>
    </row>
    <row r="176" spans="1:14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1"/>
      <c r="N176" s="1"/>
    </row>
    <row r="177" spans="1:14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1"/>
      <c r="N177" s="1"/>
    </row>
    <row r="178" spans="1:14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1"/>
      <c r="N178" s="1"/>
    </row>
    <row r="179" spans="1:14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1"/>
      <c r="N179" s="1"/>
    </row>
    <row r="180" spans="1:14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1"/>
      <c r="N180" s="1"/>
    </row>
    <row r="181" spans="1:14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1"/>
      <c r="N181" s="1"/>
    </row>
    <row r="182" spans="1:14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1"/>
      <c r="N182" s="1"/>
    </row>
    <row r="183" spans="1:14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1"/>
      <c r="N183" s="1"/>
    </row>
    <row r="184" spans="1:14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1"/>
      <c r="N184" s="1"/>
    </row>
    <row r="185" spans="1:14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1"/>
      <c r="N185" s="1"/>
    </row>
    <row r="186" spans="1:14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1"/>
      <c r="N186" s="1"/>
    </row>
    <row r="187" spans="1:14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1"/>
      <c r="N187" s="1"/>
    </row>
    <row r="188" spans="1:14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1"/>
      <c r="N188" s="1"/>
    </row>
    <row r="189" spans="1:14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1"/>
      <c r="N189" s="1"/>
    </row>
    <row r="190" spans="1:14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1"/>
      <c r="N190" s="1"/>
    </row>
    <row r="191" spans="1:14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1"/>
      <c r="N191" s="1"/>
    </row>
    <row r="192" spans="1:14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1"/>
      <c r="N192" s="1"/>
    </row>
    <row r="193" spans="1:14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1"/>
      <c r="N193" s="1"/>
    </row>
    <row r="194" spans="1:14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1"/>
      <c r="N194" s="1"/>
    </row>
    <row r="195" spans="1:14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1"/>
      <c r="N195" s="1"/>
    </row>
    <row r="196" spans="1:14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1"/>
      <c r="N196" s="1"/>
    </row>
    <row r="197" spans="1:14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1"/>
      <c r="N197" s="1"/>
    </row>
    <row r="198" spans="1:14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1"/>
      <c r="N198" s="1"/>
    </row>
    <row r="199" spans="1:14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1"/>
      <c r="N199" s="1"/>
    </row>
    <row r="200" spans="1:14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1"/>
      <c r="N200" s="1"/>
    </row>
    <row r="201" spans="1:14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1"/>
      <c r="N201" s="1"/>
    </row>
    <row r="202" spans="1:14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1"/>
      <c r="N202" s="1"/>
    </row>
    <row r="203" spans="1:14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1"/>
      <c r="N203" s="1"/>
    </row>
    <row r="204" spans="1:14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1"/>
      <c r="N204" s="1"/>
    </row>
    <row r="205" spans="1:14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1"/>
      <c r="N205" s="1"/>
    </row>
    <row r="206" spans="1:14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1"/>
      <c r="N206" s="1"/>
    </row>
    <row r="207" spans="1:14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1"/>
      <c r="N207" s="1"/>
    </row>
    <row r="208" spans="1:14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148"/>
      <c r="N324" s="150"/>
    </row>
    <row r="325" spans="1:14" ht="16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151"/>
      <c r="N325" s="152"/>
    </row>
    <row r="326" spans="1:14" ht="16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43"/>
      <c r="N326" s="43"/>
    </row>
    <row r="327" spans="1:14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1"/>
      <c r="N327" s="1"/>
    </row>
    <row r="328" spans="1:14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1"/>
      <c r="N328" s="1"/>
    </row>
    <row r="329" spans="1:14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3"/>
      <c r="N329" s="3"/>
    </row>
    <row r="330" spans="1:14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1"/>
      <c r="N330" s="1"/>
    </row>
    <row r="331" spans="1:14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1"/>
      <c r="N331" s="1"/>
    </row>
    <row r="332" spans="1:14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1"/>
      <c r="N332" s="1"/>
    </row>
    <row r="333" spans="1:14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1"/>
      <c r="N333" s="1"/>
    </row>
    <row r="334" spans="1:14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1"/>
      <c r="N334" s="1"/>
    </row>
    <row r="335" spans="1:14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1"/>
      <c r="N335" s="1"/>
    </row>
    <row r="336" spans="1:14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1"/>
      <c r="N336" s="1"/>
    </row>
    <row r="337" spans="1:14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1"/>
      <c r="N337" s="1"/>
    </row>
    <row r="338" spans="1:14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1"/>
      <c r="N338" s="1"/>
    </row>
    <row r="339" spans="1:14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1"/>
      <c r="N339" s="1"/>
    </row>
    <row r="340" spans="1:14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1"/>
      <c r="N340" s="1"/>
    </row>
    <row r="341" spans="1:14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1"/>
      <c r="N341" s="1"/>
    </row>
    <row r="342" spans="1:14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1"/>
      <c r="N342" s="1"/>
    </row>
    <row r="343" spans="1:14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1"/>
      <c r="N343" s="1"/>
    </row>
    <row r="344" spans="1:14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1"/>
      <c r="N344" s="1"/>
    </row>
    <row r="345" spans="1:14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1"/>
      <c r="N345" s="1"/>
    </row>
    <row r="346" spans="1:14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1"/>
      <c r="N346" s="1"/>
    </row>
    <row r="347" spans="1:14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1"/>
      <c r="N347" s="1"/>
    </row>
    <row r="348" spans="1:14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1"/>
      <c r="N348" s="1"/>
    </row>
    <row r="349" spans="1:14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1"/>
      <c r="N349" s="1"/>
    </row>
    <row r="350" spans="1:14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1"/>
      <c r="N350" s="1"/>
    </row>
    <row r="351" spans="1:14">
      <c r="A351" s="53"/>
      <c r="B351" s="54"/>
      <c r="C351" s="54"/>
      <c r="D351" s="54"/>
      <c r="E351" s="54"/>
      <c r="F351" s="54"/>
      <c r="G351" s="54"/>
      <c r="H351" s="54"/>
      <c r="I351" s="54"/>
      <c r="J351" s="148"/>
      <c r="K351" s="149"/>
      <c r="L351" s="150"/>
      <c r="M351" s="1"/>
      <c r="N351" s="1"/>
    </row>
    <row r="352" spans="1:14" ht="16">
      <c r="A352" s="53"/>
      <c r="B352" s="54"/>
      <c r="C352" s="54"/>
      <c r="D352" s="54"/>
      <c r="E352" s="54"/>
      <c r="F352" s="54"/>
      <c r="G352" s="54"/>
      <c r="H352" s="54"/>
      <c r="I352" s="54"/>
      <c r="J352" s="40"/>
      <c r="K352" s="151"/>
      <c r="L352" s="152"/>
      <c r="M352" s="1"/>
      <c r="N352" s="1"/>
    </row>
    <row r="353" spans="1:14" ht="16">
      <c r="A353" s="53"/>
      <c r="B353" s="54"/>
      <c r="C353" s="54"/>
      <c r="D353" s="54"/>
      <c r="E353" s="54"/>
      <c r="F353" s="54"/>
      <c r="G353" s="54"/>
      <c r="H353" s="54"/>
      <c r="I353" s="54"/>
      <c r="J353" s="43"/>
      <c r="K353" s="43"/>
      <c r="L353" s="43"/>
      <c r="M353" s="1"/>
      <c r="N353" s="1"/>
    </row>
    <row r="354" spans="1:14">
      <c r="A354" s="53"/>
      <c r="B354" s="54"/>
      <c r="C354" s="54"/>
      <c r="D354" s="54"/>
      <c r="E354" s="54"/>
      <c r="F354" s="54"/>
      <c r="G354" s="54"/>
      <c r="H354" s="54"/>
      <c r="I354" s="54"/>
      <c r="J354" s="1"/>
      <c r="K354" s="1"/>
      <c r="L354" s="1"/>
      <c r="M354" s="1"/>
      <c r="N354" s="1"/>
    </row>
    <row r="355" spans="1:14">
      <c r="A355" s="53"/>
      <c r="B355" s="54"/>
      <c r="C355" s="54"/>
      <c r="D355" s="54"/>
      <c r="E355" s="54"/>
      <c r="F355" s="54"/>
      <c r="G355" s="54"/>
      <c r="H355" s="54"/>
      <c r="I355" s="54"/>
      <c r="J355" s="1"/>
      <c r="K355" s="1"/>
      <c r="L355" s="1"/>
      <c r="M355" s="1"/>
      <c r="N355" s="1"/>
    </row>
    <row r="356" spans="1:14">
      <c r="A356" s="53"/>
      <c r="B356" s="54"/>
      <c r="C356" s="54"/>
      <c r="D356" s="54"/>
      <c r="E356" s="54"/>
      <c r="F356" s="54"/>
      <c r="G356" s="54"/>
      <c r="H356" s="54"/>
      <c r="I356" s="54"/>
      <c r="J356" s="3"/>
      <c r="K356" s="3"/>
      <c r="L356" s="3"/>
      <c r="M356" s="1"/>
      <c r="N356" s="1"/>
    </row>
    <row r="357" spans="1:14">
      <c r="A357" s="53"/>
      <c r="B357" s="54"/>
      <c r="C357" s="54"/>
      <c r="D357" s="54"/>
      <c r="E357" s="54"/>
      <c r="F357" s="54"/>
      <c r="G357" s="54"/>
      <c r="H357" s="54"/>
      <c r="I357" s="54"/>
      <c r="J357" s="1"/>
      <c r="K357" s="1"/>
      <c r="L357" s="1"/>
      <c r="M357" s="1"/>
      <c r="N357" s="1"/>
    </row>
    <row r="358" spans="1:14">
      <c r="A358" s="53"/>
      <c r="B358" s="54"/>
      <c r="C358" s="54"/>
      <c r="D358" s="54"/>
      <c r="E358" s="54"/>
      <c r="F358" s="54"/>
      <c r="G358" s="54"/>
      <c r="H358" s="54"/>
      <c r="I358" s="54"/>
      <c r="J358" s="1"/>
      <c r="K358" s="1"/>
      <c r="L358" s="1"/>
      <c r="M358" s="1"/>
      <c r="N358" s="1"/>
    </row>
    <row r="359" spans="1:14">
      <c r="A359" s="53"/>
      <c r="B359" s="54"/>
      <c r="C359" s="54"/>
      <c r="D359" s="54"/>
      <c r="E359" s="54"/>
      <c r="F359" s="54"/>
      <c r="G359" s="54"/>
      <c r="H359" s="54"/>
      <c r="I359" s="54"/>
      <c r="J359" s="1"/>
      <c r="K359" s="1"/>
      <c r="L359" s="1"/>
      <c r="M359" s="1"/>
      <c r="N359" s="1"/>
    </row>
    <row r="360" spans="1:14">
      <c r="A360" s="53"/>
      <c r="B360" s="54"/>
      <c r="C360" s="54"/>
      <c r="D360" s="54"/>
      <c r="E360" s="54"/>
      <c r="F360" s="54"/>
      <c r="G360" s="54"/>
      <c r="H360" s="54"/>
      <c r="I360" s="54"/>
      <c r="J360" s="1"/>
      <c r="K360" s="1"/>
      <c r="L360" s="1"/>
      <c r="M360" s="1"/>
      <c r="N360" s="1"/>
    </row>
    <row r="361" spans="1:14">
      <c r="A361" s="53"/>
      <c r="B361" s="54"/>
      <c r="C361" s="54"/>
      <c r="D361" s="54"/>
      <c r="E361" s="54"/>
      <c r="F361" s="54"/>
      <c r="G361" s="54"/>
      <c r="H361" s="54"/>
      <c r="I361" s="54"/>
      <c r="J361" s="1"/>
      <c r="K361" s="1"/>
      <c r="L361" s="1"/>
      <c r="M361" s="1"/>
      <c r="N361" s="1"/>
    </row>
    <row r="362" spans="1:14">
      <c r="A362" s="53"/>
      <c r="B362" s="54"/>
      <c r="C362" s="54"/>
      <c r="D362" s="54"/>
      <c r="E362" s="54"/>
      <c r="F362" s="54"/>
      <c r="G362" s="54"/>
      <c r="H362" s="54"/>
      <c r="I362" s="54"/>
      <c r="J362" s="1"/>
      <c r="K362" s="1"/>
      <c r="L362" s="1"/>
      <c r="M362" s="1"/>
      <c r="N362" s="1"/>
    </row>
    <row r="363" spans="1:14">
      <c r="A363" s="53"/>
      <c r="B363" s="54"/>
      <c r="C363" s="54"/>
      <c r="D363" s="54"/>
      <c r="E363" s="54"/>
      <c r="F363" s="54"/>
      <c r="G363" s="54"/>
      <c r="H363" s="54"/>
      <c r="I363" s="54"/>
      <c r="J363" s="1"/>
      <c r="K363" s="1"/>
      <c r="L363" s="1"/>
      <c r="M363" s="53"/>
      <c r="N363" s="53"/>
    </row>
    <row r="364" spans="1:14">
      <c r="A364" s="53"/>
      <c r="B364" s="54"/>
      <c r="C364" s="54"/>
      <c r="D364" s="54"/>
      <c r="E364" s="54"/>
      <c r="F364" s="54"/>
      <c r="G364" s="54"/>
      <c r="H364" s="54"/>
      <c r="I364" s="54"/>
      <c r="J364" s="1"/>
      <c r="K364" s="1"/>
      <c r="L364" s="1"/>
      <c r="M364" s="53"/>
      <c r="N364" s="53"/>
    </row>
    <row r="365" spans="1:14">
      <c r="A365" s="53"/>
      <c r="B365" s="54"/>
      <c r="C365" s="54"/>
      <c r="D365" s="54"/>
      <c r="E365" s="54"/>
      <c r="F365" s="54"/>
      <c r="G365" s="54"/>
      <c r="H365" s="54"/>
      <c r="I365" s="54"/>
      <c r="J365" s="1"/>
      <c r="K365" s="1"/>
      <c r="L365" s="1"/>
      <c r="M365" s="53"/>
      <c r="N365" s="53"/>
    </row>
    <row r="366" spans="1:14">
      <c r="A366" s="53"/>
      <c r="B366" s="54"/>
      <c r="C366" s="54"/>
      <c r="D366" s="54"/>
      <c r="E366" s="54"/>
      <c r="F366" s="54"/>
      <c r="G366" s="54"/>
      <c r="H366" s="54"/>
      <c r="I366" s="54"/>
      <c r="J366" s="1"/>
      <c r="K366" s="1"/>
      <c r="L366" s="1"/>
      <c r="M366" s="53"/>
      <c r="N366" s="53"/>
    </row>
    <row r="367" spans="1:14">
      <c r="A367" s="53"/>
      <c r="B367" s="54"/>
      <c r="C367" s="54"/>
      <c r="D367" s="54"/>
      <c r="E367" s="54"/>
      <c r="F367" s="54"/>
      <c r="G367" s="54"/>
      <c r="H367" s="54"/>
      <c r="I367" s="54"/>
      <c r="J367" s="1"/>
      <c r="K367" s="1"/>
      <c r="L367" s="1"/>
      <c r="M367" s="53"/>
      <c r="N367" s="53"/>
    </row>
    <row r="368" spans="1:14">
      <c r="A368" s="53"/>
      <c r="B368" s="54"/>
      <c r="C368" s="54"/>
      <c r="D368" s="54"/>
      <c r="E368" s="54"/>
      <c r="F368" s="54"/>
      <c r="G368" s="54"/>
      <c r="H368" s="54"/>
      <c r="I368" s="54"/>
      <c r="J368" s="1"/>
      <c r="K368" s="1"/>
      <c r="L368" s="1"/>
      <c r="M368" s="53"/>
      <c r="N368" s="53"/>
    </row>
    <row r="369" spans="1:14">
      <c r="A369" s="53"/>
      <c r="B369" s="54"/>
      <c r="C369" s="54"/>
      <c r="D369" s="54"/>
      <c r="E369" s="54"/>
      <c r="F369" s="54"/>
      <c r="G369" s="54"/>
      <c r="H369" s="54"/>
      <c r="I369" s="54"/>
      <c r="J369" s="1"/>
      <c r="K369" s="1"/>
      <c r="L369" s="1"/>
      <c r="M369" s="53"/>
      <c r="N369" s="53"/>
    </row>
    <row r="370" spans="1:14">
      <c r="A370" s="53"/>
      <c r="B370" s="54"/>
      <c r="C370" s="54"/>
      <c r="D370" s="54"/>
      <c r="E370" s="54"/>
      <c r="F370" s="54"/>
      <c r="G370" s="54"/>
      <c r="H370" s="54"/>
      <c r="I370" s="54"/>
      <c r="J370" s="2"/>
      <c r="K370" s="1"/>
      <c r="L370" s="1"/>
      <c r="M370" s="53"/>
      <c r="N370" s="53"/>
    </row>
    <row r="371" spans="1:14">
      <c r="A371" s="53"/>
      <c r="B371" s="54"/>
      <c r="C371" s="54"/>
      <c r="D371" s="54"/>
      <c r="E371" s="54"/>
      <c r="F371" s="54"/>
      <c r="G371" s="54"/>
      <c r="H371" s="54"/>
      <c r="I371" s="54"/>
      <c r="J371" s="2"/>
      <c r="K371" s="1"/>
      <c r="L371" s="1"/>
      <c r="M371" s="53"/>
      <c r="N371" s="53"/>
    </row>
    <row r="372" spans="1:14">
      <c r="A372" s="53"/>
      <c r="B372" s="54"/>
      <c r="C372" s="54"/>
      <c r="D372" s="54"/>
      <c r="E372" s="54"/>
      <c r="F372" s="54"/>
      <c r="G372" s="54"/>
      <c r="H372" s="54"/>
      <c r="I372" s="54"/>
      <c r="J372" s="2"/>
      <c r="K372" s="1"/>
      <c r="L372" s="1"/>
      <c r="M372" s="53"/>
      <c r="N372" s="53"/>
    </row>
    <row r="373" spans="1:14">
      <c r="A373" s="53"/>
      <c r="B373" s="54"/>
      <c r="C373" s="54"/>
      <c r="D373" s="54"/>
      <c r="E373" s="54"/>
      <c r="F373" s="54"/>
      <c r="G373" s="54"/>
      <c r="H373" s="54"/>
      <c r="I373" s="54"/>
      <c r="J373" s="2"/>
      <c r="K373" s="1"/>
      <c r="L373" s="1"/>
      <c r="M373" s="53"/>
      <c r="N373" s="53"/>
    </row>
    <row r="374" spans="1:14">
      <c r="A374" s="53"/>
      <c r="B374" s="54"/>
      <c r="C374" s="54"/>
      <c r="D374" s="54"/>
      <c r="E374" s="54"/>
      <c r="F374" s="54"/>
      <c r="G374" s="54"/>
      <c r="H374" s="54"/>
      <c r="I374" s="54"/>
      <c r="J374" s="2"/>
      <c r="K374" s="1"/>
      <c r="L374" s="1"/>
      <c r="M374" s="53"/>
      <c r="N374" s="53"/>
    </row>
    <row r="375" spans="1:14">
      <c r="A375" s="53"/>
      <c r="B375" s="54"/>
      <c r="C375" s="54"/>
      <c r="D375" s="54"/>
      <c r="E375" s="54"/>
      <c r="F375" s="54"/>
      <c r="G375" s="54"/>
      <c r="H375" s="54"/>
      <c r="I375" s="54"/>
      <c r="J375" s="2"/>
      <c r="K375" s="1"/>
      <c r="L375" s="1"/>
      <c r="M375" s="53"/>
      <c r="N375" s="53"/>
    </row>
    <row r="376" spans="1:14">
      <c r="A376" s="53"/>
      <c r="B376" s="54"/>
      <c r="C376" s="54"/>
      <c r="D376" s="54"/>
      <c r="E376" s="54"/>
      <c r="F376" s="54"/>
      <c r="G376" s="54"/>
      <c r="H376" s="54"/>
      <c r="I376" s="54"/>
      <c r="J376" s="2"/>
      <c r="K376" s="1"/>
      <c r="L376" s="1"/>
      <c r="M376" s="53"/>
      <c r="N376" s="53"/>
    </row>
    <row r="377" spans="1:14">
      <c r="A377" s="53"/>
      <c r="B377" s="54"/>
      <c r="C377" s="54"/>
      <c r="D377" s="54"/>
      <c r="E377" s="54"/>
      <c r="F377" s="54"/>
      <c r="G377" s="54"/>
      <c r="H377" s="54"/>
      <c r="I377" s="54"/>
      <c r="J377" s="2"/>
      <c r="K377" s="1"/>
      <c r="L377" s="1"/>
      <c r="M377" s="53"/>
      <c r="N377" s="53"/>
    </row>
    <row r="378" spans="1:14" ht="19">
      <c r="A378" s="53"/>
      <c r="B378" s="54"/>
      <c r="C378" s="54"/>
      <c r="D378" s="54"/>
      <c r="E378" s="54"/>
      <c r="F378" s="54"/>
      <c r="G378" s="54"/>
      <c r="H378" s="54"/>
      <c r="I378" s="54"/>
      <c r="J378" s="5"/>
      <c r="K378" s="1"/>
      <c r="L378" s="1"/>
      <c r="M378" s="53"/>
      <c r="N378" s="53"/>
    </row>
    <row r="379" spans="1:14" ht="17">
      <c r="A379" s="53"/>
      <c r="B379" s="54"/>
      <c r="C379" s="54"/>
      <c r="D379" s="54"/>
      <c r="E379" s="54"/>
      <c r="F379" s="54"/>
      <c r="G379" s="54"/>
      <c r="H379" s="54"/>
      <c r="I379" s="54"/>
      <c r="J379" s="7"/>
      <c r="K379" s="1"/>
      <c r="L379" s="1"/>
      <c r="M379" s="53"/>
      <c r="N379" s="53"/>
    </row>
    <row r="380" spans="1:14">
      <c r="A380" s="53"/>
      <c r="B380" s="54"/>
      <c r="C380" s="54"/>
      <c r="D380" s="54"/>
      <c r="E380" s="54"/>
      <c r="F380" s="54"/>
      <c r="G380" s="54"/>
      <c r="H380" s="54"/>
      <c r="I380" s="54"/>
      <c r="J380" s="2"/>
      <c r="K380" s="1"/>
      <c r="L380" s="1"/>
      <c r="M380" s="53"/>
      <c r="N380" s="53"/>
    </row>
    <row r="381" spans="1:14">
      <c r="A381" s="53"/>
      <c r="B381" s="54"/>
      <c r="C381" s="54"/>
      <c r="D381" s="54"/>
      <c r="E381" s="54"/>
      <c r="F381" s="54"/>
      <c r="G381" s="54"/>
      <c r="H381" s="54"/>
      <c r="I381" s="54"/>
      <c r="J381" s="2"/>
      <c r="K381" s="1"/>
      <c r="L381" s="1"/>
      <c r="M381" s="53"/>
      <c r="N381" s="53"/>
    </row>
    <row r="382" spans="1:14">
      <c r="A382" s="53"/>
      <c r="B382" s="54"/>
      <c r="C382" s="54"/>
      <c r="D382" s="54"/>
      <c r="E382" s="54"/>
      <c r="F382" s="54"/>
      <c r="G382" s="54"/>
      <c r="H382" s="54"/>
      <c r="I382" s="54"/>
      <c r="J382" s="2"/>
      <c r="K382" s="1"/>
      <c r="L382" s="1"/>
      <c r="M382" s="53"/>
      <c r="N382" s="53"/>
    </row>
    <row r="383" spans="1:14">
      <c r="A383" s="53"/>
      <c r="B383" s="54"/>
      <c r="C383" s="54"/>
      <c r="D383" s="54"/>
      <c r="E383" s="54"/>
      <c r="F383" s="54"/>
      <c r="G383" s="54"/>
      <c r="H383" s="54"/>
      <c r="I383" s="54"/>
      <c r="J383" s="2"/>
      <c r="K383" s="1"/>
      <c r="L383" s="1"/>
      <c r="M383" s="53"/>
      <c r="N383" s="53"/>
    </row>
    <row r="384" spans="1:14">
      <c r="A384" s="53"/>
      <c r="B384" s="54"/>
      <c r="C384" s="54"/>
      <c r="D384" s="54"/>
      <c r="E384" s="54"/>
      <c r="F384" s="54"/>
      <c r="G384" s="54"/>
      <c r="H384" s="54"/>
      <c r="I384" s="54"/>
      <c r="J384" s="2"/>
      <c r="K384" s="1"/>
      <c r="L384" s="1"/>
      <c r="M384" s="53"/>
      <c r="N384" s="53"/>
    </row>
    <row r="385" spans="1:14">
      <c r="A385" s="53"/>
      <c r="B385" s="54"/>
      <c r="C385" s="54"/>
      <c r="D385" s="54"/>
      <c r="E385" s="54"/>
      <c r="F385" s="54"/>
      <c r="G385" s="54"/>
      <c r="H385" s="54"/>
      <c r="I385" s="54"/>
      <c r="J385" s="2"/>
      <c r="K385" s="1"/>
      <c r="L385" s="1"/>
      <c r="M385" s="53"/>
      <c r="N385" s="53"/>
    </row>
    <row r="386" spans="1:14">
      <c r="A386" s="53"/>
      <c r="B386" s="54"/>
      <c r="C386" s="54"/>
      <c r="D386" s="54"/>
      <c r="E386" s="54"/>
      <c r="F386" s="54"/>
      <c r="G386" s="54"/>
      <c r="H386" s="54"/>
      <c r="I386" s="54"/>
      <c r="J386" s="2"/>
      <c r="K386" s="1"/>
      <c r="L386" s="1"/>
      <c r="M386" s="53"/>
      <c r="N386" s="53"/>
    </row>
    <row r="387" spans="1:14">
      <c r="A387" s="53"/>
      <c r="B387" s="54"/>
      <c r="C387" s="54"/>
      <c r="D387" s="54"/>
      <c r="E387" s="54"/>
      <c r="F387" s="54"/>
      <c r="G387" s="54"/>
      <c r="H387" s="54"/>
      <c r="I387" s="54"/>
      <c r="J387" s="2"/>
      <c r="K387" s="1"/>
      <c r="L387" s="1"/>
      <c r="M387" s="53"/>
      <c r="N387" s="53"/>
    </row>
    <row r="388" spans="1:14">
      <c r="A388" s="53"/>
      <c r="B388" s="54"/>
      <c r="C388" s="54"/>
      <c r="D388" s="54"/>
      <c r="E388" s="54"/>
      <c r="F388" s="54"/>
      <c r="G388" s="54"/>
      <c r="H388" s="54"/>
      <c r="I388" s="54"/>
      <c r="J388" s="2"/>
      <c r="K388" s="1"/>
      <c r="L388" s="1"/>
      <c r="M388" s="53"/>
      <c r="N388" s="53"/>
    </row>
    <row r="389" spans="1:14">
      <c r="A389" s="53"/>
      <c r="B389" s="54"/>
      <c r="C389" s="54"/>
      <c r="D389" s="54"/>
      <c r="E389" s="54"/>
      <c r="F389" s="54"/>
      <c r="G389" s="54"/>
      <c r="H389" s="54"/>
      <c r="I389" s="54"/>
      <c r="J389" s="2"/>
      <c r="K389" s="1"/>
      <c r="L389" s="1"/>
      <c r="M389" s="53"/>
      <c r="N389" s="53"/>
    </row>
    <row r="390" spans="1:14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148"/>
      <c r="N479" s="150"/>
    </row>
    <row r="480" spans="1:14" ht="16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151"/>
      <c r="N480" s="152"/>
    </row>
    <row r="481" spans="1:14" ht="16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43"/>
      <c r="N481" s="43"/>
    </row>
    <row r="482" spans="1:14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1"/>
      <c r="N482" s="1"/>
    </row>
    <row r="483" spans="1:14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1"/>
      <c r="N483" s="1"/>
    </row>
    <row r="484" spans="1:14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3"/>
      <c r="N484" s="3"/>
    </row>
    <row r="485" spans="1:14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1"/>
      <c r="N485" s="1"/>
    </row>
    <row r="486" spans="1:14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1"/>
      <c r="N486" s="1"/>
    </row>
    <row r="487" spans="1:14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1"/>
      <c r="N487" s="1"/>
    </row>
    <row r="488" spans="1:14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1"/>
      <c r="N488" s="1"/>
    </row>
    <row r="489" spans="1:14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1"/>
      <c r="N489" s="1"/>
    </row>
    <row r="490" spans="1:14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1"/>
      <c r="N490" s="1"/>
    </row>
    <row r="491" spans="1:14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1"/>
      <c r="N491" s="1"/>
    </row>
    <row r="492" spans="1:14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1"/>
      <c r="N492" s="1"/>
    </row>
    <row r="493" spans="1:14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1"/>
      <c r="N493" s="1"/>
    </row>
    <row r="494" spans="1:14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1"/>
      <c r="N494" s="1"/>
    </row>
    <row r="495" spans="1:14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1"/>
      <c r="N495" s="1"/>
    </row>
    <row r="496" spans="1:14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1"/>
      <c r="N496" s="1"/>
    </row>
    <row r="497" spans="1:14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1"/>
      <c r="N497" s="1"/>
    </row>
    <row r="498" spans="1:14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1"/>
      <c r="N498" s="1"/>
    </row>
    <row r="499" spans="1:14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1"/>
      <c r="N499" s="1"/>
    </row>
    <row r="500" spans="1:14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1"/>
      <c r="N500" s="1"/>
    </row>
    <row r="501" spans="1:14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1"/>
      <c r="N501" s="1"/>
    </row>
    <row r="502" spans="1:14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1"/>
      <c r="N502" s="1"/>
    </row>
    <row r="503" spans="1:14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1"/>
      <c r="N503" s="1"/>
    </row>
    <row r="504" spans="1:14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1"/>
      <c r="N504" s="1"/>
    </row>
    <row r="505" spans="1:14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M479:N479"/>
    <mergeCell ref="M480:N480"/>
    <mergeCell ref="J351:L351"/>
    <mergeCell ref="K352:L352"/>
    <mergeCell ref="M169:N169"/>
    <mergeCell ref="M170:N170"/>
    <mergeCell ref="M324:N324"/>
    <mergeCell ref="M325:N325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47" priority="65">
      <formula>$A$11=2</formula>
    </cfRule>
    <cfRule type="expression" dxfId="46" priority="66">
      <formula>$A$11=3</formula>
    </cfRule>
    <cfRule type="expression" dxfId="45" priority="67">
      <formula>$A$11=1</formula>
    </cfRule>
  </conditionalFormatting>
  <conditionalFormatting sqref="I62 K62 K17:L44 I17:I56 K41:K49">
    <cfRule type="expression" dxfId="44" priority="64">
      <formula>$H17="CCI (CC Intégral)"</formula>
    </cfRule>
  </conditionalFormatting>
  <conditionalFormatting sqref="I62:J62 I38:J43 I45:J56 I17:J36">
    <cfRule type="expression" dxfId="43" priority="63">
      <formula>$H17="CT (Contrôle terminal)"</formula>
    </cfRule>
  </conditionalFormatting>
  <conditionalFormatting sqref="O15">
    <cfRule type="expression" dxfId="42" priority="40">
      <formula>$A$11=2</formula>
    </cfRule>
    <cfRule type="expression" dxfId="41" priority="41">
      <formula>$A$11=3</formula>
    </cfRule>
    <cfRule type="expression" dxfId="40" priority="42">
      <formula>$A$11=1</formula>
    </cfRule>
  </conditionalFormatting>
  <conditionalFormatting sqref="P15:Q15">
    <cfRule type="expression" dxfId="39" priority="37">
      <formula>$A$11=2</formula>
    </cfRule>
    <cfRule type="expression" dxfId="38" priority="38">
      <formula>$A$11=3</formula>
    </cfRule>
    <cfRule type="expression" dxfId="37" priority="39">
      <formula>$A$11=1</formula>
    </cfRule>
  </conditionalFormatting>
  <conditionalFormatting sqref="P16:Q16">
    <cfRule type="expression" dxfId="36" priority="34">
      <formula>$A$11=2</formula>
    </cfRule>
    <cfRule type="expression" dxfId="35" priority="35">
      <formula>$A$11=4</formula>
    </cfRule>
    <cfRule type="expression" dxfId="34" priority="36">
      <formula>$A$11=1</formula>
    </cfRule>
  </conditionalFormatting>
  <conditionalFormatting sqref="O16">
    <cfRule type="expression" dxfId="33" priority="31">
      <formula>$A$11=2</formula>
    </cfRule>
    <cfRule type="expression" dxfId="32" priority="32">
      <formula>$A$11=4</formula>
    </cfRule>
    <cfRule type="expression" dxfId="31" priority="33">
      <formula>$A$11=1</formula>
    </cfRule>
  </conditionalFormatting>
  <conditionalFormatting sqref="J15:K15 J352:K352 J16:L16 J353:L353">
    <cfRule type="expression" dxfId="30" priority="24">
      <formula>$A$11=2</formula>
    </cfRule>
    <cfRule type="expression" dxfId="29" priority="25">
      <formula>$A$11=3</formula>
    </cfRule>
    <cfRule type="expression" dxfId="28" priority="26">
      <formula>$A$11=1</formula>
    </cfRule>
  </conditionalFormatting>
  <conditionalFormatting sqref="K354:L389">
    <cfRule type="expression" dxfId="27" priority="23">
      <formula>$H354="CCI (CC Intégral)"</formula>
    </cfRule>
  </conditionalFormatting>
  <conditionalFormatting sqref="J354:J389">
    <cfRule type="expression" dxfId="26" priority="22">
      <formula>$H354="CT (Contrôle terminal)"</formula>
    </cfRule>
  </conditionalFormatting>
  <conditionalFormatting sqref="K15:L16 K352:L353">
    <cfRule type="expression" dxfId="25" priority="21">
      <formula>$H$17="CCI (CC Intégral)"</formula>
    </cfRule>
  </conditionalFormatting>
  <conditionalFormatting sqref="M15 M170 M325 M480 M16:N16 M171:N171 M326:N326 M481:N481">
    <cfRule type="expression" dxfId="24" priority="18">
      <formula>$A$11=2</formula>
    </cfRule>
    <cfRule type="expression" dxfId="23" priority="19">
      <formula>$A$11=3</formula>
    </cfRule>
    <cfRule type="expression" dxfId="22" priority="20">
      <formula>$A$11=1</formula>
    </cfRule>
  </conditionalFormatting>
  <conditionalFormatting sqref="L42:L51">
    <cfRule type="expression" dxfId="21" priority="75">
      <formula>#REF!="CCI (CC Intégral)"</formula>
    </cfRule>
  </conditionalFormatting>
  <conditionalFormatting sqref="I34:I39">
    <cfRule type="expression" dxfId="20" priority="13">
      <formula>$H34="CT (Contrôle terminal)"</formula>
    </cfRule>
  </conditionalFormatting>
  <conditionalFormatting sqref="J34:J39">
    <cfRule type="expression" dxfId="19" priority="12">
      <formula>$H34="CT (Contrôle terminal)"</formula>
    </cfRule>
  </conditionalFormatting>
  <conditionalFormatting sqref="K37:L39">
    <cfRule type="expression" dxfId="18" priority="11">
      <formula>$H37="CCI (CC Intégral)"</formula>
    </cfRule>
  </conditionalFormatting>
  <conditionalFormatting sqref="I40:J40">
    <cfRule type="expression" dxfId="17" priority="8">
      <formula>$H40="CT (Contrôle terminal)"</formula>
    </cfRule>
  </conditionalFormatting>
  <conditionalFormatting sqref="K52:L52 K50:K51">
    <cfRule type="expression" dxfId="16" priority="76">
      <formula>#REF!="CCI (CC Intégral)"</formula>
    </cfRule>
  </conditionalFormatting>
  <conditionalFormatting sqref="K51:K61">
    <cfRule type="expression" dxfId="15" priority="85">
      <formula>$H46="CCI (CC Intégral)"</formula>
    </cfRule>
  </conditionalFormatting>
  <conditionalFormatting sqref="I44:J44">
    <cfRule type="expression" dxfId="14" priority="7">
      <formula>$H44="CT (Contrôle terminal)"</formula>
    </cfRule>
  </conditionalFormatting>
  <conditionalFormatting sqref="I47:J47">
    <cfRule type="expression" dxfId="13" priority="6">
      <formula>$H47="CT (Contrôle terminal)"</formula>
    </cfRule>
  </conditionalFormatting>
  <conditionalFormatting sqref="K34:L36">
    <cfRule type="expression" dxfId="12" priority="4">
      <formula>$H34="CCI (CC Intégral)"</formula>
    </cfRule>
  </conditionalFormatting>
  <conditionalFormatting sqref="I37:J37">
    <cfRule type="expression" dxfId="11" priority="3">
      <formula>$H37="CT (Contrôle terminal)"</formula>
    </cfRule>
  </conditionalFormatting>
  <conditionalFormatting sqref="K49:L49 K47:K48">
    <cfRule type="expression" dxfId="10" priority="5">
      <formula>#REF!="CCI (CC Intégral)"</formula>
    </cfRule>
  </conditionalFormatting>
  <conditionalFormatting sqref="I41:J41">
    <cfRule type="expression" dxfId="9" priority="2">
      <formula>$H41="CT (Contrôle terminal)"</formula>
    </cfRule>
  </conditionalFormatting>
  <conditionalFormatting sqref="I44:J44">
    <cfRule type="expression" dxfId="8" priority="1">
      <formula>$H44="CT (Contrôle terminal)"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M17:M52 K17:K36 K43:K52" xr:uid="{00000000-0002-0000-0400-000004000000}">
      <formula1>Nature_contrôle</formula1>
    </dataValidation>
    <dataValidation type="list" allowBlank="1" showInputMessage="1" showErrorMessage="1" sqref="F17:G36 F43:G48" xr:uid="{00000000-0002-0000-0400-000001000000}">
      <formula1>"Oui,Non"</formula1>
    </dataValidation>
    <dataValidation type="list" allowBlank="1" showInputMessage="1" showErrorMessage="1" sqref="H17:H36 H43:H48" xr:uid="{00000000-0002-0000-0400-000003000000}">
      <formula1>Type_contrôle</formula1>
    </dataValidation>
    <dataValidation type="list" allowBlank="1" showInputMessage="1" showErrorMessage="1" sqref="A17:A33 C32 C37 A35:A36 B41 A38:A40 A42:A52" xr:uid="{00000000-0002-0000-0400-000002000000}">
      <formula1>Nat_ELP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9" id="{AF1092F4-4A99-4FC2-8246-4092471434BC}">
            <xm:f>'/Users/universitecotedazur/Library/Containers/com.microsoft.Excel/Data/Documents/C:\Users\beluafi\Desktop\DOC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0" id="{FFE0191C-68F4-46DC-B50D-235922498EA9}">
            <xm:f>'/Users/universitecotedazur/Library/Containers/com.microsoft.Excel/Data/Documents/Z:\DEVE\Cellule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27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5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6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4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>
      <c r="A1" t="s">
        <v>8</v>
      </c>
      <c r="B1" t="s">
        <v>9</v>
      </c>
      <c r="C1" t="s">
        <v>10</v>
      </c>
      <c r="E1" t="s">
        <v>3</v>
      </c>
    </row>
    <row r="2" spans="1:5">
      <c r="A2" t="s">
        <v>69</v>
      </c>
      <c r="B2" t="s">
        <v>61</v>
      </c>
      <c r="C2" t="s">
        <v>11</v>
      </c>
      <c r="E2" t="s">
        <v>0</v>
      </c>
    </row>
    <row r="3" spans="1:5">
      <c r="A3" t="s">
        <v>70</v>
      </c>
      <c r="B3" t="s">
        <v>62</v>
      </c>
      <c r="C3" t="s">
        <v>12</v>
      </c>
      <c r="E3" t="s">
        <v>37</v>
      </c>
    </row>
    <row r="4" spans="1:5">
      <c r="A4" t="s">
        <v>71</v>
      </c>
      <c r="B4" t="s">
        <v>63</v>
      </c>
      <c r="C4" t="s">
        <v>14</v>
      </c>
    </row>
    <row r="5" spans="1:5">
      <c r="A5" t="s">
        <v>72</v>
      </c>
      <c r="C5" t="s">
        <v>64</v>
      </c>
    </row>
    <row r="6" spans="1:5">
      <c r="A6" t="s">
        <v>73</v>
      </c>
    </row>
    <row r="7" spans="1:5">
      <c r="A7" t="s">
        <v>74</v>
      </c>
    </row>
    <row r="8" spans="1:5">
      <c r="A8" t="s">
        <v>75</v>
      </c>
    </row>
    <row r="9" spans="1:5">
      <c r="A9" t="s">
        <v>76</v>
      </c>
    </row>
    <row r="10" spans="1:5">
      <c r="A10" t="s">
        <v>13</v>
      </c>
    </row>
    <row r="11" spans="1:5">
      <c r="A11" t="s">
        <v>15</v>
      </c>
    </row>
    <row r="12" spans="1:5">
      <c r="A12" t="s">
        <v>77</v>
      </c>
    </row>
    <row r="13" spans="1:5">
      <c r="A13" t="s">
        <v>16</v>
      </c>
    </row>
    <row r="14" spans="1:5">
      <c r="A14" t="s">
        <v>78</v>
      </c>
    </row>
    <row r="15" spans="1:5">
      <c r="A15" t="s">
        <v>79</v>
      </c>
    </row>
    <row r="16" spans="1:5">
      <c r="A16" t="s">
        <v>80</v>
      </c>
    </row>
    <row r="17" spans="1:9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>
      <c r="A18" t="s">
        <v>82</v>
      </c>
      <c r="E18" s="8" t="s">
        <v>43</v>
      </c>
      <c r="F18" s="8" t="s">
        <v>47</v>
      </c>
      <c r="I18" s="8" t="s">
        <v>52</v>
      </c>
    </row>
    <row r="19" spans="1:9">
      <c r="A19" t="s">
        <v>86</v>
      </c>
      <c r="F19" s="8" t="s">
        <v>48</v>
      </c>
      <c r="I19" s="8" t="s">
        <v>53</v>
      </c>
    </row>
    <row r="20" spans="1:9">
      <c r="F20" s="8" t="s">
        <v>49</v>
      </c>
      <c r="I20" s="8" t="s">
        <v>54</v>
      </c>
    </row>
    <row r="21" spans="1:9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B5A50D-BBE1-4C73-8E68-54C0DF83CC37}"/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générale</vt:lpstr>
      <vt:lpstr>Semestre 1</vt:lpstr>
      <vt:lpstr>Semestre 2</vt:lpstr>
      <vt:lpstr>Semestre 3</vt:lpstr>
      <vt:lpstr>Semestre 4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Microsoft Office User</cp:lastModifiedBy>
  <cp:lastPrinted>2018-03-30T09:51:52Z</cp:lastPrinted>
  <dcterms:created xsi:type="dcterms:W3CDTF">2016-12-07T14:50:54Z</dcterms:created>
  <dcterms:modified xsi:type="dcterms:W3CDTF">2022-12-12T14:06:17Z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