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2" documentId="13_ncr:1_{D8227D58-D46A-42D3-B8FF-AD48244426A9}" xr6:coauthVersionLast="47" xr6:coauthVersionMax="47" xr10:uidLastSave="{62449FCD-C694-4149-AC1C-4BE613E928F9}"/>
  <bookViews>
    <workbookView xWindow="14295" yWindow="0" windowWidth="14610" windowHeight="15585" firstSheet="3" activeTab="2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Listes!$G$11:$G$12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4" l="1"/>
  <c r="C37" i="23"/>
  <c r="B37" i="23"/>
  <c r="B42" i="23"/>
  <c r="A42" i="23"/>
  <c r="B41" i="23"/>
  <c r="A41" i="23"/>
  <c r="B40" i="23"/>
  <c r="A40" i="23"/>
  <c r="B39" i="23"/>
  <c r="A39" i="23"/>
  <c r="B38" i="23"/>
  <c r="A38" i="23"/>
  <c r="A33" i="23"/>
  <c r="B33" i="23"/>
  <c r="A34" i="23"/>
  <c r="B34" i="23"/>
  <c r="A35" i="23"/>
  <c r="B35" i="23"/>
  <c r="A29" i="23"/>
  <c r="B29" i="23"/>
  <c r="A30" i="23"/>
  <c r="B30" i="23"/>
  <c r="A31" i="23"/>
  <c r="B31" i="23"/>
  <c r="A24" i="23"/>
  <c r="B24" i="23"/>
  <c r="A21" i="23"/>
  <c r="B21" i="23"/>
  <c r="A22" i="23"/>
  <c r="B22" i="23"/>
  <c r="A34" i="4"/>
  <c r="B34" i="4"/>
  <c r="A35" i="4"/>
  <c r="B35" i="4"/>
  <c r="A36" i="4"/>
  <c r="B36" i="4"/>
  <c r="A32" i="4"/>
  <c r="B32" i="4"/>
  <c r="A30" i="4"/>
  <c r="B30" i="4"/>
  <c r="A31" i="4"/>
  <c r="B31" i="4"/>
  <c r="B27" i="4"/>
  <c r="A28" i="4"/>
  <c r="B28" i="4"/>
  <c r="A24" i="4"/>
  <c r="B24" i="4"/>
  <c r="A25" i="4"/>
  <c r="B25" i="4"/>
  <c r="A21" i="4"/>
  <c r="B21" i="4"/>
  <c r="A22" i="4"/>
  <c r="B22" i="4"/>
  <c r="W18" i="21" l="1"/>
  <c r="T18" i="21"/>
  <c r="Q18" i="21"/>
  <c r="N18" i="21"/>
  <c r="H5" i="21"/>
  <c r="B4" i="2" l="1"/>
  <c r="C313" i="23" l="1"/>
  <c r="B313" i="23"/>
  <c r="A313" i="23"/>
  <c r="C312" i="23"/>
  <c r="B312" i="23"/>
  <c r="A312" i="23"/>
  <c r="C311" i="23"/>
  <c r="B311" i="23"/>
  <c r="A311" i="23"/>
  <c r="C310" i="23"/>
  <c r="B310" i="23"/>
  <c r="A310" i="23"/>
  <c r="C309" i="23"/>
  <c r="B309" i="23"/>
  <c r="A309" i="23"/>
  <c r="C308" i="23"/>
  <c r="B308" i="23"/>
  <c r="A308" i="23"/>
  <c r="C307" i="23"/>
  <c r="B307" i="23"/>
  <c r="A307" i="23"/>
  <c r="C306" i="23"/>
  <c r="B306" i="23"/>
  <c r="A306" i="23"/>
  <c r="C305" i="23"/>
  <c r="B305" i="23"/>
  <c r="A305" i="23"/>
  <c r="C304" i="23"/>
  <c r="B304" i="23"/>
  <c r="A304" i="23"/>
  <c r="C303" i="23"/>
  <c r="B303" i="23"/>
  <c r="A303" i="23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C41" i="23"/>
  <c r="C40" i="23"/>
  <c r="C39" i="23"/>
  <c r="C38" i="23"/>
  <c r="C36" i="23"/>
  <c r="B36" i="23"/>
  <c r="A36" i="23"/>
  <c r="C32" i="23"/>
  <c r="B32" i="23"/>
  <c r="A32" i="23"/>
  <c r="C28" i="23"/>
  <c r="B28" i="23"/>
  <c r="A28" i="23"/>
  <c r="C25" i="23"/>
  <c r="B25" i="23"/>
  <c r="A25" i="23"/>
  <c r="C23" i="23"/>
  <c r="B23" i="23"/>
  <c r="A23" i="23"/>
  <c r="C20" i="23"/>
  <c r="B20" i="23"/>
  <c r="A20" i="23"/>
  <c r="E15" i="23"/>
  <c r="B15" i="23"/>
  <c r="B13" i="23"/>
  <c r="H15" i="23"/>
  <c r="E10" i="23"/>
  <c r="H7" i="23"/>
  <c r="B7" i="23"/>
  <c r="E15" i="4"/>
  <c r="B37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 l="1"/>
  <c r="G20" i="21" s="1"/>
  <c r="J20" i="21"/>
  <c r="A7" i="21"/>
  <c r="H13" i="3" s="1"/>
  <c r="H13" i="16"/>
  <c r="J7" i="21"/>
  <c r="D18" i="21"/>
  <c r="D20" i="21" s="1"/>
  <c r="A20" i="21"/>
  <c r="H15" i="3" s="1"/>
  <c r="A10" i="21" l="1"/>
  <c r="A22" i="21"/>
  <c r="B16" i="2" s="1"/>
  <c r="G10" i="21"/>
  <c r="H15" i="16"/>
  <c r="G22" i="21"/>
  <c r="D16" i="2" s="1"/>
  <c r="E13" i="16" l="1"/>
  <c r="E13" i="23" s="1"/>
  <c r="E10" i="16"/>
  <c r="E7" i="16"/>
  <c r="B7" i="16"/>
  <c r="C43" i="4" l="1"/>
  <c r="C20" i="4"/>
  <c r="E13" i="4"/>
  <c r="B15" i="4"/>
  <c r="B13" i="4"/>
  <c r="A37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3" i="4"/>
  <c r="A23" i="4"/>
  <c r="A26" i="4"/>
  <c r="A29" i="4"/>
  <c r="A20" i="4"/>
  <c r="C37" i="4"/>
  <c r="C38" i="4"/>
  <c r="C39" i="4"/>
  <c r="C40" i="4"/>
  <c r="C41" i="4"/>
  <c r="C42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3" i="4"/>
  <c r="C23" i="4"/>
  <c r="C26" i="4"/>
  <c r="C29" i="4"/>
  <c r="B7" i="3"/>
  <c r="E10" i="3"/>
  <c r="E7" i="3"/>
  <c r="B7" i="4"/>
  <c r="E10" i="4" l="1"/>
  <c r="B23" i="4" l="1"/>
  <c r="B26" i="4"/>
  <c r="B29" i="4"/>
  <c r="B20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3" i="4"/>
  <c r="H7" i="16" l="1"/>
  <c r="H7" i="3"/>
  <c r="H7" i="4"/>
</calcChain>
</file>

<file path=xl/sharedStrings.xml><?xml version="1.0" encoding="utf-8"?>
<sst xmlns="http://schemas.openxmlformats.org/spreadsheetml/2006/main" count="1041" uniqueCount="341">
  <si>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</si>
  <si>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</si>
  <si>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</si>
  <si>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</si>
  <si>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</si>
  <si>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</si>
  <si>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</si>
  <si>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</si>
  <si>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</si>
  <si>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</si>
  <si>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</si>
  <si>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</si>
  <si>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</si>
  <si>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</si>
  <si>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</si>
  <si>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</si>
  <si>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</si>
  <si>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</si>
  <si>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</si>
  <si>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</si>
  <si>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</si>
  <si>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</si>
  <si>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</si>
  <si>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</si>
  <si>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</si>
  <si>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</si>
  <si>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</si>
  <si>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</si>
  <si>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</si>
  <si>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</si>
  <si>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</si>
  <si>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</si>
  <si>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</si>
  <si>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</si>
  <si>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</si>
  <si>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</si>
  <si>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</si>
  <si>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</si>
  <si>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</si>
  <si>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</si>
  <si>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</si>
  <si>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</si>
  <si>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</si>
  <si>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</si>
  <si>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</si>
  <si>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</si>
  <si>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</si>
  <si>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</si>
  <si>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</si>
  <si>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</si>
  <si>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</si>
  <si>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</si>
  <si>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</si>
  <si>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</si>
  <si>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</si>
  <si>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</si>
  <si>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</si>
  <si>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</si>
  <si>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</si>
  <si>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</si>
  <si>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</si>
  <si>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</si>
  <si>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</si>
  <si>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</si>
  <si>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</si>
  <si>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</si>
  <si>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</si>
  <si>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</si>
  <si>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</si>
  <si>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</si>
  <si>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</si>
  <si>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</si>
  <si>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</si>
  <si>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</si>
  <si>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</si>
  <si>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</si>
  <si>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</si>
  <si>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</si>
  <si>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</si>
  <si>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</si>
  <si>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</si>
  <si>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</si>
  <si>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</si>
  <si>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</si>
  <si>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</si>
  <si>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</si>
  <si>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</si>
  <si>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</si>
  <si>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</si>
  <si>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</si>
  <si>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</si>
  <si>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</si>
  <si>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</si>
  <si>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</si>
  <si>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</si>
  <si>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</si>
  <si>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</si>
  <si>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</si>
  <si>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</si>
  <si>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</si>
  <si>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</si>
  <si>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</si>
  <si>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</si>
  <si>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</si>
  <si>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</si>
  <si>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</si>
  <si>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</si>
  <si>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</si>
  <si>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</si>
  <si>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</si>
  <si>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</si>
  <si>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</si>
  <si>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</si>
  <si>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</si>
  <si>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</si>
  <si>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</si>
  <si>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</si>
  <si>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</si>
  <si>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</si>
  <si>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</si>
  <si>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</si>
  <si>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</si>
  <si>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</si>
  <si>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</si>
  <si>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</si>
  <si>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</si>
  <si>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</si>
  <si>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</si>
  <si>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</si>
  <si>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</si>
  <si>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</si>
  <si>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</si>
  <si>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</si>
  <si>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</si>
  <si>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</si>
  <si>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</si>
  <si>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</si>
  <si>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</si>
  <si>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</si>
  <si>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</si>
  <si>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</si>
  <si>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</si>
  <si>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</si>
  <si>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</si>
  <si>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</si>
  <si>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</si>
  <si>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</si>
  <si>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</si>
  <si>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</si>
  <si>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</si>
  <si>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</si>
  <si>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</si>
  <si>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</si>
  <si>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</si>
  <si>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</si>
  <si>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</si>
  <si>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</si>
  <si>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</si>
  <si>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</si>
  <si>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</si>
  <si>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</si>
  <si>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</si>
  <si>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</si>
  <si>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</si>
  <si>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</si>
  <si>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</si>
  <si>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</si>
  <si>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</si>
  <si>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</si>
  <si>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</si>
  <si>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</si>
  <si>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</si>
  <si>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</si>
  <si>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</si>
  <si>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</si>
  <si>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</si>
  <si>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</si>
  <si>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</si>
  <si>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</si>
  <si>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</si>
  <si>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</si>
  <si>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</si>
  <si>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</si>
  <si>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</si>
  <si>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</si>
  <si>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</si>
  <si>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</si>
  <si>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</si>
  <si>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</si>
  <si>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</si>
  <si>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</si>
  <si>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</si>
  <si>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</si>
  <si>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</si>
  <si>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</si>
  <si>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</si>
  <si>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</si>
  <si>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</si>
  <si>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</si>
  <si>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</si>
  <si>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</si>
  <si>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</si>
  <si>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</si>
  <si>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</si>
  <si>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</si>
  <si>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</si>
  <si>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</si>
  <si>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</si>
  <si>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</si>
  <si>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</si>
  <si>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</si>
  <si>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</si>
  <si>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</si>
  <si>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</si>
  <si>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Traduction et Interprétation</t>
  </si>
  <si>
    <t>CODE DIPLÔME</t>
  </si>
  <si>
    <t>Session M1</t>
  </si>
  <si>
    <t>Session Unique</t>
  </si>
  <si>
    <t>Session M2</t>
  </si>
  <si>
    <t>Parcours Type en Master</t>
  </si>
  <si>
    <t>Parcours Type</t>
  </si>
  <si>
    <t>Traduction, sous-titrage, doublage (TSD)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</si>
  <si>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</si>
  <si>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</si>
  <si>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</si>
  <si>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</si>
  <si>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</si>
  <si>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</si>
  <si>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</si>
  <si>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COMPENSATION ENTRE ECUE.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</si>
  <si>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</si>
  <si>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 ANNUALISÉ. COMPENSATION ENTRE LES UE DU SEMESTRE</t>
  </si>
  <si>
    <t>Obtention de l'Année</t>
  </si>
  <si>
    <r>
      <rPr>
        <sz val="11"/>
        <color rgb="FF000000"/>
        <rFont val="Calibri"/>
        <scheme val="minor"/>
      </rPr>
      <t xml:space="preserve">JURY ANNUALISÉ. COMPENSATION ENTRE TOUTRES LES UE SUR DELIBERATION DU JURY. </t>
    </r>
    <r>
      <rPr>
        <b/>
        <sz val="11"/>
        <color rgb="FFFF0000"/>
        <rFont val="Calibri"/>
        <scheme val="minor"/>
      </rPr>
      <t xml:space="preserve">Tous les UE avec seuil de compensation doivent atteindre ce seuil pour l'obtention de l'année. </t>
    </r>
  </si>
  <si>
    <t>Note éliminatoire/ Note seuil</t>
  </si>
  <si>
    <t>INFÉRIEURE À 7/20 (À L'ECUE ET À L'UE)</t>
  </si>
  <si>
    <t>REDOUBLEMENT</t>
  </si>
  <si>
    <t>AUTORISÉ SUR DÉCISION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</si>
  <si>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</si>
  <si>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</si>
  <si>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</si>
  <si>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</si>
  <si>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</si>
  <si>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</si>
  <si>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Traduction et interprétation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</si>
  <si>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</si>
  <si>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</si>
  <si>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</si>
  <si>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</si>
  <si>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</si>
  <si>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</si>
  <si>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</si>
  <si>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</si>
  <si>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</si>
  <si>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</si>
  <si>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</si>
  <si>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</si>
  <si>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</si>
  <si>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</si>
  <si>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SEMESTRE 1</t>
  </si>
  <si>
    <t>M1 - S1</t>
  </si>
  <si>
    <t>UE 1 COMMUNE</t>
  </si>
  <si>
    <t>SFRI</t>
  </si>
  <si>
    <t>EUR CREATES</t>
  </si>
  <si>
    <t>Traductologie</t>
  </si>
  <si>
    <t>MASTER TRE</t>
  </si>
  <si>
    <t>UE 2 LANGUE ET TRADUCTION</t>
  </si>
  <si>
    <t>MASTER LLCER</t>
  </si>
  <si>
    <t>Linguistique</t>
  </si>
  <si>
    <t>Traduction</t>
  </si>
  <si>
    <t>UE 3 LITTÉRATURE ET CIVILISATION</t>
  </si>
  <si>
    <t>Littératures</t>
  </si>
  <si>
    <t>Civilisations</t>
  </si>
  <si>
    <t>UE 4 CINEMA</t>
  </si>
  <si>
    <t>Analyse filmique</t>
  </si>
  <si>
    <t>Cinéma allemand</t>
  </si>
  <si>
    <t>Cinéma américain</t>
  </si>
  <si>
    <t>UE 5 PPR</t>
  </si>
  <si>
    <t>Projet tutoré</t>
  </si>
  <si>
    <t>Atelier 1 - Multimédia</t>
  </si>
  <si>
    <t>Atelier 2 - Ecritures</t>
  </si>
  <si>
    <t>UE MINEURE</t>
  </si>
  <si>
    <t>SEMESTRE 2</t>
  </si>
  <si>
    <t>M1 - S2</t>
  </si>
  <si>
    <t>Cap. Max. : 40</t>
  </si>
  <si>
    <t>Théorie de la traduction audiovisuelle</t>
  </si>
  <si>
    <t>UE 3 LANGUE ET TRADUCTION SPECIALISEE</t>
  </si>
  <si>
    <t>Cap. Max. : 15</t>
  </si>
  <si>
    <t>Traduction appliquée au sous-titrage</t>
  </si>
  <si>
    <t>Sémiologie du cinéma</t>
  </si>
  <si>
    <t>CinéClub</t>
  </si>
  <si>
    <t>Cinéma espagnol</t>
  </si>
  <si>
    <t>Atelier 1</t>
  </si>
  <si>
    <t>Atelier 2</t>
  </si>
  <si>
    <t>Composante</t>
  </si>
  <si>
    <t>Code diplôme</t>
  </si>
  <si>
    <t>Parcours type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</si>
  <si>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</si>
  <si>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</si>
  <si>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</si>
  <si>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</si>
  <si>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</si>
  <si>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</si>
  <si>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</si>
  <si>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</si>
  <si>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</si>
  <si>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</si>
  <si>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</si>
  <si>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</si>
  <si>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</si>
  <si>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</si>
  <si>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</si>
  <si>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</si>
  <si>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</si>
  <si>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</si>
  <si>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</si>
  <si>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</si>
  <si>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</si>
  <si>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</si>
  <si>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</si>
  <si>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</si>
  <si>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</si>
  <si>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</si>
  <si>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 de Master</t>
  </si>
  <si>
    <t>SEMESTRE 3</t>
  </si>
  <si>
    <t>M2 - S3</t>
  </si>
  <si>
    <t>Pratiques de la traduction-adaptation</t>
  </si>
  <si>
    <t>UE 2 LANGUE ET TRADUCTION SPECIALISEE</t>
  </si>
  <si>
    <t>Traduction appliquée au doublage</t>
  </si>
  <si>
    <t>UE 3 LES OUTILS NUMERIQUES DU COORDINATEUR DE PROJET</t>
  </si>
  <si>
    <t>Plateformes numériques et éthique</t>
  </si>
  <si>
    <t>Valoriser un projet culturel</t>
  </si>
  <si>
    <t>Histoire du doublage</t>
  </si>
  <si>
    <t>Cinéma italien</t>
  </si>
  <si>
    <t>Economie du doublage et de l'audiovisuel</t>
  </si>
  <si>
    <t>SEMESTRE 4</t>
  </si>
  <si>
    <t>M2-S4</t>
  </si>
  <si>
    <t>UE PPR</t>
  </si>
  <si>
    <t>Projet d'année</t>
  </si>
  <si>
    <t>Séminaire professionnel d'écriture pour le doublage</t>
  </si>
  <si>
    <t>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</si>
</sst>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164" fontId="0" fillId="8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Protection="1">
      <protection locked="0"/>
    </xf>
    <xf numFmtId="0" fontId="0" fillId="8" borderId="14" xfId="0" applyFill="1" applyBorder="1" applyAlignment="1" applyProtection="1">
      <alignment horizontal="center" vertical="center" wrapText="1"/>
      <protection locked="0"/>
    </xf>
    <xf numFmtId="164" fontId="0" fillId="8" borderId="14" xfId="0" applyNumberFormat="1" applyFill="1" applyBorder="1" applyAlignment="1" applyProtection="1">
      <alignment horizontal="center" vertical="center" wrapText="1"/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9" borderId="1" xfId="0" applyFill="1" applyBorder="1" applyAlignment="1" applyProtection="1">
      <alignment horizontal="center" wrapText="1"/>
      <protection locked="0"/>
    </xf>
    <xf numFmtId="164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left" vertical="center" wrapText="1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84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112677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177226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10</xdr:col>
      <xdr:colOff>22276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189602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C1" zoomScale="70" zoomScaleNormal="70" workbookViewId="0">
      <selection activeCell="G2" sqref="G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20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>
      <c r="B5" s="1" t="s">
        <v>33</v>
      </c>
      <c r="D5" s="1" t="s">
        <v>34</v>
      </c>
      <c r="L5" s="1" t="s">
        <v>35</v>
      </c>
      <c r="M5" s="1" t="s">
        <v>36</v>
      </c>
    </row>
    <row r="6" spans="1:13">
      <c r="B6" s="1" t="s">
        <v>37</v>
      </c>
      <c r="D6" s="1" t="s">
        <v>38</v>
      </c>
      <c r="L6" s="1" t="s">
        <v>35</v>
      </c>
      <c r="M6" s="1" t="s">
        <v>39</v>
      </c>
    </row>
    <row r="7" spans="1:13">
      <c r="L7" s="1" t="s">
        <v>40</v>
      </c>
      <c r="M7" s="1" t="s">
        <v>41</v>
      </c>
    </row>
    <row r="8" spans="1:13">
      <c r="L8" s="1" t="s">
        <v>42</v>
      </c>
      <c r="M8" s="1" t="s">
        <v>43</v>
      </c>
    </row>
    <row r="9" spans="1:13">
      <c r="L9" s="1" t="s">
        <v>44</v>
      </c>
      <c r="M9" s="1" t="s">
        <v>45</v>
      </c>
    </row>
    <row r="10" spans="1:13">
      <c r="G10" s="31" t="s">
        <v>46</v>
      </c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42</v>
      </c>
      <c r="F12" s="1" t="s">
        <v>64</v>
      </c>
      <c r="G12" s="31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20" t="s">
        <v>68</v>
      </c>
      <c r="C13" s="1" t="s">
        <v>69</v>
      </c>
      <c r="E13" s="20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>
      <c r="A14" s="1" t="s">
        <v>72</v>
      </c>
      <c r="B14" s="20" t="s">
        <v>73</v>
      </c>
      <c r="C14" s="1" t="s">
        <v>74</v>
      </c>
      <c r="E14" s="20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>
      <c r="A15" s="1" t="s">
        <v>78</v>
      </c>
      <c r="B15" s="20" t="s">
        <v>79</v>
      </c>
      <c r="C15" s="1" t="s">
        <v>80</v>
      </c>
      <c r="E15" s="20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>
      <c r="A16" s="1" t="s">
        <v>84</v>
      </c>
      <c r="C16" s="1" t="s">
        <v>85</v>
      </c>
      <c r="E16" s="20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>
      <c r="A17" s="1" t="s">
        <v>90</v>
      </c>
      <c r="C17" s="1" t="s">
        <v>91</v>
      </c>
      <c r="E17" s="20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>
      <c r="C18" s="1" t="s">
        <v>96</v>
      </c>
      <c r="E18" s="20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>
      <c r="E19" s="20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>
      <c r="F20" s="1" t="s">
        <v>88</v>
      </c>
      <c r="H20" s="1" t="s">
        <v>65</v>
      </c>
      <c r="L20" s="1" t="s">
        <v>96</v>
      </c>
      <c r="M20" s="1" t="s">
        <v>103</v>
      </c>
    </row>
    <row r="21" spans="1:13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>
      <c r="L23" s="1" t="s">
        <v>72</v>
      </c>
      <c r="M23" s="1" t="s">
        <v>110</v>
      </c>
    </row>
    <row r="24" spans="1:13">
      <c r="L24" s="1" t="s">
        <v>78</v>
      </c>
      <c r="M24" s="1" t="s">
        <v>111</v>
      </c>
    </row>
    <row r="25" spans="1:13">
      <c r="L25" s="1" t="s">
        <v>84</v>
      </c>
      <c r="M25" s="1" t="s">
        <v>112</v>
      </c>
    </row>
    <row r="26" spans="1:13">
      <c r="L26" s="1" t="s">
        <v>90</v>
      </c>
      <c r="M26" s="1" t="s">
        <v>113</v>
      </c>
    </row>
    <row r="27" spans="1:13">
      <c r="L27" s="1" t="s">
        <v>63</v>
      </c>
      <c r="M27" s="1" t="s">
        <v>114</v>
      </c>
    </row>
    <row r="28" spans="1:13">
      <c r="C28" s="33" t="s">
        <v>115</v>
      </c>
      <c r="K28" s="1" t="s">
        <v>61</v>
      </c>
      <c r="L28" s="1" t="s">
        <v>116</v>
      </c>
    </row>
    <row r="29" spans="1:13">
      <c r="C29" s="32" t="s">
        <v>117</v>
      </c>
      <c r="K29" s="1" t="s">
        <v>68</v>
      </c>
      <c r="L29" s="1" t="s">
        <v>118</v>
      </c>
    </row>
    <row r="30" spans="1:13">
      <c r="C30" s="32" t="s">
        <v>119</v>
      </c>
      <c r="K30" s="1" t="s">
        <v>73</v>
      </c>
      <c r="L30" s="1" t="s">
        <v>120</v>
      </c>
    </row>
    <row r="31" spans="1:13">
      <c r="C31" s="32" t="s">
        <v>121</v>
      </c>
      <c r="K31" s="1" t="s">
        <v>79</v>
      </c>
      <c r="L31" s="1" t="s">
        <v>122</v>
      </c>
    </row>
    <row r="32" spans="1:13">
      <c r="C32" s="32" t="s">
        <v>123</v>
      </c>
      <c r="K32" s="1" t="s">
        <v>64</v>
      </c>
      <c r="L32" s="1" t="s">
        <v>124</v>
      </c>
    </row>
    <row r="33" spans="3:12">
      <c r="C33" s="32" t="s">
        <v>125</v>
      </c>
      <c r="K33" s="1" t="s">
        <v>70</v>
      </c>
      <c r="L33" s="1" t="s">
        <v>126</v>
      </c>
    </row>
    <row r="34" spans="3:12">
      <c r="C34" s="32" t="s">
        <v>127</v>
      </c>
      <c r="K34" s="1" t="s">
        <v>75</v>
      </c>
      <c r="L34" s="1" t="s">
        <v>128</v>
      </c>
    </row>
    <row r="35" spans="3:12">
      <c r="C35" s="32" t="s">
        <v>129</v>
      </c>
      <c r="K35" s="1" t="s">
        <v>81</v>
      </c>
      <c r="L35" s="1" t="s">
        <v>130</v>
      </c>
    </row>
    <row r="36" spans="3:12">
      <c r="C36" s="32" t="s">
        <v>131</v>
      </c>
      <c r="K36" s="1" t="s">
        <v>86</v>
      </c>
      <c r="L36" s="1" t="s">
        <v>132</v>
      </c>
    </row>
    <row r="37" spans="3:12">
      <c r="C37" s="32" t="s">
        <v>133</v>
      </c>
      <c r="K37" s="1" t="s">
        <v>93</v>
      </c>
      <c r="L37" s="1" t="s">
        <v>134</v>
      </c>
    </row>
    <row r="38" spans="3:12">
      <c r="C38" s="32" t="s">
        <v>135</v>
      </c>
      <c r="K38" s="1" t="s">
        <v>97</v>
      </c>
      <c r="L38" s="1" t="s">
        <v>136</v>
      </c>
    </row>
    <row r="39" spans="3:12">
      <c r="C39" s="32" t="s">
        <v>137</v>
      </c>
      <c r="K39" s="1" t="s">
        <v>100</v>
      </c>
      <c r="L39" s="1" t="s">
        <v>138</v>
      </c>
    </row>
    <row r="40" spans="3:12">
      <c r="C40" s="32" t="s">
        <v>139</v>
      </c>
      <c r="K40" s="1" t="s">
        <v>88</v>
      </c>
      <c r="L40" s="1" t="s">
        <v>140</v>
      </c>
    </row>
    <row r="41" spans="3:12">
      <c r="C41" s="32" t="s">
        <v>141</v>
      </c>
      <c r="K41" s="1" t="s">
        <v>104</v>
      </c>
      <c r="L41" s="1" t="s">
        <v>142</v>
      </c>
    </row>
    <row r="42" spans="3:12">
      <c r="C42" s="32" t="s">
        <v>143</v>
      </c>
      <c r="K42" s="1" t="s">
        <v>107</v>
      </c>
      <c r="L42" s="1" t="s">
        <v>144</v>
      </c>
    </row>
    <row r="43" spans="3:12" ht="30">
      <c r="C43" s="32" t="s">
        <v>145</v>
      </c>
      <c r="K43" s="1" t="s">
        <v>55</v>
      </c>
      <c r="L43" s="1" t="s">
        <v>146</v>
      </c>
    </row>
    <row r="44" spans="3:12">
      <c r="C44" s="32" t="s">
        <v>147</v>
      </c>
      <c r="K44" s="1" t="s">
        <v>55</v>
      </c>
      <c r="L44" s="1" t="s">
        <v>148</v>
      </c>
    </row>
    <row r="45" spans="3:12">
      <c r="C45" s="32" t="s">
        <v>149</v>
      </c>
      <c r="K45" s="1" t="s">
        <v>82</v>
      </c>
      <c r="L45" s="1" t="s">
        <v>150</v>
      </c>
    </row>
    <row r="46" spans="3:12" ht="45">
      <c r="C46" s="32" t="s">
        <v>151</v>
      </c>
      <c r="K46" s="1" t="s">
        <v>87</v>
      </c>
      <c r="L46" s="1" t="s">
        <v>152</v>
      </c>
    </row>
    <row r="47" spans="3:12">
      <c r="C47" s="32" t="s">
        <v>153</v>
      </c>
      <c r="K47" s="1" t="s">
        <v>94</v>
      </c>
      <c r="L47" s="1" t="s">
        <v>154</v>
      </c>
    </row>
    <row r="48" spans="3:12">
      <c r="C48" s="32" t="s">
        <v>155</v>
      </c>
      <c r="K48" s="1" t="s">
        <v>98</v>
      </c>
      <c r="L48" s="1" t="s">
        <v>156</v>
      </c>
    </row>
    <row r="49" spans="3:12">
      <c r="C49" s="32" t="s">
        <v>157</v>
      </c>
      <c r="K49" s="1" t="s">
        <v>101</v>
      </c>
      <c r="L49" s="1" t="s">
        <v>158</v>
      </c>
    </row>
    <row r="50" spans="3:12" ht="30">
      <c r="C50" s="32" t="s">
        <v>159</v>
      </c>
      <c r="K50" s="1" t="s">
        <v>65</v>
      </c>
      <c r="L50" s="1" t="s">
        <v>160</v>
      </c>
    </row>
    <row r="51" spans="3:12">
      <c r="C51" s="32" t="s">
        <v>161</v>
      </c>
      <c r="K51" s="1" t="s">
        <v>65</v>
      </c>
      <c r="L51" s="1" t="s">
        <v>162</v>
      </c>
    </row>
    <row r="52" spans="3:12">
      <c r="C52" s="32" t="s">
        <v>163</v>
      </c>
      <c r="K52" s="1" t="s">
        <v>105</v>
      </c>
      <c r="L52" s="1" t="s">
        <v>164</v>
      </c>
    </row>
    <row r="53" spans="3:12">
      <c r="C53" s="32" t="s">
        <v>165</v>
      </c>
      <c r="K53" s="1" t="s">
        <v>108</v>
      </c>
      <c r="L53" s="1" t="s">
        <v>166</v>
      </c>
    </row>
    <row r="54" spans="3:12">
      <c r="C54" s="32" t="s">
        <v>167</v>
      </c>
      <c r="K54" s="1" t="s">
        <v>76</v>
      </c>
      <c r="L54" s="1" t="s">
        <v>168</v>
      </c>
    </row>
    <row r="55" spans="3:12">
      <c r="C55" s="32" t="s">
        <v>169</v>
      </c>
    </row>
    <row r="56" spans="3:12">
      <c r="C56" s="32" t="s">
        <v>170</v>
      </c>
    </row>
    <row r="57" spans="3:12">
      <c r="C57" s="32" t="s">
        <v>171</v>
      </c>
    </row>
    <row r="58" spans="3:12">
      <c r="C58" s="32" t="s">
        <v>172</v>
      </c>
    </row>
    <row r="59" spans="3:12">
      <c r="C59" s="32" t="s">
        <v>173</v>
      </c>
    </row>
    <row r="60" spans="3:12">
      <c r="C60" s="32" t="s">
        <v>174</v>
      </c>
    </row>
    <row r="61" spans="3:12">
      <c r="C61" s="32" t="s">
        <v>175</v>
      </c>
    </row>
    <row r="62" spans="3:12">
      <c r="C62" s="32" t="s">
        <v>176</v>
      </c>
    </row>
    <row r="63" spans="3:12">
      <c r="C63" s="32" t="s">
        <v>177</v>
      </c>
    </row>
    <row r="64" spans="3:12">
      <c r="C64" s="32" t="s">
        <v>178</v>
      </c>
    </row>
    <row r="65" spans="3:3">
      <c r="C65" s="32" t="s">
        <v>179</v>
      </c>
    </row>
    <row r="66" spans="3:3">
      <c r="C66" s="32" t="s">
        <v>180</v>
      </c>
    </row>
    <row r="67" spans="3:3">
      <c r="C67" s="32" t="s">
        <v>181</v>
      </c>
    </row>
    <row r="68" spans="3:3">
      <c r="C68" s="32" t="s">
        <v>182</v>
      </c>
    </row>
    <row r="69" spans="3:3">
      <c r="C69" s="32" t="s">
        <v>183</v>
      </c>
    </row>
    <row r="70" spans="3:3">
      <c r="C70" s="32" t="s">
        <v>184</v>
      </c>
    </row>
    <row r="71" spans="3:3">
      <c r="C71" s="32" t="s">
        <v>185</v>
      </c>
    </row>
    <row r="72" spans="3:3">
      <c r="C72" s="32" t="s">
        <v>186</v>
      </c>
    </row>
    <row r="73" spans="3:3">
      <c r="C73" s="32" t="s">
        <v>187</v>
      </c>
    </row>
    <row r="74" spans="3:3">
      <c r="C74" s="32" t="s">
        <v>188</v>
      </c>
    </row>
    <row r="75" spans="3:3">
      <c r="C75" s="32" t="s">
        <v>189</v>
      </c>
    </row>
    <row r="76" spans="3:3">
      <c r="C76" s="32" t="s">
        <v>190</v>
      </c>
    </row>
    <row r="77" spans="3:3">
      <c r="C77" s="32" t="s">
        <v>191</v>
      </c>
    </row>
    <row r="78" spans="3:3">
      <c r="C78" s="32" t="s">
        <v>192</v>
      </c>
    </row>
    <row r="79" spans="3:3">
      <c r="C79" s="32" t="s">
        <v>193</v>
      </c>
    </row>
    <row r="80" spans="3:3">
      <c r="C80" s="32" t="s">
        <v>194</v>
      </c>
    </row>
    <row r="81" spans="3:3">
      <c r="C81" s="32" t="s">
        <v>195</v>
      </c>
    </row>
    <row r="82" spans="3:3">
      <c r="C82" s="32" t="s">
        <v>196</v>
      </c>
    </row>
    <row r="83" spans="3:3">
      <c r="C83" s="32" t="s">
        <v>197</v>
      </c>
    </row>
    <row r="84" spans="3:3">
      <c r="C84" s="32" t="s">
        <v>198</v>
      </c>
    </row>
    <row r="85" spans="3:3">
      <c r="C85" s="32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90" t="s">
        <v>200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AA1" s="81" t="s">
        <v>201</v>
      </c>
      <c r="AB1" s="81"/>
      <c r="AC1" s="81"/>
      <c r="AD1" s="81"/>
    </row>
    <row r="2" spans="1:30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AA2" s="81"/>
      <c r="AB2" s="81"/>
      <c r="AC2" s="81"/>
      <c r="AD2" s="81"/>
    </row>
    <row r="3" spans="1:30">
      <c r="A3" s="81" t="s">
        <v>202</v>
      </c>
      <c r="B3" s="81"/>
      <c r="C3" s="81"/>
      <c r="D3" s="81" t="s">
        <v>203</v>
      </c>
      <c r="E3" s="81"/>
      <c r="F3" s="81"/>
      <c r="G3" s="81" t="s">
        <v>204</v>
      </c>
      <c r="H3" s="81"/>
      <c r="I3" s="81"/>
      <c r="J3" s="81" t="s">
        <v>205</v>
      </c>
      <c r="K3" s="81"/>
      <c r="L3" s="81"/>
      <c r="AA3" s="10" t="s">
        <v>202</v>
      </c>
      <c r="AB3" s="10" t="s">
        <v>203</v>
      </c>
      <c r="AC3" s="10" t="s">
        <v>204</v>
      </c>
      <c r="AD3" s="10" t="s">
        <v>205</v>
      </c>
    </row>
    <row r="4" spans="1:30">
      <c r="A4" s="10" t="s">
        <v>201</v>
      </c>
      <c r="B4" s="10" t="s">
        <v>206</v>
      </c>
      <c r="C4" s="10" t="s">
        <v>207</v>
      </c>
      <c r="D4" s="36" t="s">
        <v>201</v>
      </c>
      <c r="E4" s="36" t="s">
        <v>206</v>
      </c>
      <c r="F4" s="36" t="s">
        <v>207</v>
      </c>
      <c r="G4" s="36" t="s">
        <v>201</v>
      </c>
      <c r="H4" s="36" t="s">
        <v>206</v>
      </c>
      <c r="I4" s="36" t="s">
        <v>207</v>
      </c>
      <c r="J4" s="36" t="s">
        <v>201</v>
      </c>
      <c r="K4" s="36" t="s">
        <v>206</v>
      </c>
      <c r="L4" s="36" t="s">
        <v>207</v>
      </c>
      <c r="AA4" s="10">
        <f>'Année 1'!I20*1.5</f>
        <v>0</v>
      </c>
      <c r="AB4" s="10" t="e">
        <f>#REF!*1.5</f>
        <v>#REF!</v>
      </c>
      <c r="AC4" s="10">
        <f>'Année 2'!I20*1.5</f>
        <v>0</v>
      </c>
      <c r="AD4" s="10" t="e">
        <f>#REF!*1.5</f>
        <v>#REF!</v>
      </c>
    </row>
    <row r="5" spans="1:30">
      <c r="A5" s="10" t="e">
        <f>SUM(AA4:AA291)</f>
        <v>#REF!</v>
      </c>
      <c r="B5" s="10">
        <f>SUM('Année 1'!J20:J312)</f>
        <v>348</v>
      </c>
      <c r="C5" s="10">
        <f>SUM('Année 1'!K20:K312)</f>
        <v>0</v>
      </c>
      <c r="D5" s="10" t="e">
        <f>SUM(AB4:AB291)</f>
        <v>#REF!</v>
      </c>
      <c r="E5" s="10" t="e">
        <f>SUM(#REF!)</f>
        <v>#REF!</v>
      </c>
      <c r="F5" s="10" t="e">
        <f>SUM(#REF!)</f>
        <v>#REF!</v>
      </c>
      <c r="G5" s="10">
        <f>SUM(AC4:AC291)</f>
        <v>18</v>
      </c>
      <c r="H5" s="10">
        <f>SUM('Année 2'!I20:J315)</f>
        <v>340</v>
      </c>
      <c r="I5" s="10">
        <f>SUM('Année 2'!K20:K315)</f>
        <v>0</v>
      </c>
      <c r="J5" s="10" t="e">
        <f>SUM(AD4:AD291)</f>
        <v>#REF!</v>
      </c>
      <c r="K5" s="10" t="e">
        <f>SUM(#REF!)</f>
        <v>#REF!</v>
      </c>
      <c r="L5" s="10" t="e">
        <f>SUM(#REF!)</f>
        <v>#REF!</v>
      </c>
      <c r="AA5" s="10">
        <f>'Année 1'!I23*1.5</f>
        <v>0</v>
      </c>
      <c r="AB5" s="10" t="e">
        <f>#REF!*1.5</f>
        <v>#REF!</v>
      </c>
      <c r="AC5" s="10">
        <f>'Année 2'!I23*1.5</f>
        <v>0</v>
      </c>
      <c r="AD5" s="10" t="e">
        <f>#REF!*1.5</f>
        <v>#REF!</v>
      </c>
    </row>
    <row r="6" spans="1:30">
      <c r="A6" s="81" t="s">
        <v>208</v>
      </c>
      <c r="B6" s="81"/>
      <c r="C6" s="81"/>
      <c r="D6" s="81" t="s">
        <v>208</v>
      </c>
      <c r="E6" s="81"/>
      <c r="F6" s="81"/>
      <c r="G6" s="81" t="s">
        <v>208</v>
      </c>
      <c r="H6" s="81"/>
      <c r="I6" s="81"/>
      <c r="J6" s="81" t="s">
        <v>208</v>
      </c>
      <c r="K6" s="81"/>
      <c r="L6" s="81"/>
      <c r="AA6" s="10">
        <f>'Année 1'!I26*1.5</f>
        <v>0</v>
      </c>
      <c r="AB6" s="10" t="e">
        <f>#REF!*1.5</f>
        <v>#REF!</v>
      </c>
      <c r="AC6" s="10">
        <f>'Année 2'!I25*1.5</f>
        <v>0</v>
      </c>
      <c r="AD6" s="10" t="e">
        <f>#REF!*1.5</f>
        <v>#REF!</v>
      </c>
    </row>
    <row r="7" spans="1:30">
      <c r="A7" s="81" t="e">
        <f>SUM(A5,B5,C5)</f>
        <v>#REF!</v>
      </c>
      <c r="B7" s="81"/>
      <c r="C7" s="81"/>
      <c r="D7" s="81" t="e">
        <f>SUM(D5,E5,F5)</f>
        <v>#REF!</v>
      </c>
      <c r="E7" s="81"/>
      <c r="F7" s="81"/>
      <c r="G7" s="81">
        <f>SUM(G5,H5,I5)</f>
        <v>358</v>
      </c>
      <c r="H7" s="81"/>
      <c r="I7" s="81"/>
      <c r="J7" s="81" t="e">
        <f>SUM(J5,K5,L5)</f>
        <v>#REF!</v>
      </c>
      <c r="K7" s="81"/>
      <c r="L7" s="81"/>
      <c r="AA7" s="10">
        <f>'Année 1'!I29*1.5</f>
        <v>0</v>
      </c>
      <c r="AB7" s="10" t="e">
        <f>#REF!*1.5</f>
        <v>#REF!</v>
      </c>
      <c r="AC7" s="10">
        <f>'Année 2'!I28*1.5</f>
        <v>0</v>
      </c>
      <c r="AD7" s="10" t="e">
        <f>#REF!*1.5</f>
        <v>#REF!</v>
      </c>
    </row>
    <row r="8" spans="1:30">
      <c r="A8" s="82" t="s">
        <v>208</v>
      </c>
      <c r="B8" s="83"/>
      <c r="C8" s="83"/>
      <c r="D8" s="83"/>
      <c r="E8" s="83"/>
      <c r="F8" s="84"/>
      <c r="G8" s="82" t="s">
        <v>208</v>
      </c>
      <c r="H8" s="83"/>
      <c r="I8" s="83"/>
      <c r="J8" s="83"/>
      <c r="K8" s="83"/>
      <c r="L8" s="84"/>
      <c r="AA8" s="10">
        <f>'Année 1'!I33*1.5</f>
        <v>0</v>
      </c>
      <c r="AB8" s="10" t="e">
        <f>#REF!*1.5</f>
        <v>#REF!</v>
      </c>
      <c r="AC8" s="10">
        <f>'Année 2'!I32*1.5</f>
        <v>0</v>
      </c>
      <c r="AD8" s="10" t="e">
        <f>#REF!*1.5</f>
        <v>#REF!</v>
      </c>
    </row>
    <row r="9" spans="1:30">
      <c r="A9" s="85"/>
      <c r="B9" s="86"/>
      <c r="C9" s="86"/>
      <c r="D9" s="86"/>
      <c r="E9" s="86"/>
      <c r="F9" s="87"/>
      <c r="G9" s="85"/>
      <c r="H9" s="86"/>
      <c r="I9" s="86"/>
      <c r="J9" s="86"/>
      <c r="K9" s="86"/>
      <c r="L9" s="87"/>
      <c r="AA9" s="10">
        <f>'Année 1'!I37*1.5</f>
        <v>0</v>
      </c>
      <c r="AB9" s="10" t="e">
        <f>#REF!*1.5</f>
        <v>#REF!</v>
      </c>
      <c r="AC9" s="10">
        <f>'Année 2'!I36*1.5</f>
        <v>0</v>
      </c>
      <c r="AD9" s="10" t="e">
        <f>#REF!*1.5</f>
        <v>#REF!</v>
      </c>
    </row>
    <row r="10" spans="1:30">
      <c r="A10" s="82" t="e">
        <f>SUM(A7,D7)</f>
        <v>#REF!</v>
      </c>
      <c r="B10" s="83"/>
      <c r="C10" s="83"/>
      <c r="D10" s="83"/>
      <c r="E10" s="83"/>
      <c r="F10" s="84"/>
      <c r="G10" s="82" t="e">
        <f>SUM(G7,J7)</f>
        <v>#REF!</v>
      </c>
      <c r="H10" s="83"/>
      <c r="I10" s="83"/>
      <c r="J10" s="83"/>
      <c r="K10" s="83"/>
      <c r="L10" s="84"/>
      <c r="AA10" s="10">
        <f>'Année 1'!I38*1.5</f>
        <v>0</v>
      </c>
      <c r="AB10" s="10" t="e">
        <f>#REF!*1.5</f>
        <v>#REF!</v>
      </c>
      <c r="AC10" s="10">
        <f>'Année 2'!I40*1.5</f>
        <v>18</v>
      </c>
      <c r="AD10" s="10" t="e">
        <f>#REF!*1.5</f>
        <v>#REF!</v>
      </c>
    </row>
    <row r="11" spans="1:30">
      <c r="A11" s="85"/>
      <c r="B11" s="86"/>
      <c r="C11" s="86"/>
      <c r="D11" s="86"/>
      <c r="E11" s="86"/>
      <c r="F11" s="87"/>
      <c r="G11" s="85"/>
      <c r="H11" s="86"/>
      <c r="I11" s="86"/>
      <c r="J11" s="86"/>
      <c r="K11" s="86"/>
      <c r="L11" s="87"/>
      <c r="AA11" s="10">
        <f>'Année 1'!I39*1.5</f>
        <v>0</v>
      </c>
      <c r="AB11" s="10" t="e">
        <f>#REF!*1.5</f>
        <v>#REF!</v>
      </c>
      <c r="AC11" s="10">
        <f>'Année 2'!I41*1.5</f>
        <v>0</v>
      </c>
      <c r="AD11" s="10" t="e">
        <f>#REF!*1.5</f>
        <v>#REF!</v>
      </c>
    </row>
    <row r="12" spans="1:30">
      <c r="AA12" s="10" t="e">
        <f>'Année 1'!#REF!*1.5</f>
        <v>#REF!</v>
      </c>
      <c r="AB12" s="10" t="e">
        <f>#REF!*1.5</f>
        <v>#REF!</v>
      </c>
      <c r="AC12" s="10">
        <f>'Année 2'!I42*1.5</f>
        <v>0</v>
      </c>
      <c r="AD12" s="10" t="e">
        <f>#REF!*1.5</f>
        <v>#REF!</v>
      </c>
    </row>
    <row r="13" spans="1:30">
      <c r="AA13" s="10">
        <f>'Année 1'!I40*1.5</f>
        <v>9</v>
      </c>
      <c r="AB13" s="10" t="e">
        <f>#REF!*1.5</f>
        <v>#REF!</v>
      </c>
      <c r="AC13" s="10">
        <f>'Année 2'!I43*1.5</f>
        <v>0</v>
      </c>
      <c r="AD13" s="10" t="e">
        <f>#REF!*1.5</f>
        <v>#REF!</v>
      </c>
    </row>
    <row r="14" spans="1:30">
      <c r="A14" s="88" t="s">
        <v>209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N14" s="89" t="s">
        <v>210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AA14" s="10">
        <f>'Année 1'!I41*1.5</f>
        <v>0</v>
      </c>
      <c r="AB14" s="10" t="e">
        <f>#REF!*1.5</f>
        <v>#REF!</v>
      </c>
      <c r="AC14" s="10">
        <f>'Année 2'!I44*1.5</f>
        <v>0</v>
      </c>
      <c r="AD14" s="10" t="e">
        <f>#REF!*1.5</f>
        <v>#REF!</v>
      </c>
    </row>
    <row r="15" spans="1:30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AA15" s="10">
        <f>'Année 1'!I42*1.5</f>
        <v>54</v>
      </c>
      <c r="AB15" s="10" t="e">
        <f>#REF!*1.5</f>
        <v>#REF!</v>
      </c>
      <c r="AC15" s="10">
        <f>'Année 2'!I45*1.5</f>
        <v>0</v>
      </c>
      <c r="AD15" s="10" t="e">
        <f>#REF!*1.5</f>
        <v>#REF!</v>
      </c>
    </row>
    <row r="16" spans="1:30">
      <c r="A16" s="81" t="s">
        <v>202</v>
      </c>
      <c r="B16" s="81"/>
      <c r="C16" s="81"/>
      <c r="D16" s="78" t="s">
        <v>203</v>
      </c>
      <c r="E16" s="79"/>
      <c r="F16" s="80"/>
      <c r="G16" s="81" t="s">
        <v>204</v>
      </c>
      <c r="H16" s="81"/>
      <c r="I16" s="81"/>
      <c r="J16" s="81" t="s">
        <v>205</v>
      </c>
      <c r="K16" s="81"/>
      <c r="L16" s="81"/>
      <c r="N16" s="81" t="s">
        <v>202</v>
      </c>
      <c r="O16" s="81"/>
      <c r="P16" s="81"/>
      <c r="Q16" s="81" t="s">
        <v>203</v>
      </c>
      <c r="R16" s="81"/>
      <c r="S16" s="81"/>
      <c r="T16" s="81" t="s">
        <v>204</v>
      </c>
      <c r="U16" s="81"/>
      <c r="V16" s="81"/>
      <c r="W16" s="81" t="s">
        <v>205</v>
      </c>
      <c r="X16" s="81"/>
      <c r="Y16" s="81"/>
      <c r="AA16" s="10">
        <f>'Année 1'!I43*1.5</f>
        <v>0</v>
      </c>
      <c r="AB16" s="10" t="e">
        <f>#REF!*1.5</f>
        <v>#REF!</v>
      </c>
      <c r="AC16" s="10">
        <f>'Année 2'!I46*1.5</f>
        <v>0</v>
      </c>
      <c r="AD16" s="10" t="e">
        <f>#REF!*1.5</f>
        <v>#REF!</v>
      </c>
    </row>
    <row r="17" spans="1:30">
      <c r="A17" s="10" t="s">
        <v>201</v>
      </c>
      <c r="B17" s="10" t="s">
        <v>206</v>
      </c>
      <c r="C17" s="10" t="s">
        <v>207</v>
      </c>
      <c r="D17" s="10" t="s">
        <v>201</v>
      </c>
      <c r="E17" s="10" t="s">
        <v>206</v>
      </c>
      <c r="F17" s="10" t="s">
        <v>207</v>
      </c>
      <c r="G17" s="10" t="s">
        <v>201</v>
      </c>
      <c r="H17" s="10" t="s">
        <v>206</v>
      </c>
      <c r="I17" s="10" t="s">
        <v>207</v>
      </c>
      <c r="J17" s="10" t="s">
        <v>201</v>
      </c>
      <c r="K17" s="10" t="s">
        <v>206</v>
      </c>
      <c r="L17" s="10" t="s">
        <v>207</v>
      </c>
      <c r="N17" s="10" t="s">
        <v>201</v>
      </c>
      <c r="O17" s="10" t="s">
        <v>206</v>
      </c>
      <c r="P17" s="10" t="s">
        <v>207</v>
      </c>
      <c r="Q17" s="10" t="s">
        <v>201</v>
      </c>
      <c r="R17" s="10" t="s">
        <v>206</v>
      </c>
      <c r="S17" s="10" t="s">
        <v>207</v>
      </c>
      <c r="T17" s="10" t="s">
        <v>201</v>
      </c>
      <c r="U17" s="10" t="s">
        <v>206</v>
      </c>
      <c r="V17" s="10" t="s">
        <v>207</v>
      </c>
      <c r="W17" s="10" t="s">
        <v>201</v>
      </c>
      <c r="X17" s="10" t="s">
        <v>206</v>
      </c>
      <c r="Y17" s="10" t="s">
        <v>207</v>
      </c>
      <c r="AA17" s="10">
        <f>'Année 1'!I44*1.5</f>
        <v>0</v>
      </c>
      <c r="AB17" s="10" t="e">
        <f>#REF!*1.5</f>
        <v>#REF!</v>
      </c>
      <c r="AC17" s="10">
        <f>'Année 2'!I47*1.5</f>
        <v>0</v>
      </c>
      <c r="AD17" s="10" t="e">
        <f>#REF!*1.5</f>
        <v>#REF!</v>
      </c>
    </row>
    <row r="18" spans="1:30">
      <c r="A18" s="10" t="e">
        <f>A5-N18</f>
        <v>#REF!</v>
      </c>
      <c r="B18" s="10">
        <f>B5-O18</f>
        <v>132</v>
      </c>
      <c r="C18" s="10">
        <f>C5-P18</f>
        <v>0</v>
      </c>
      <c r="D18" s="10" t="e">
        <f t="shared" ref="D18:K18" si="0">D5-Q18</f>
        <v>#REF!</v>
      </c>
      <c r="E18" s="10" t="e">
        <f t="shared" si="0"/>
        <v>#REF!</v>
      </c>
      <c r="F18" s="10" t="e">
        <f t="shared" si="0"/>
        <v>#REF!</v>
      </c>
      <c r="G18" s="10">
        <f t="shared" si="0"/>
        <v>18</v>
      </c>
      <c r="H18" s="10">
        <f t="shared" si="0"/>
        <v>244</v>
      </c>
      <c r="I18" s="10">
        <f t="shared" si="0"/>
        <v>0</v>
      </c>
      <c r="J18" s="10" t="e">
        <f t="shared" si="0"/>
        <v>#REF!</v>
      </c>
      <c r="K18" s="10" t="e">
        <f t="shared" si="0"/>
        <v>#REF!</v>
      </c>
      <c r="L18" s="10" t="e">
        <f>L5-Y18</f>
        <v>#REF!</v>
      </c>
      <c r="N18" s="10">
        <f>SUMIF('Année 1'!M20:M312,"Portée",'Année 1'!I20:I312)*1.5</f>
        <v>198</v>
      </c>
      <c r="O18" s="10">
        <f>SUMIF('Année 1'!M20:M312,"Portée",'Année 1'!J20:J312)</f>
        <v>216</v>
      </c>
      <c r="P18" s="10">
        <f>SUMIF('Année 1'!M20:M312,"Portée",'Année 1'!K20:K312)</f>
        <v>0</v>
      </c>
      <c r="Q18" s="10" t="e">
        <f>SUMIF(#REF!,"Portée",#REF!)*1.5</f>
        <v>#REF!</v>
      </c>
      <c r="R18" s="10" t="e">
        <f>SUMIF(#REF!,"Portée",#REF!)</f>
        <v>#REF!</v>
      </c>
      <c r="S18" s="10" t="e">
        <f>SUMIF(#REF!,"Portée",#REF!)</f>
        <v>#REF!</v>
      </c>
      <c r="T18" s="10">
        <f>SUMIF('Année 2'!M20:M315,"Portée",'Année 2'!I20:I315)*1.5</f>
        <v>0</v>
      </c>
      <c r="U18" s="10">
        <f>SUMIF('Année 2'!M20:M315,"Portée",'Année 2'!J20:J315)</f>
        <v>96</v>
      </c>
      <c r="V18" s="10">
        <f>SUMIF('Année 2'!M20:M315,"Portée",'Année 2'!K20:K315)</f>
        <v>0</v>
      </c>
      <c r="W18" s="10" t="e">
        <f>SUMIF(#REF!,"Portée",#REF!)*1.5</f>
        <v>#REF!</v>
      </c>
      <c r="X18" s="10" t="e">
        <f>SUMIF(#REF!,"Portée",#REF!)</f>
        <v>#REF!</v>
      </c>
      <c r="Y18" s="10" t="e">
        <f>SUMIF(#REF!,"Portée",#REF!)</f>
        <v>#REF!</v>
      </c>
      <c r="AA18" s="10">
        <f>'Année 1'!I45*1.5</f>
        <v>36</v>
      </c>
      <c r="AB18" s="10" t="e">
        <f>#REF!*1.5</f>
        <v>#REF!</v>
      </c>
      <c r="AC18" s="10">
        <f>'Année 2'!I48*1.5</f>
        <v>0</v>
      </c>
      <c r="AD18" s="10" t="e">
        <f>#REF!*1.5</f>
        <v>#REF!</v>
      </c>
    </row>
    <row r="19" spans="1:30">
      <c r="A19" s="81" t="s">
        <v>208</v>
      </c>
      <c r="B19" s="81"/>
      <c r="C19" s="81"/>
      <c r="D19" s="81" t="s">
        <v>208</v>
      </c>
      <c r="E19" s="81"/>
      <c r="F19" s="81"/>
      <c r="G19" s="81" t="s">
        <v>208</v>
      </c>
      <c r="H19" s="81"/>
      <c r="I19" s="81"/>
      <c r="J19" s="81" t="s">
        <v>208</v>
      </c>
      <c r="K19" s="81"/>
      <c r="L19" s="81"/>
      <c r="AA19" s="10">
        <f>'Année 1'!I46*1.5</f>
        <v>0</v>
      </c>
      <c r="AB19" s="10" t="e">
        <f>#REF!*1.5</f>
        <v>#REF!</v>
      </c>
      <c r="AC19" s="10">
        <f>'Année 2'!I49*1.5</f>
        <v>0</v>
      </c>
      <c r="AD19" s="10" t="e">
        <f>#REF!*1.5</f>
        <v>#REF!</v>
      </c>
    </row>
    <row r="20" spans="1:30">
      <c r="A20" s="81" t="e">
        <f>SUM(A18,B18,C18)</f>
        <v>#REF!</v>
      </c>
      <c r="B20" s="81"/>
      <c r="C20" s="81"/>
      <c r="D20" s="81" t="e">
        <f>SUM(D18,E18,F18)</f>
        <v>#REF!</v>
      </c>
      <c r="E20" s="81"/>
      <c r="F20" s="81"/>
      <c r="G20" s="81">
        <f>SUM(G18,H18,I18)</f>
        <v>262</v>
      </c>
      <c r="H20" s="81"/>
      <c r="I20" s="81"/>
      <c r="J20" s="81" t="e">
        <f>SUM(J18,K18,L18)</f>
        <v>#REF!</v>
      </c>
      <c r="K20" s="81"/>
      <c r="L20" s="81"/>
      <c r="AA20" s="10">
        <f>'Année 1'!I47*1.5</f>
        <v>9</v>
      </c>
      <c r="AB20" s="10" t="e">
        <f>#REF!*1.5</f>
        <v>#REF!</v>
      </c>
      <c r="AC20" s="10">
        <f>'Année 2'!I50*1.5</f>
        <v>0</v>
      </c>
      <c r="AD20" s="10" t="e">
        <f>#REF!*1.5</f>
        <v>#REF!</v>
      </c>
    </row>
    <row r="21" spans="1:30" ht="29.45" customHeight="1">
      <c r="A21" s="78" t="s">
        <v>208</v>
      </c>
      <c r="B21" s="79"/>
      <c r="C21" s="79"/>
      <c r="D21" s="79"/>
      <c r="E21" s="79"/>
      <c r="F21" s="80"/>
      <c r="G21" s="78" t="s">
        <v>208</v>
      </c>
      <c r="H21" s="79"/>
      <c r="I21" s="79"/>
      <c r="J21" s="79"/>
      <c r="K21" s="79"/>
      <c r="L21" s="80"/>
      <c r="AA21" s="10">
        <f>'Année 1'!I48*1.5</f>
        <v>9</v>
      </c>
      <c r="AB21" s="10" t="e">
        <f>#REF!*1.5</f>
        <v>#REF!</v>
      </c>
      <c r="AC21" s="10">
        <f>'Année 2'!I51*1.5</f>
        <v>0</v>
      </c>
      <c r="AD21" s="10" t="e">
        <f>#REF!*1.5</f>
        <v>#REF!</v>
      </c>
    </row>
    <row r="22" spans="1:30" ht="29.1" customHeight="1">
      <c r="A22" s="78" t="e">
        <f>SUM(A20,D20)</f>
        <v>#REF!</v>
      </c>
      <c r="B22" s="79"/>
      <c r="C22" s="79"/>
      <c r="D22" s="79"/>
      <c r="E22" s="79"/>
      <c r="F22" s="80"/>
      <c r="G22" s="78" t="e">
        <f>SUM(G20,J20)</f>
        <v>#REF!</v>
      </c>
      <c r="H22" s="79"/>
      <c r="I22" s="79"/>
      <c r="J22" s="79"/>
      <c r="K22" s="79"/>
      <c r="L22" s="80"/>
      <c r="AA22" s="10">
        <f>'Année 1'!I49*1.5</f>
        <v>9</v>
      </c>
      <c r="AB22" s="10" t="e">
        <f>#REF!*1.5</f>
        <v>#REF!</v>
      </c>
      <c r="AC22" s="10">
        <f>'Année 2'!I52*1.5</f>
        <v>0</v>
      </c>
      <c r="AD22" s="10" t="e">
        <f>#REF!*1.5</f>
        <v>#REF!</v>
      </c>
    </row>
    <row r="23" spans="1:30">
      <c r="AA23" s="10">
        <f>'Année 1'!I50*1.5</f>
        <v>0</v>
      </c>
      <c r="AB23" s="10" t="e">
        <f>#REF!*1.5</f>
        <v>#REF!</v>
      </c>
      <c r="AC23" s="10">
        <f>'Année 2'!I53*1.5</f>
        <v>0</v>
      </c>
      <c r="AD23" s="10" t="e">
        <f>#REF!*1.5</f>
        <v>#REF!</v>
      </c>
    </row>
    <row r="24" spans="1:30">
      <c r="AA24" s="10">
        <f>'Année 1'!I51*1.5</f>
        <v>0</v>
      </c>
      <c r="AB24" s="10" t="e">
        <f>#REF!*1.5</f>
        <v>#REF!</v>
      </c>
      <c r="AC24" s="10">
        <f>'Année 2'!I54*1.5</f>
        <v>0</v>
      </c>
      <c r="AD24" s="10" t="e">
        <f>#REF!*1.5</f>
        <v>#REF!</v>
      </c>
    </row>
    <row r="25" spans="1:30">
      <c r="AA25" s="10">
        <f>'Année 1'!I52*1.5</f>
        <v>6</v>
      </c>
      <c r="AB25" s="10" t="e">
        <f>#REF!*1.5</f>
        <v>#REF!</v>
      </c>
      <c r="AC25" s="10">
        <f>'Année 2'!I55*1.5</f>
        <v>0</v>
      </c>
      <c r="AD25" s="10" t="e">
        <f>#REF!*1.5</f>
        <v>#REF!</v>
      </c>
    </row>
    <row r="26" spans="1:30">
      <c r="AA26" s="10">
        <f>'Année 1'!I53*1.5</f>
        <v>6</v>
      </c>
      <c r="AB26" s="10" t="e">
        <f>#REF!*1.5</f>
        <v>#REF!</v>
      </c>
      <c r="AC26" s="10">
        <f>'Année 2'!I56*1.5</f>
        <v>0</v>
      </c>
      <c r="AD26" s="10" t="e">
        <f>#REF!*1.5</f>
        <v>#REF!</v>
      </c>
    </row>
    <row r="27" spans="1:30">
      <c r="AA27" s="10">
        <f>'Année 1'!I54*1.5</f>
        <v>0</v>
      </c>
      <c r="AB27" s="10" t="e">
        <f>#REF!*1.5</f>
        <v>#REF!</v>
      </c>
      <c r="AC27" s="10">
        <f>'Année 2'!I57*1.5</f>
        <v>0</v>
      </c>
      <c r="AD27" s="10" t="e">
        <f>#REF!*1.5</f>
        <v>#REF!</v>
      </c>
    </row>
    <row r="28" spans="1:30">
      <c r="AA28" s="10">
        <f>'Année 1'!I55*1.5</f>
        <v>0</v>
      </c>
      <c r="AB28" s="10" t="e">
        <f>#REF!*1.5</f>
        <v>#REF!</v>
      </c>
      <c r="AC28" s="10">
        <f>'Année 2'!I58*1.5</f>
        <v>0</v>
      </c>
      <c r="AD28" s="10" t="e">
        <f>#REF!*1.5</f>
        <v>#REF!</v>
      </c>
    </row>
    <row r="29" spans="1:30">
      <c r="AA29" s="10">
        <f>'Année 1'!I56*1.5</f>
        <v>0</v>
      </c>
      <c r="AB29" s="10" t="e">
        <f>#REF!*1.5</f>
        <v>#REF!</v>
      </c>
      <c r="AC29" s="10">
        <f>'Année 2'!I59*1.5</f>
        <v>0</v>
      </c>
      <c r="AD29" s="10" t="e">
        <f>#REF!*1.5</f>
        <v>#REF!</v>
      </c>
    </row>
    <row r="30" spans="1:30">
      <c r="AA30" s="10">
        <f>'Année 1'!I57*1.5</f>
        <v>0</v>
      </c>
      <c r="AB30" s="10" t="e">
        <f>#REF!*1.5</f>
        <v>#REF!</v>
      </c>
      <c r="AC30" s="10">
        <f>'Année 2'!I60*1.5</f>
        <v>0</v>
      </c>
      <c r="AD30" s="10" t="e">
        <f>#REF!*1.5</f>
        <v>#REF!</v>
      </c>
    </row>
    <row r="31" spans="1:30">
      <c r="AA31" s="10">
        <f>'Année 1'!I58*1.5</f>
        <v>0</v>
      </c>
      <c r="AB31" s="10" t="e">
        <f>#REF!*1.5</f>
        <v>#REF!</v>
      </c>
      <c r="AC31" s="10">
        <f>'Année 2'!I61*1.5</f>
        <v>0</v>
      </c>
      <c r="AD31" s="10" t="e">
        <f>#REF!*1.5</f>
        <v>#REF!</v>
      </c>
    </row>
    <row r="32" spans="1:30">
      <c r="AA32" s="10">
        <f>'Année 1'!I59*1.5</f>
        <v>0</v>
      </c>
      <c r="AB32" s="10" t="e">
        <f>#REF!*1.5</f>
        <v>#REF!</v>
      </c>
      <c r="AC32" s="10">
        <f>'Année 2'!I62*1.5</f>
        <v>0</v>
      </c>
      <c r="AD32" s="10" t="e">
        <f>#REF!*1.5</f>
        <v>#REF!</v>
      </c>
    </row>
    <row r="33" spans="27:30">
      <c r="AA33" s="10">
        <f>'Année 1'!I60*1.5</f>
        <v>0</v>
      </c>
      <c r="AB33" s="10" t="e">
        <f>#REF!*1.5</f>
        <v>#REF!</v>
      </c>
      <c r="AC33" s="10">
        <f>'Année 2'!I63*1.5</f>
        <v>0</v>
      </c>
      <c r="AD33" s="10" t="e">
        <f>#REF!*1.5</f>
        <v>#REF!</v>
      </c>
    </row>
    <row r="34" spans="27:30">
      <c r="AA34" s="10">
        <f>'Année 1'!I61*1.5</f>
        <v>0</v>
      </c>
      <c r="AB34" s="10" t="e">
        <f>#REF!*1.5</f>
        <v>#REF!</v>
      </c>
      <c r="AC34" s="10">
        <f>'Année 2'!I64*1.5</f>
        <v>0</v>
      </c>
      <c r="AD34" s="10" t="e">
        <f>#REF!*1.5</f>
        <v>#REF!</v>
      </c>
    </row>
    <row r="35" spans="27:30">
      <c r="AA35" s="10">
        <f>'Année 1'!I62*1.5</f>
        <v>0</v>
      </c>
      <c r="AB35" s="10" t="e">
        <f>#REF!*1.5</f>
        <v>#REF!</v>
      </c>
      <c r="AC35" s="10">
        <f>'Année 2'!I65*1.5</f>
        <v>0</v>
      </c>
      <c r="AD35" s="10" t="e">
        <f>#REF!*1.5</f>
        <v>#REF!</v>
      </c>
    </row>
    <row r="36" spans="27:30">
      <c r="AA36" s="10">
        <f>'Année 1'!I63*1.5</f>
        <v>0</v>
      </c>
      <c r="AB36" s="10" t="e">
        <f>#REF!*1.5</f>
        <v>#REF!</v>
      </c>
      <c r="AC36" s="10">
        <f>'Année 2'!I66*1.5</f>
        <v>0</v>
      </c>
      <c r="AD36" s="10" t="e">
        <f>#REF!*1.5</f>
        <v>#REF!</v>
      </c>
    </row>
    <row r="37" spans="27:30">
      <c r="AA37" s="10">
        <f>'Année 1'!I64*1.5</f>
        <v>0</v>
      </c>
      <c r="AB37" s="10" t="e">
        <f>#REF!*1.5</f>
        <v>#REF!</v>
      </c>
      <c r="AC37" s="10">
        <f>'Année 2'!I67*1.5</f>
        <v>0</v>
      </c>
      <c r="AD37" s="10" t="e">
        <f>#REF!*1.5</f>
        <v>#REF!</v>
      </c>
    </row>
    <row r="38" spans="27:30">
      <c r="AA38" s="10">
        <f>'Année 1'!I65*1.5</f>
        <v>0</v>
      </c>
      <c r="AB38" s="10" t="e">
        <f>#REF!*1.5</f>
        <v>#REF!</v>
      </c>
      <c r="AC38" s="10">
        <f>'Année 2'!I68*1.5</f>
        <v>0</v>
      </c>
      <c r="AD38" s="10" t="e">
        <f>#REF!*1.5</f>
        <v>#REF!</v>
      </c>
    </row>
    <row r="39" spans="27:30">
      <c r="AA39" s="10">
        <f>'Année 1'!I66*1.5</f>
        <v>0</v>
      </c>
      <c r="AB39" s="10" t="e">
        <f>#REF!*1.5</f>
        <v>#REF!</v>
      </c>
      <c r="AC39" s="10">
        <f>'Année 2'!I69*1.5</f>
        <v>0</v>
      </c>
      <c r="AD39" s="10" t="e">
        <f>#REF!*1.5</f>
        <v>#REF!</v>
      </c>
    </row>
    <row r="40" spans="27:30">
      <c r="AA40" s="10">
        <f>'Année 1'!I67*1.5</f>
        <v>0</v>
      </c>
      <c r="AB40" s="10" t="e">
        <f>#REF!*1.5</f>
        <v>#REF!</v>
      </c>
      <c r="AC40" s="10">
        <f>'Année 2'!I70*1.5</f>
        <v>0</v>
      </c>
      <c r="AD40" s="10" t="e">
        <f>#REF!*1.5</f>
        <v>#REF!</v>
      </c>
    </row>
    <row r="41" spans="27:30">
      <c r="AA41" s="10">
        <f>'Année 1'!I68*1.5</f>
        <v>0</v>
      </c>
      <c r="AB41" s="10" t="e">
        <f>#REF!*1.5</f>
        <v>#REF!</v>
      </c>
      <c r="AC41" s="10">
        <f>'Année 2'!I71*1.5</f>
        <v>0</v>
      </c>
      <c r="AD41" s="10" t="e">
        <f>#REF!*1.5</f>
        <v>#REF!</v>
      </c>
    </row>
    <row r="42" spans="27:30">
      <c r="AA42" s="10">
        <f>'Année 1'!I69*1.5</f>
        <v>0</v>
      </c>
      <c r="AB42" s="10" t="e">
        <f>#REF!*1.5</f>
        <v>#REF!</v>
      </c>
      <c r="AC42" s="10">
        <f>'Année 2'!I72*1.5</f>
        <v>0</v>
      </c>
      <c r="AD42" s="10" t="e">
        <f>#REF!*1.5</f>
        <v>#REF!</v>
      </c>
    </row>
    <row r="43" spans="27:30">
      <c r="AA43" s="10">
        <f>'Année 1'!I70*1.5</f>
        <v>0</v>
      </c>
      <c r="AB43" s="10" t="e">
        <f>#REF!*1.5</f>
        <v>#REF!</v>
      </c>
      <c r="AC43" s="10">
        <f>'Année 2'!I73*1.5</f>
        <v>0</v>
      </c>
      <c r="AD43" s="10" t="e">
        <f>#REF!*1.5</f>
        <v>#REF!</v>
      </c>
    </row>
    <row r="44" spans="27:30">
      <c r="AA44" s="10">
        <f>'Année 1'!I71*1.5</f>
        <v>0</v>
      </c>
      <c r="AB44" s="10" t="e">
        <f>#REF!*1.5</f>
        <v>#REF!</v>
      </c>
      <c r="AC44" s="10">
        <f>'Année 2'!I74*1.5</f>
        <v>0</v>
      </c>
      <c r="AD44" s="10" t="e">
        <f>#REF!*1.5</f>
        <v>#REF!</v>
      </c>
    </row>
    <row r="45" spans="27:30">
      <c r="AA45" s="10">
        <f>'Année 1'!I72*1.5</f>
        <v>0</v>
      </c>
      <c r="AB45" s="10" t="e">
        <f>#REF!*1.5</f>
        <v>#REF!</v>
      </c>
      <c r="AC45" s="10">
        <f>'Année 2'!I75*1.5</f>
        <v>0</v>
      </c>
      <c r="AD45" s="10" t="e">
        <f>#REF!*1.5</f>
        <v>#REF!</v>
      </c>
    </row>
    <row r="46" spans="27:30">
      <c r="AA46" s="10">
        <f>'Année 1'!I73*1.5</f>
        <v>0</v>
      </c>
      <c r="AB46" s="10" t="e">
        <f>#REF!*1.5</f>
        <v>#REF!</v>
      </c>
      <c r="AC46" s="10">
        <f>'Année 2'!I76*1.5</f>
        <v>0</v>
      </c>
      <c r="AD46" s="10" t="e">
        <f>#REF!*1.5</f>
        <v>#REF!</v>
      </c>
    </row>
    <row r="47" spans="27:30">
      <c r="AA47" s="10">
        <f>'Année 1'!I74*1.5</f>
        <v>0</v>
      </c>
      <c r="AB47" s="10" t="e">
        <f>#REF!*1.5</f>
        <v>#REF!</v>
      </c>
      <c r="AC47" s="10">
        <f>'Année 2'!I77*1.5</f>
        <v>0</v>
      </c>
      <c r="AD47" s="10" t="e">
        <f>#REF!*1.5</f>
        <v>#REF!</v>
      </c>
    </row>
    <row r="48" spans="27:30">
      <c r="AA48" s="10">
        <f>'Année 1'!I75*1.5</f>
        <v>0</v>
      </c>
      <c r="AB48" s="10" t="e">
        <f>#REF!*1.5</f>
        <v>#REF!</v>
      </c>
      <c r="AC48" s="10">
        <f>'Année 2'!I78*1.5</f>
        <v>0</v>
      </c>
      <c r="AD48" s="10" t="e">
        <f>#REF!*1.5</f>
        <v>#REF!</v>
      </c>
    </row>
    <row r="49" spans="27:30">
      <c r="AA49" s="10">
        <f>'Année 1'!I76*1.5</f>
        <v>0</v>
      </c>
      <c r="AB49" s="10" t="e">
        <f>#REF!*1.5</f>
        <v>#REF!</v>
      </c>
      <c r="AC49" s="10">
        <f>'Année 2'!I79*1.5</f>
        <v>0</v>
      </c>
      <c r="AD49" s="10" t="e">
        <f>#REF!*1.5</f>
        <v>#REF!</v>
      </c>
    </row>
    <row r="50" spans="27:30">
      <c r="AA50" s="10">
        <f>'Année 1'!I77*1.5</f>
        <v>0</v>
      </c>
      <c r="AB50" s="10" t="e">
        <f>#REF!*1.5</f>
        <v>#REF!</v>
      </c>
      <c r="AC50" s="10">
        <f>'Année 2'!I80*1.5</f>
        <v>0</v>
      </c>
      <c r="AD50" s="10" t="e">
        <f>#REF!*1.5</f>
        <v>#REF!</v>
      </c>
    </row>
    <row r="51" spans="27:30">
      <c r="AA51" s="10">
        <f>'Année 1'!I78*1.5</f>
        <v>0</v>
      </c>
      <c r="AB51" s="10" t="e">
        <f>#REF!*1.5</f>
        <v>#REF!</v>
      </c>
      <c r="AC51" s="10">
        <f>'Année 2'!I81*1.5</f>
        <v>0</v>
      </c>
      <c r="AD51" s="10" t="e">
        <f>#REF!*1.5</f>
        <v>#REF!</v>
      </c>
    </row>
    <row r="52" spans="27:30">
      <c r="AA52" s="10">
        <f>'Année 1'!I79*1.5</f>
        <v>0</v>
      </c>
      <c r="AB52" s="10" t="e">
        <f>#REF!*1.5</f>
        <v>#REF!</v>
      </c>
      <c r="AC52" s="10">
        <f>'Année 2'!I82*1.5</f>
        <v>0</v>
      </c>
      <c r="AD52" s="10" t="e">
        <f>#REF!*1.5</f>
        <v>#REF!</v>
      </c>
    </row>
    <row r="53" spans="27:30">
      <c r="AA53" s="10">
        <f>'Année 1'!I80*1.5</f>
        <v>0</v>
      </c>
      <c r="AB53" s="10" t="e">
        <f>#REF!*1.5</f>
        <v>#REF!</v>
      </c>
      <c r="AC53" s="10">
        <f>'Année 2'!I83*1.5</f>
        <v>0</v>
      </c>
      <c r="AD53" s="10" t="e">
        <f>#REF!*1.5</f>
        <v>#REF!</v>
      </c>
    </row>
    <row r="54" spans="27:30">
      <c r="AA54" s="10">
        <f>'Année 1'!I81*1.5</f>
        <v>0</v>
      </c>
      <c r="AB54" s="10" t="e">
        <f>#REF!*1.5</f>
        <v>#REF!</v>
      </c>
      <c r="AC54" s="10">
        <f>'Année 2'!I84*1.5</f>
        <v>0</v>
      </c>
      <c r="AD54" s="10" t="e">
        <f>#REF!*1.5</f>
        <v>#REF!</v>
      </c>
    </row>
    <row r="55" spans="27:30">
      <c r="AA55" s="10">
        <f>'Année 1'!I82*1.5</f>
        <v>0</v>
      </c>
      <c r="AB55" s="10" t="e">
        <f>#REF!*1.5</f>
        <v>#REF!</v>
      </c>
      <c r="AC55" s="10">
        <f>'Année 2'!I85*1.5</f>
        <v>0</v>
      </c>
      <c r="AD55" s="10" t="e">
        <f>#REF!*1.5</f>
        <v>#REF!</v>
      </c>
    </row>
    <row r="56" spans="27:30">
      <c r="AA56" s="10">
        <f>'Année 1'!I83*1.5</f>
        <v>0</v>
      </c>
      <c r="AB56" s="10" t="e">
        <f>#REF!*1.5</f>
        <v>#REF!</v>
      </c>
      <c r="AC56" s="10">
        <f>'Année 2'!I86*1.5</f>
        <v>0</v>
      </c>
      <c r="AD56" s="10" t="e">
        <f>#REF!*1.5</f>
        <v>#REF!</v>
      </c>
    </row>
    <row r="57" spans="27:30">
      <c r="AA57" s="10">
        <f>'Année 1'!I84*1.5</f>
        <v>0</v>
      </c>
      <c r="AB57" s="10" t="e">
        <f>#REF!*1.5</f>
        <v>#REF!</v>
      </c>
      <c r="AC57" s="10">
        <f>'Année 2'!I87*1.5</f>
        <v>0</v>
      </c>
      <c r="AD57" s="10" t="e">
        <f>#REF!*1.5</f>
        <v>#REF!</v>
      </c>
    </row>
    <row r="58" spans="27:30">
      <c r="AA58" s="10">
        <f>'Année 1'!I85*1.5</f>
        <v>0</v>
      </c>
      <c r="AB58" s="10" t="e">
        <f>#REF!*1.5</f>
        <v>#REF!</v>
      </c>
      <c r="AC58" s="10">
        <f>'Année 2'!I88*1.5</f>
        <v>0</v>
      </c>
      <c r="AD58" s="10" t="e">
        <f>#REF!*1.5</f>
        <v>#REF!</v>
      </c>
    </row>
    <row r="59" spans="27:30">
      <c r="AA59" s="10">
        <f>'Année 1'!I86*1.5</f>
        <v>0</v>
      </c>
      <c r="AB59" s="10" t="e">
        <f>#REF!*1.5</f>
        <v>#REF!</v>
      </c>
      <c r="AC59" s="10">
        <f>'Année 2'!I89*1.5</f>
        <v>0</v>
      </c>
      <c r="AD59" s="10" t="e">
        <f>#REF!*1.5</f>
        <v>#REF!</v>
      </c>
    </row>
    <row r="60" spans="27:30">
      <c r="AA60" s="10">
        <f>'Année 1'!I87*1.5</f>
        <v>0</v>
      </c>
      <c r="AB60" s="10" t="e">
        <f>#REF!*1.5</f>
        <v>#REF!</v>
      </c>
      <c r="AC60" s="10">
        <f>'Année 2'!I90*1.5</f>
        <v>0</v>
      </c>
      <c r="AD60" s="10" t="e">
        <f>#REF!*1.5</f>
        <v>#REF!</v>
      </c>
    </row>
    <row r="61" spans="27:30">
      <c r="AA61" s="10">
        <f>'Année 1'!I88*1.5</f>
        <v>0</v>
      </c>
      <c r="AB61" s="10" t="e">
        <f>#REF!*1.5</f>
        <v>#REF!</v>
      </c>
      <c r="AC61" s="10">
        <f>'Année 2'!I91*1.5</f>
        <v>0</v>
      </c>
      <c r="AD61" s="10" t="e">
        <f>#REF!*1.5</f>
        <v>#REF!</v>
      </c>
    </row>
    <row r="62" spans="27:30">
      <c r="AA62" s="10">
        <f>'Année 1'!I89*1.5</f>
        <v>0</v>
      </c>
      <c r="AB62" s="10" t="e">
        <f>#REF!*1.5</f>
        <v>#REF!</v>
      </c>
      <c r="AC62" s="10">
        <f>'Année 2'!I92*1.5</f>
        <v>0</v>
      </c>
      <c r="AD62" s="10" t="e">
        <f>#REF!*1.5</f>
        <v>#REF!</v>
      </c>
    </row>
    <row r="63" spans="27:30">
      <c r="AA63" s="10">
        <f>'Année 1'!I90*1.5</f>
        <v>0</v>
      </c>
      <c r="AB63" s="10" t="e">
        <f>#REF!*1.5</f>
        <v>#REF!</v>
      </c>
      <c r="AC63" s="10">
        <f>'Année 2'!I93*1.5</f>
        <v>0</v>
      </c>
      <c r="AD63" s="10" t="e">
        <f>#REF!*1.5</f>
        <v>#REF!</v>
      </c>
    </row>
    <row r="64" spans="27:30">
      <c r="AA64" s="10">
        <f>'Année 1'!I91*1.5</f>
        <v>0</v>
      </c>
      <c r="AB64" s="10" t="e">
        <f>#REF!*1.5</f>
        <v>#REF!</v>
      </c>
      <c r="AC64" s="10">
        <f>'Année 2'!I94*1.5</f>
        <v>0</v>
      </c>
      <c r="AD64" s="10" t="e">
        <f>#REF!*1.5</f>
        <v>#REF!</v>
      </c>
    </row>
    <row r="65" spans="27:30">
      <c r="AA65" s="10">
        <f>'Année 1'!I92*1.5</f>
        <v>0</v>
      </c>
      <c r="AB65" s="10" t="e">
        <f>#REF!*1.5</f>
        <v>#REF!</v>
      </c>
      <c r="AC65" s="10">
        <f>'Année 2'!I95*1.5</f>
        <v>0</v>
      </c>
      <c r="AD65" s="10" t="e">
        <f>#REF!*1.5</f>
        <v>#REF!</v>
      </c>
    </row>
    <row r="66" spans="27:30">
      <c r="AA66" s="10">
        <f>'Année 1'!I93*1.5</f>
        <v>0</v>
      </c>
      <c r="AB66" s="10" t="e">
        <f>#REF!*1.5</f>
        <v>#REF!</v>
      </c>
      <c r="AC66" s="10">
        <f>'Année 2'!I96*1.5</f>
        <v>0</v>
      </c>
      <c r="AD66" s="10" t="e">
        <f>#REF!*1.5</f>
        <v>#REF!</v>
      </c>
    </row>
    <row r="67" spans="27:30">
      <c r="AA67" s="10">
        <f>'Année 1'!I94*1.5</f>
        <v>0</v>
      </c>
      <c r="AB67" s="10" t="e">
        <f>#REF!*1.5</f>
        <v>#REF!</v>
      </c>
      <c r="AC67" s="10">
        <f>'Année 2'!I97*1.5</f>
        <v>0</v>
      </c>
      <c r="AD67" s="10" t="e">
        <f>#REF!*1.5</f>
        <v>#REF!</v>
      </c>
    </row>
    <row r="68" spans="27:30">
      <c r="AA68" s="10">
        <f>'Année 1'!I95*1.5</f>
        <v>0</v>
      </c>
      <c r="AB68" s="10" t="e">
        <f>#REF!*1.5</f>
        <v>#REF!</v>
      </c>
      <c r="AC68" s="10">
        <f>'Année 2'!I98*1.5</f>
        <v>0</v>
      </c>
      <c r="AD68" s="10" t="e">
        <f>#REF!*1.5</f>
        <v>#REF!</v>
      </c>
    </row>
    <row r="69" spans="27:30">
      <c r="AA69" s="10">
        <f>'Année 1'!I96*1.5</f>
        <v>0</v>
      </c>
      <c r="AB69" s="10" t="e">
        <f>#REF!*1.5</f>
        <v>#REF!</v>
      </c>
      <c r="AC69" s="10">
        <f>'Année 2'!I99*1.5</f>
        <v>0</v>
      </c>
      <c r="AD69" s="10" t="e">
        <f>#REF!*1.5</f>
        <v>#REF!</v>
      </c>
    </row>
    <row r="70" spans="27:30">
      <c r="AA70" s="10">
        <f>'Année 1'!I97*1.5</f>
        <v>0</v>
      </c>
      <c r="AB70" s="10" t="e">
        <f>#REF!*1.5</f>
        <v>#REF!</v>
      </c>
      <c r="AC70" s="10">
        <f>'Année 2'!I100*1.5</f>
        <v>0</v>
      </c>
      <c r="AD70" s="10" t="e">
        <f>#REF!*1.5</f>
        <v>#REF!</v>
      </c>
    </row>
    <row r="71" spans="27:30">
      <c r="AA71" s="10">
        <f>'Année 1'!I98*1.5</f>
        <v>0</v>
      </c>
      <c r="AB71" s="10" t="e">
        <f>#REF!*1.5</f>
        <v>#REF!</v>
      </c>
      <c r="AC71" s="10">
        <f>'Année 2'!I101*1.5</f>
        <v>0</v>
      </c>
      <c r="AD71" s="10" t="e">
        <f>#REF!*1.5</f>
        <v>#REF!</v>
      </c>
    </row>
    <row r="72" spans="27:30">
      <c r="AA72" s="10">
        <f>'Année 1'!I99*1.5</f>
        <v>0</v>
      </c>
      <c r="AB72" s="10" t="e">
        <f>#REF!*1.5</f>
        <v>#REF!</v>
      </c>
      <c r="AC72" s="10">
        <f>'Année 2'!I102*1.5</f>
        <v>0</v>
      </c>
      <c r="AD72" s="10" t="e">
        <f>#REF!*1.5</f>
        <v>#REF!</v>
      </c>
    </row>
    <row r="73" spans="27:30">
      <c r="AA73" s="10">
        <f>'Année 1'!I100*1.5</f>
        <v>0</v>
      </c>
      <c r="AB73" s="10" t="e">
        <f>#REF!*1.5</f>
        <v>#REF!</v>
      </c>
      <c r="AC73" s="10">
        <f>'Année 2'!I103*1.5</f>
        <v>0</v>
      </c>
      <c r="AD73" s="10" t="e">
        <f>#REF!*1.5</f>
        <v>#REF!</v>
      </c>
    </row>
    <row r="74" spans="27:30">
      <c r="AA74" s="10">
        <f>'Année 1'!I101*1.5</f>
        <v>0</v>
      </c>
      <c r="AB74" s="10" t="e">
        <f>#REF!*1.5</f>
        <v>#REF!</v>
      </c>
      <c r="AC74" s="10">
        <f>'Année 2'!I104*1.5</f>
        <v>0</v>
      </c>
      <c r="AD74" s="10" t="e">
        <f>#REF!*1.5</f>
        <v>#REF!</v>
      </c>
    </row>
    <row r="75" spans="27:30">
      <c r="AA75" s="10">
        <f>'Année 1'!I102*1.5</f>
        <v>0</v>
      </c>
      <c r="AB75" s="10" t="e">
        <f>#REF!*1.5</f>
        <v>#REF!</v>
      </c>
      <c r="AC75" s="10">
        <f>'Année 2'!I105*1.5</f>
        <v>0</v>
      </c>
      <c r="AD75" s="10" t="e">
        <f>#REF!*1.5</f>
        <v>#REF!</v>
      </c>
    </row>
    <row r="76" spans="27:30">
      <c r="AA76" s="10">
        <f>'Année 1'!I103*1.5</f>
        <v>0</v>
      </c>
      <c r="AB76" s="10" t="e">
        <f>#REF!*1.5</f>
        <v>#REF!</v>
      </c>
      <c r="AC76" s="10">
        <f>'Année 2'!I106*1.5</f>
        <v>0</v>
      </c>
      <c r="AD76" s="10" t="e">
        <f>#REF!*1.5</f>
        <v>#REF!</v>
      </c>
    </row>
    <row r="77" spans="27:30">
      <c r="AA77" s="10">
        <f>'Année 1'!I104*1.5</f>
        <v>0</v>
      </c>
      <c r="AB77" s="10" t="e">
        <f>#REF!*1.5</f>
        <v>#REF!</v>
      </c>
      <c r="AC77" s="10">
        <f>'Année 2'!I107*1.5</f>
        <v>0</v>
      </c>
      <c r="AD77" s="10" t="e">
        <f>#REF!*1.5</f>
        <v>#REF!</v>
      </c>
    </row>
    <row r="78" spans="27:30">
      <c r="AA78" s="10">
        <f>'Année 1'!I105*1.5</f>
        <v>0</v>
      </c>
      <c r="AB78" s="10" t="e">
        <f>#REF!*1.5</f>
        <v>#REF!</v>
      </c>
      <c r="AC78" s="10">
        <f>'Année 2'!I108*1.5</f>
        <v>0</v>
      </c>
      <c r="AD78" s="10" t="e">
        <f>#REF!*1.5</f>
        <v>#REF!</v>
      </c>
    </row>
    <row r="79" spans="27:30">
      <c r="AA79" s="10">
        <f>'Année 1'!I106*1.5</f>
        <v>0</v>
      </c>
      <c r="AB79" s="10" t="e">
        <f>#REF!*1.5</f>
        <v>#REF!</v>
      </c>
      <c r="AC79" s="10">
        <f>'Année 2'!I109*1.5</f>
        <v>0</v>
      </c>
      <c r="AD79" s="10" t="e">
        <f>#REF!*1.5</f>
        <v>#REF!</v>
      </c>
    </row>
    <row r="80" spans="27:30">
      <c r="AA80" s="10">
        <f>'Année 1'!I107*1.5</f>
        <v>0</v>
      </c>
      <c r="AB80" s="10" t="e">
        <f>#REF!*1.5</f>
        <v>#REF!</v>
      </c>
      <c r="AC80" s="10">
        <f>'Année 2'!I110*1.5</f>
        <v>0</v>
      </c>
      <c r="AD80" s="10" t="e">
        <f>#REF!*1.5</f>
        <v>#REF!</v>
      </c>
    </row>
    <row r="81" spans="27:30">
      <c r="AA81" s="10">
        <f>'Année 1'!I108*1.5</f>
        <v>0</v>
      </c>
      <c r="AB81" s="10" t="e">
        <f>#REF!*1.5</f>
        <v>#REF!</v>
      </c>
      <c r="AC81" s="10">
        <f>'Année 2'!I111*1.5</f>
        <v>0</v>
      </c>
      <c r="AD81" s="10" t="e">
        <f>#REF!*1.5</f>
        <v>#REF!</v>
      </c>
    </row>
    <row r="82" spans="27:30">
      <c r="AA82" s="10">
        <f>'Année 1'!I109*1.5</f>
        <v>0</v>
      </c>
      <c r="AB82" s="10" t="e">
        <f>#REF!*1.5</f>
        <v>#REF!</v>
      </c>
      <c r="AC82" s="10">
        <f>'Année 2'!I112*1.5</f>
        <v>0</v>
      </c>
      <c r="AD82" s="10" t="e">
        <f>#REF!*1.5</f>
        <v>#REF!</v>
      </c>
    </row>
    <row r="83" spans="27:30">
      <c r="AA83" s="10">
        <f>'Année 1'!I110*1.5</f>
        <v>0</v>
      </c>
      <c r="AB83" s="10" t="e">
        <f>#REF!*1.5</f>
        <v>#REF!</v>
      </c>
      <c r="AC83" s="10">
        <f>'Année 2'!I113*1.5</f>
        <v>0</v>
      </c>
      <c r="AD83" s="10" t="e">
        <f>#REF!*1.5</f>
        <v>#REF!</v>
      </c>
    </row>
    <row r="84" spans="27:30">
      <c r="AA84" s="10">
        <f>'Année 1'!I111*1.5</f>
        <v>0</v>
      </c>
      <c r="AB84" s="10" t="e">
        <f>#REF!*1.5</f>
        <v>#REF!</v>
      </c>
      <c r="AC84" s="10">
        <f>'Année 2'!I114*1.5</f>
        <v>0</v>
      </c>
      <c r="AD84" s="10" t="e">
        <f>#REF!*1.5</f>
        <v>#REF!</v>
      </c>
    </row>
    <row r="85" spans="27:30">
      <c r="AA85" s="10">
        <f>'Année 1'!I112*1.5</f>
        <v>0</v>
      </c>
      <c r="AB85" s="10" t="e">
        <f>#REF!*1.5</f>
        <v>#REF!</v>
      </c>
      <c r="AC85" s="10">
        <f>'Année 2'!I115*1.5</f>
        <v>0</v>
      </c>
      <c r="AD85" s="10" t="e">
        <f>#REF!*1.5</f>
        <v>#REF!</v>
      </c>
    </row>
    <row r="86" spans="27:30">
      <c r="AA86" s="10">
        <f>'Année 1'!I113*1.5</f>
        <v>0</v>
      </c>
      <c r="AB86" s="10" t="e">
        <f>#REF!*1.5</f>
        <v>#REF!</v>
      </c>
      <c r="AC86" s="10">
        <f>'Année 2'!I116*1.5</f>
        <v>0</v>
      </c>
      <c r="AD86" s="10" t="e">
        <f>#REF!*1.5</f>
        <v>#REF!</v>
      </c>
    </row>
    <row r="87" spans="27:30">
      <c r="AA87" s="10">
        <f>'Année 1'!I114*1.5</f>
        <v>0</v>
      </c>
      <c r="AB87" s="10" t="e">
        <f>#REF!*1.5</f>
        <v>#REF!</v>
      </c>
      <c r="AC87" s="10">
        <f>'Année 2'!I117*1.5</f>
        <v>0</v>
      </c>
      <c r="AD87" s="10" t="e">
        <f>#REF!*1.5</f>
        <v>#REF!</v>
      </c>
    </row>
    <row r="88" spans="27:30">
      <c r="AA88" s="10">
        <f>'Année 1'!I115*1.5</f>
        <v>0</v>
      </c>
      <c r="AB88" s="10" t="e">
        <f>#REF!*1.5</f>
        <v>#REF!</v>
      </c>
      <c r="AC88" s="10">
        <f>'Année 2'!I118*1.5</f>
        <v>0</v>
      </c>
      <c r="AD88" s="10" t="e">
        <f>#REF!*1.5</f>
        <v>#REF!</v>
      </c>
    </row>
    <row r="89" spans="27:30">
      <c r="AA89" s="10">
        <f>'Année 1'!I116*1.5</f>
        <v>0</v>
      </c>
      <c r="AB89" s="10" t="e">
        <f>#REF!*1.5</f>
        <v>#REF!</v>
      </c>
      <c r="AC89" s="10">
        <f>'Année 2'!I119*1.5</f>
        <v>0</v>
      </c>
      <c r="AD89" s="10" t="e">
        <f>#REF!*1.5</f>
        <v>#REF!</v>
      </c>
    </row>
    <row r="90" spans="27:30">
      <c r="AA90" s="10">
        <f>'Année 1'!I117*1.5</f>
        <v>0</v>
      </c>
      <c r="AB90" s="10" t="e">
        <f>#REF!*1.5</f>
        <v>#REF!</v>
      </c>
      <c r="AC90" s="10">
        <f>'Année 2'!I120*1.5</f>
        <v>0</v>
      </c>
      <c r="AD90" s="10" t="e">
        <f>#REF!*1.5</f>
        <v>#REF!</v>
      </c>
    </row>
    <row r="91" spans="27:30">
      <c r="AA91" s="10">
        <f>'Année 1'!I118*1.5</f>
        <v>0</v>
      </c>
      <c r="AB91" s="10" t="e">
        <f>#REF!*1.5</f>
        <v>#REF!</v>
      </c>
      <c r="AC91" s="10">
        <f>'Année 2'!I121*1.5</f>
        <v>0</v>
      </c>
      <c r="AD91" s="10" t="e">
        <f>#REF!*1.5</f>
        <v>#REF!</v>
      </c>
    </row>
    <row r="92" spans="27:30">
      <c r="AA92" s="10">
        <f>'Année 1'!I119*1.5</f>
        <v>0</v>
      </c>
      <c r="AB92" s="10" t="e">
        <f>#REF!*1.5</f>
        <v>#REF!</v>
      </c>
      <c r="AC92" s="10">
        <f>'Année 2'!I122*1.5</f>
        <v>0</v>
      </c>
      <c r="AD92" s="10" t="e">
        <f>#REF!*1.5</f>
        <v>#REF!</v>
      </c>
    </row>
    <row r="93" spans="27:30">
      <c r="AA93" s="10">
        <f>'Année 1'!I120*1.5</f>
        <v>0</v>
      </c>
      <c r="AB93" s="10" t="e">
        <f>#REF!*1.5</f>
        <v>#REF!</v>
      </c>
      <c r="AC93" s="10">
        <f>'Année 2'!I123*1.5</f>
        <v>0</v>
      </c>
      <c r="AD93" s="10" t="e">
        <f>#REF!*1.5</f>
        <v>#REF!</v>
      </c>
    </row>
    <row r="94" spans="27:30">
      <c r="AA94" s="10">
        <f>'Année 1'!I121*1.5</f>
        <v>0</v>
      </c>
      <c r="AB94" s="10" t="e">
        <f>#REF!*1.5</f>
        <v>#REF!</v>
      </c>
      <c r="AC94" s="10">
        <f>'Année 2'!I124*1.5</f>
        <v>0</v>
      </c>
      <c r="AD94" s="10" t="e">
        <f>#REF!*1.5</f>
        <v>#REF!</v>
      </c>
    </row>
    <row r="95" spans="27:30">
      <c r="AA95" s="10">
        <f>'Année 1'!I122*1.5</f>
        <v>0</v>
      </c>
      <c r="AB95" s="10" t="e">
        <f>#REF!*1.5</f>
        <v>#REF!</v>
      </c>
      <c r="AC95" s="10">
        <f>'Année 2'!I125*1.5</f>
        <v>0</v>
      </c>
      <c r="AD95" s="10" t="e">
        <f>#REF!*1.5</f>
        <v>#REF!</v>
      </c>
    </row>
    <row r="96" spans="27:30">
      <c r="AA96" s="10">
        <f>'Année 1'!I123*1.5</f>
        <v>0</v>
      </c>
      <c r="AB96" s="10" t="e">
        <f>#REF!*1.5</f>
        <v>#REF!</v>
      </c>
      <c r="AC96" s="10">
        <f>'Année 2'!I126*1.5</f>
        <v>0</v>
      </c>
      <c r="AD96" s="10" t="e">
        <f>#REF!*1.5</f>
        <v>#REF!</v>
      </c>
    </row>
    <row r="97" spans="27:30">
      <c r="AA97" s="10">
        <f>'Année 1'!I124*1.5</f>
        <v>0</v>
      </c>
      <c r="AB97" s="10" t="e">
        <f>#REF!*1.5</f>
        <v>#REF!</v>
      </c>
      <c r="AC97" s="10">
        <f>'Année 2'!I127*1.5</f>
        <v>0</v>
      </c>
      <c r="AD97" s="10" t="e">
        <f>#REF!*1.5</f>
        <v>#REF!</v>
      </c>
    </row>
    <row r="98" spans="27:30">
      <c r="AA98" s="10">
        <f>'Année 1'!I125*1.5</f>
        <v>0</v>
      </c>
      <c r="AB98" s="10" t="e">
        <f>#REF!*1.5</f>
        <v>#REF!</v>
      </c>
      <c r="AC98" s="10">
        <f>'Année 2'!I128*1.5</f>
        <v>0</v>
      </c>
      <c r="AD98" s="10" t="e">
        <f>#REF!*1.5</f>
        <v>#REF!</v>
      </c>
    </row>
    <row r="99" spans="27:30">
      <c r="AA99" s="10">
        <f>'Année 1'!I126*1.5</f>
        <v>0</v>
      </c>
      <c r="AB99" s="10" t="e">
        <f>#REF!*1.5</f>
        <v>#REF!</v>
      </c>
      <c r="AC99" s="10">
        <f>'Année 2'!I129*1.5</f>
        <v>0</v>
      </c>
      <c r="AD99" s="10" t="e">
        <f>#REF!*1.5</f>
        <v>#REF!</v>
      </c>
    </row>
    <row r="100" spans="27:30">
      <c r="AA100" s="10">
        <f>'Année 1'!I127*1.5</f>
        <v>0</v>
      </c>
      <c r="AB100" s="10" t="e">
        <f>#REF!*1.5</f>
        <v>#REF!</v>
      </c>
      <c r="AC100" s="10">
        <f>'Année 2'!I130*1.5</f>
        <v>0</v>
      </c>
      <c r="AD100" s="10" t="e">
        <f>#REF!*1.5</f>
        <v>#REF!</v>
      </c>
    </row>
    <row r="101" spans="27:30">
      <c r="AA101" s="10">
        <f>'Année 1'!I128*1.5</f>
        <v>0</v>
      </c>
      <c r="AB101" s="10" t="e">
        <f>#REF!*1.5</f>
        <v>#REF!</v>
      </c>
      <c r="AC101" s="10">
        <f>'Année 2'!I131*1.5</f>
        <v>0</v>
      </c>
      <c r="AD101" s="10" t="e">
        <f>#REF!*1.5</f>
        <v>#REF!</v>
      </c>
    </row>
    <row r="102" spans="27:30">
      <c r="AA102" s="10">
        <f>'Année 1'!I129*1.5</f>
        <v>0</v>
      </c>
      <c r="AB102" s="10" t="e">
        <f>#REF!*1.5</f>
        <v>#REF!</v>
      </c>
      <c r="AC102" s="10">
        <f>'Année 2'!I132*1.5</f>
        <v>0</v>
      </c>
      <c r="AD102" s="10" t="e">
        <f>#REF!*1.5</f>
        <v>#REF!</v>
      </c>
    </row>
    <row r="103" spans="27:30">
      <c r="AA103" s="10">
        <f>'Année 1'!I130*1.5</f>
        <v>0</v>
      </c>
      <c r="AB103" s="10" t="e">
        <f>#REF!*1.5</f>
        <v>#REF!</v>
      </c>
      <c r="AC103" s="10">
        <f>'Année 2'!I133*1.5</f>
        <v>0</v>
      </c>
      <c r="AD103" s="10" t="e">
        <f>#REF!*1.5</f>
        <v>#REF!</v>
      </c>
    </row>
    <row r="104" spans="27:30">
      <c r="AA104" s="10">
        <f>'Année 1'!I131*1.5</f>
        <v>0</v>
      </c>
      <c r="AB104" s="10" t="e">
        <f>#REF!*1.5</f>
        <v>#REF!</v>
      </c>
      <c r="AC104" s="10">
        <f>'Année 2'!I134*1.5</f>
        <v>0</v>
      </c>
      <c r="AD104" s="10" t="e">
        <f>#REF!*1.5</f>
        <v>#REF!</v>
      </c>
    </row>
    <row r="105" spans="27:30">
      <c r="AA105" s="10">
        <f>'Année 1'!I132*1.5</f>
        <v>0</v>
      </c>
      <c r="AB105" s="10" t="e">
        <f>#REF!*1.5</f>
        <v>#REF!</v>
      </c>
      <c r="AC105" s="10">
        <f>'Année 2'!I135*1.5</f>
        <v>0</v>
      </c>
      <c r="AD105" s="10" t="e">
        <f>#REF!*1.5</f>
        <v>#REF!</v>
      </c>
    </row>
    <row r="106" spans="27:30">
      <c r="AA106" s="10">
        <f>'Année 1'!I133*1.5</f>
        <v>0</v>
      </c>
      <c r="AB106" s="10" t="e">
        <f>#REF!*1.5</f>
        <v>#REF!</v>
      </c>
      <c r="AC106" s="10">
        <f>'Année 2'!I136*1.5</f>
        <v>0</v>
      </c>
      <c r="AD106" s="10" t="e">
        <f>#REF!*1.5</f>
        <v>#REF!</v>
      </c>
    </row>
    <row r="107" spans="27:30">
      <c r="AA107" s="10">
        <f>'Année 1'!I134*1.5</f>
        <v>0</v>
      </c>
      <c r="AB107" s="10" t="e">
        <f>#REF!*1.5</f>
        <v>#REF!</v>
      </c>
      <c r="AC107" s="10">
        <f>'Année 2'!I137*1.5</f>
        <v>0</v>
      </c>
      <c r="AD107" s="10" t="e">
        <f>#REF!*1.5</f>
        <v>#REF!</v>
      </c>
    </row>
    <row r="108" spans="27:30">
      <c r="AA108" s="10">
        <f>'Année 1'!I135*1.5</f>
        <v>0</v>
      </c>
      <c r="AB108" s="10" t="e">
        <f>#REF!*1.5</f>
        <v>#REF!</v>
      </c>
      <c r="AC108" s="10">
        <f>'Année 2'!I138*1.5</f>
        <v>0</v>
      </c>
      <c r="AD108" s="10" t="e">
        <f>#REF!*1.5</f>
        <v>#REF!</v>
      </c>
    </row>
    <row r="109" spans="27:30">
      <c r="AA109" s="10">
        <f>'Année 1'!I136*1.5</f>
        <v>0</v>
      </c>
      <c r="AB109" s="10" t="e">
        <f>#REF!*1.5</f>
        <v>#REF!</v>
      </c>
      <c r="AC109" s="10">
        <f>'Année 2'!I139*1.5</f>
        <v>0</v>
      </c>
      <c r="AD109" s="10" t="e">
        <f>#REF!*1.5</f>
        <v>#REF!</v>
      </c>
    </row>
    <row r="110" spans="27:30">
      <c r="AA110" s="10">
        <f>'Année 1'!I137*1.5</f>
        <v>0</v>
      </c>
      <c r="AB110" s="10" t="e">
        <f>#REF!*1.5</f>
        <v>#REF!</v>
      </c>
      <c r="AC110" s="10">
        <f>'Année 2'!I140*1.5</f>
        <v>0</v>
      </c>
      <c r="AD110" s="10" t="e">
        <f>#REF!*1.5</f>
        <v>#REF!</v>
      </c>
    </row>
    <row r="111" spans="27:30">
      <c r="AA111" s="10">
        <f>'Année 1'!I138*1.5</f>
        <v>0</v>
      </c>
      <c r="AB111" s="10" t="e">
        <f>#REF!*1.5</f>
        <v>#REF!</v>
      </c>
      <c r="AC111" s="10">
        <f>'Année 2'!I141*1.5</f>
        <v>0</v>
      </c>
      <c r="AD111" s="10" t="e">
        <f>#REF!*1.5</f>
        <v>#REF!</v>
      </c>
    </row>
    <row r="112" spans="27:30">
      <c r="AA112" s="10">
        <f>'Année 1'!I139*1.5</f>
        <v>0</v>
      </c>
      <c r="AB112" s="10" t="e">
        <f>#REF!*1.5</f>
        <v>#REF!</v>
      </c>
      <c r="AC112" s="10">
        <f>'Année 2'!I142*1.5</f>
        <v>0</v>
      </c>
      <c r="AD112" s="10" t="e">
        <f>#REF!*1.5</f>
        <v>#REF!</v>
      </c>
    </row>
    <row r="113" spans="27:30">
      <c r="AA113" s="10">
        <f>'Année 1'!I140*1.5</f>
        <v>0</v>
      </c>
      <c r="AB113" s="10" t="e">
        <f>#REF!*1.5</f>
        <v>#REF!</v>
      </c>
      <c r="AC113" s="10">
        <f>'Année 2'!I143*1.5</f>
        <v>0</v>
      </c>
      <c r="AD113" s="10" t="e">
        <f>#REF!*1.5</f>
        <v>#REF!</v>
      </c>
    </row>
    <row r="114" spans="27:30">
      <c r="AA114" s="10">
        <f>'Année 1'!I141*1.5</f>
        <v>0</v>
      </c>
      <c r="AB114" s="10" t="e">
        <f>#REF!*1.5</f>
        <v>#REF!</v>
      </c>
      <c r="AC114" s="10">
        <f>'Année 2'!I144*1.5</f>
        <v>0</v>
      </c>
      <c r="AD114" s="10" t="e">
        <f>#REF!*1.5</f>
        <v>#REF!</v>
      </c>
    </row>
    <row r="115" spans="27:30">
      <c r="AA115" s="10">
        <f>'Année 1'!I142*1.5</f>
        <v>0</v>
      </c>
      <c r="AB115" s="10" t="e">
        <f>#REF!*1.5</f>
        <v>#REF!</v>
      </c>
      <c r="AC115" s="10">
        <f>'Année 2'!I145*1.5</f>
        <v>0</v>
      </c>
      <c r="AD115" s="10" t="e">
        <f>#REF!*1.5</f>
        <v>#REF!</v>
      </c>
    </row>
    <row r="116" spans="27:30">
      <c r="AA116" s="10">
        <f>'Année 1'!I143*1.5</f>
        <v>0</v>
      </c>
      <c r="AB116" s="10" t="e">
        <f>#REF!*1.5</f>
        <v>#REF!</v>
      </c>
      <c r="AC116" s="10">
        <f>'Année 2'!I146*1.5</f>
        <v>0</v>
      </c>
      <c r="AD116" s="10" t="e">
        <f>#REF!*1.5</f>
        <v>#REF!</v>
      </c>
    </row>
    <row r="117" spans="27:30">
      <c r="AA117" s="10">
        <f>'Année 1'!I144*1.5</f>
        <v>0</v>
      </c>
      <c r="AB117" s="10" t="e">
        <f>#REF!*1.5</f>
        <v>#REF!</v>
      </c>
      <c r="AC117" s="10">
        <f>'Année 2'!I147*1.5</f>
        <v>0</v>
      </c>
      <c r="AD117" s="10" t="e">
        <f>#REF!*1.5</f>
        <v>#REF!</v>
      </c>
    </row>
    <row r="118" spans="27:30">
      <c r="AA118" s="10">
        <f>'Année 1'!I145*1.5</f>
        <v>0</v>
      </c>
      <c r="AB118" s="10" t="e">
        <f>#REF!*1.5</f>
        <v>#REF!</v>
      </c>
      <c r="AC118" s="10">
        <f>'Année 2'!I148*1.5</f>
        <v>0</v>
      </c>
      <c r="AD118" s="10" t="e">
        <f>#REF!*1.5</f>
        <v>#REF!</v>
      </c>
    </row>
    <row r="119" spans="27:30">
      <c r="AA119" s="10">
        <f>'Année 1'!I146*1.5</f>
        <v>0</v>
      </c>
      <c r="AB119" s="10" t="e">
        <f>#REF!*1.5</f>
        <v>#REF!</v>
      </c>
      <c r="AC119" s="10">
        <f>'Année 2'!I149*1.5</f>
        <v>0</v>
      </c>
      <c r="AD119" s="10" t="e">
        <f>#REF!*1.5</f>
        <v>#REF!</v>
      </c>
    </row>
    <row r="120" spans="27:30">
      <c r="AA120" s="10">
        <f>'Année 1'!I147*1.5</f>
        <v>0</v>
      </c>
      <c r="AB120" s="10" t="e">
        <f>#REF!*1.5</f>
        <v>#REF!</v>
      </c>
      <c r="AC120" s="10">
        <f>'Année 2'!I150*1.5</f>
        <v>0</v>
      </c>
      <c r="AD120" s="10" t="e">
        <f>#REF!*1.5</f>
        <v>#REF!</v>
      </c>
    </row>
    <row r="121" spans="27:30">
      <c r="AA121" s="10">
        <f>'Année 1'!I148*1.5</f>
        <v>0</v>
      </c>
      <c r="AB121" s="10" t="e">
        <f>#REF!*1.5</f>
        <v>#REF!</v>
      </c>
      <c r="AC121" s="10">
        <f>'Année 2'!I151*1.5</f>
        <v>0</v>
      </c>
      <c r="AD121" s="10" t="e">
        <f>#REF!*1.5</f>
        <v>#REF!</v>
      </c>
    </row>
    <row r="122" spans="27:30">
      <c r="AA122" s="10">
        <f>'Année 1'!I149*1.5</f>
        <v>0</v>
      </c>
      <c r="AB122" s="10" t="e">
        <f>#REF!*1.5</f>
        <v>#REF!</v>
      </c>
      <c r="AC122" s="10">
        <f>'Année 2'!I152*1.5</f>
        <v>0</v>
      </c>
      <c r="AD122" s="10" t="e">
        <f>#REF!*1.5</f>
        <v>#REF!</v>
      </c>
    </row>
    <row r="123" spans="27:30">
      <c r="AA123" s="10">
        <f>'Année 1'!I150*1.5</f>
        <v>0</v>
      </c>
      <c r="AB123" s="10" t="e">
        <f>#REF!*1.5</f>
        <v>#REF!</v>
      </c>
      <c r="AC123" s="10">
        <f>'Année 2'!I153*1.5</f>
        <v>0</v>
      </c>
      <c r="AD123" s="10" t="e">
        <f>#REF!*1.5</f>
        <v>#REF!</v>
      </c>
    </row>
    <row r="124" spans="27:30">
      <c r="AA124" s="10">
        <f>'Année 1'!I151*1.5</f>
        <v>0</v>
      </c>
      <c r="AB124" s="10" t="e">
        <f>#REF!*1.5</f>
        <v>#REF!</v>
      </c>
      <c r="AC124" s="10">
        <f>'Année 2'!I154*1.5</f>
        <v>0</v>
      </c>
      <c r="AD124" s="10" t="e">
        <f>#REF!*1.5</f>
        <v>#REF!</v>
      </c>
    </row>
    <row r="125" spans="27:30">
      <c r="AA125" s="10">
        <f>'Année 1'!I152*1.5</f>
        <v>0</v>
      </c>
      <c r="AB125" s="10" t="e">
        <f>#REF!*1.5</f>
        <v>#REF!</v>
      </c>
      <c r="AC125" s="10">
        <f>'Année 2'!I155*1.5</f>
        <v>0</v>
      </c>
      <c r="AD125" s="10" t="e">
        <f>#REF!*1.5</f>
        <v>#REF!</v>
      </c>
    </row>
    <row r="126" spans="27:30">
      <c r="AA126" s="10">
        <f>'Année 1'!I153*1.5</f>
        <v>0</v>
      </c>
      <c r="AB126" s="10" t="e">
        <f>#REF!*1.5</f>
        <v>#REF!</v>
      </c>
      <c r="AC126" s="10">
        <f>'Année 2'!I156*1.5</f>
        <v>0</v>
      </c>
      <c r="AD126" s="10" t="e">
        <f>#REF!*1.5</f>
        <v>#REF!</v>
      </c>
    </row>
    <row r="127" spans="27:30">
      <c r="AA127" s="10">
        <f>'Année 1'!I154*1.5</f>
        <v>0</v>
      </c>
      <c r="AB127" s="10" t="e">
        <f>#REF!*1.5</f>
        <v>#REF!</v>
      </c>
      <c r="AC127" s="10">
        <f>'Année 2'!I157*1.5</f>
        <v>0</v>
      </c>
      <c r="AD127" s="10" t="e">
        <f>#REF!*1.5</f>
        <v>#REF!</v>
      </c>
    </row>
    <row r="128" spans="27:30">
      <c r="AA128" s="10">
        <f>'Année 1'!I155*1.5</f>
        <v>0</v>
      </c>
      <c r="AB128" s="10" t="e">
        <f>#REF!*1.5</f>
        <v>#REF!</v>
      </c>
      <c r="AC128" s="10">
        <f>'Année 2'!I158*1.5</f>
        <v>0</v>
      </c>
      <c r="AD128" s="10" t="e">
        <f>#REF!*1.5</f>
        <v>#REF!</v>
      </c>
    </row>
    <row r="129" spans="27:30">
      <c r="AA129" s="10">
        <f>'Année 1'!I156*1.5</f>
        <v>0</v>
      </c>
      <c r="AB129" s="10" t="e">
        <f>#REF!*1.5</f>
        <v>#REF!</v>
      </c>
      <c r="AC129" s="10">
        <f>'Année 2'!I159*1.5</f>
        <v>0</v>
      </c>
      <c r="AD129" s="10" t="e">
        <f>#REF!*1.5</f>
        <v>#REF!</v>
      </c>
    </row>
    <row r="130" spans="27:30">
      <c r="AA130" s="10">
        <f>'Année 1'!I157*1.5</f>
        <v>0</v>
      </c>
      <c r="AB130" s="10" t="e">
        <f>#REF!*1.5</f>
        <v>#REF!</v>
      </c>
      <c r="AC130" s="10">
        <f>'Année 2'!I160*1.5</f>
        <v>0</v>
      </c>
      <c r="AD130" s="10" t="e">
        <f>#REF!*1.5</f>
        <v>#REF!</v>
      </c>
    </row>
    <row r="131" spans="27:30">
      <c r="AA131" s="10">
        <f>'Année 1'!I158*1.5</f>
        <v>0</v>
      </c>
      <c r="AB131" s="10" t="e">
        <f>#REF!*1.5</f>
        <v>#REF!</v>
      </c>
      <c r="AC131" s="10">
        <f>'Année 2'!I161*1.5</f>
        <v>0</v>
      </c>
      <c r="AD131" s="10" t="e">
        <f>#REF!*1.5</f>
        <v>#REF!</v>
      </c>
    </row>
    <row r="132" spans="27:30">
      <c r="AA132" s="10">
        <f>'Année 1'!I159*1.5</f>
        <v>0</v>
      </c>
      <c r="AB132" s="10" t="e">
        <f>#REF!*1.5</f>
        <v>#REF!</v>
      </c>
      <c r="AC132" s="10">
        <f>'Année 2'!I162*1.5</f>
        <v>0</v>
      </c>
      <c r="AD132" s="10" t="e">
        <f>#REF!*1.5</f>
        <v>#REF!</v>
      </c>
    </row>
    <row r="133" spans="27:30">
      <c r="AA133" s="10">
        <f>'Année 1'!I160*1.5</f>
        <v>0</v>
      </c>
      <c r="AB133" s="10" t="e">
        <f>#REF!*1.5</f>
        <v>#REF!</v>
      </c>
      <c r="AC133" s="10">
        <f>'Année 2'!I163*1.5</f>
        <v>0</v>
      </c>
      <c r="AD133" s="10" t="e">
        <f>#REF!*1.5</f>
        <v>#REF!</v>
      </c>
    </row>
    <row r="134" spans="27:30">
      <c r="AA134" s="10">
        <f>'Année 1'!I161*1.5</f>
        <v>0</v>
      </c>
      <c r="AB134" s="10" t="e">
        <f>#REF!*1.5</f>
        <v>#REF!</v>
      </c>
      <c r="AC134" s="10">
        <f>'Année 2'!I164*1.5</f>
        <v>0</v>
      </c>
      <c r="AD134" s="10" t="e">
        <f>#REF!*1.5</f>
        <v>#REF!</v>
      </c>
    </row>
    <row r="135" spans="27:30">
      <c r="AA135" s="10">
        <f>'Année 1'!I162*1.5</f>
        <v>0</v>
      </c>
      <c r="AB135" s="10" t="e">
        <f>#REF!*1.5</f>
        <v>#REF!</v>
      </c>
      <c r="AC135" s="10">
        <f>'Année 2'!I165*1.5</f>
        <v>0</v>
      </c>
      <c r="AD135" s="10" t="e">
        <f>#REF!*1.5</f>
        <v>#REF!</v>
      </c>
    </row>
    <row r="136" spans="27:30">
      <c r="AA136" s="10">
        <f>'Année 1'!I163*1.5</f>
        <v>0</v>
      </c>
      <c r="AB136" s="10" t="e">
        <f>#REF!*1.5</f>
        <v>#REF!</v>
      </c>
      <c r="AC136" s="10">
        <f>'Année 2'!I166*1.5</f>
        <v>0</v>
      </c>
      <c r="AD136" s="10" t="e">
        <f>#REF!*1.5</f>
        <v>#REF!</v>
      </c>
    </row>
    <row r="137" spans="27:30">
      <c r="AA137" s="10">
        <f>'Année 1'!I164*1.5</f>
        <v>0</v>
      </c>
      <c r="AB137" s="10" t="e">
        <f>#REF!*1.5</f>
        <v>#REF!</v>
      </c>
      <c r="AC137" s="10">
        <f>'Année 2'!I167*1.5</f>
        <v>0</v>
      </c>
      <c r="AD137" s="10" t="e">
        <f>#REF!*1.5</f>
        <v>#REF!</v>
      </c>
    </row>
    <row r="138" spans="27:30">
      <c r="AA138" s="10">
        <f>'Année 1'!I165*1.5</f>
        <v>0</v>
      </c>
      <c r="AB138" s="10" t="e">
        <f>#REF!*1.5</f>
        <v>#REF!</v>
      </c>
      <c r="AC138" s="10">
        <f>'Année 2'!I168*1.5</f>
        <v>0</v>
      </c>
      <c r="AD138" s="10" t="e">
        <f>#REF!*1.5</f>
        <v>#REF!</v>
      </c>
    </row>
    <row r="139" spans="27:30">
      <c r="AA139" s="10">
        <f>'Année 1'!I166*1.5</f>
        <v>0</v>
      </c>
      <c r="AB139" s="10" t="e">
        <f>#REF!*1.5</f>
        <v>#REF!</v>
      </c>
      <c r="AC139" s="10">
        <f>'Année 2'!I169*1.5</f>
        <v>0</v>
      </c>
      <c r="AD139" s="10" t="e">
        <f>#REF!*1.5</f>
        <v>#REF!</v>
      </c>
    </row>
    <row r="140" spans="27:30">
      <c r="AA140" s="10">
        <f>'Année 1'!I167*1.5</f>
        <v>0</v>
      </c>
      <c r="AB140" s="10" t="e">
        <f>#REF!*1.5</f>
        <v>#REF!</v>
      </c>
      <c r="AC140" s="10">
        <f>'Année 2'!I170*1.5</f>
        <v>0</v>
      </c>
      <c r="AD140" s="10" t="e">
        <f>#REF!*1.5</f>
        <v>#REF!</v>
      </c>
    </row>
    <row r="141" spans="27:30">
      <c r="AA141" s="10">
        <f>'Année 1'!I168*1.5</f>
        <v>0</v>
      </c>
      <c r="AB141" s="10" t="e">
        <f>#REF!*1.5</f>
        <v>#REF!</v>
      </c>
      <c r="AC141" s="10">
        <f>'Année 2'!I171*1.5</f>
        <v>0</v>
      </c>
      <c r="AD141" s="10" t="e">
        <f>#REF!*1.5</f>
        <v>#REF!</v>
      </c>
    </row>
    <row r="142" spans="27:30">
      <c r="AA142" s="10">
        <f>'Année 1'!I169*1.5</f>
        <v>0</v>
      </c>
      <c r="AB142" s="10" t="e">
        <f>#REF!*1.5</f>
        <v>#REF!</v>
      </c>
      <c r="AC142" s="10">
        <f>'Année 2'!I172*1.5</f>
        <v>0</v>
      </c>
      <c r="AD142" s="10" t="e">
        <f>#REF!*1.5</f>
        <v>#REF!</v>
      </c>
    </row>
    <row r="143" spans="27:30">
      <c r="AA143" s="10">
        <f>'Année 1'!I170*1.5</f>
        <v>0</v>
      </c>
      <c r="AB143" s="10" t="e">
        <f>#REF!*1.5</f>
        <v>#REF!</v>
      </c>
      <c r="AC143" s="10">
        <f>'Année 2'!I173*1.5</f>
        <v>0</v>
      </c>
      <c r="AD143" s="10" t="e">
        <f>#REF!*1.5</f>
        <v>#REF!</v>
      </c>
    </row>
    <row r="144" spans="27:30">
      <c r="AA144" s="10">
        <f>'Année 1'!I171*1.5</f>
        <v>0</v>
      </c>
      <c r="AB144" s="10" t="e">
        <f>#REF!*1.5</f>
        <v>#REF!</v>
      </c>
      <c r="AC144" s="10">
        <f>'Année 2'!I174*1.5</f>
        <v>0</v>
      </c>
      <c r="AD144" s="10" t="e">
        <f>#REF!*1.5</f>
        <v>#REF!</v>
      </c>
    </row>
    <row r="145" spans="27:30">
      <c r="AA145" s="10">
        <f>'Année 1'!I172*1.5</f>
        <v>0</v>
      </c>
      <c r="AB145" s="10" t="e">
        <f>#REF!*1.5</f>
        <v>#REF!</v>
      </c>
      <c r="AC145" s="10">
        <f>'Année 2'!I175*1.5</f>
        <v>0</v>
      </c>
      <c r="AD145" s="10" t="e">
        <f>#REF!*1.5</f>
        <v>#REF!</v>
      </c>
    </row>
    <row r="146" spans="27:30">
      <c r="AA146" s="10">
        <f>'Année 1'!I173*1.5</f>
        <v>0</v>
      </c>
      <c r="AB146" s="10" t="e">
        <f>#REF!*1.5</f>
        <v>#REF!</v>
      </c>
      <c r="AC146" s="10">
        <f>'Année 2'!I176*1.5</f>
        <v>0</v>
      </c>
      <c r="AD146" s="10" t="e">
        <f>#REF!*1.5</f>
        <v>#REF!</v>
      </c>
    </row>
    <row r="147" spans="27:30">
      <c r="AA147" s="10">
        <f>'Année 1'!I174*1.5</f>
        <v>0</v>
      </c>
      <c r="AB147" s="10" t="e">
        <f>#REF!*1.5</f>
        <v>#REF!</v>
      </c>
      <c r="AC147" s="10">
        <f>'Année 2'!I177*1.5</f>
        <v>0</v>
      </c>
      <c r="AD147" s="10" t="e">
        <f>#REF!*1.5</f>
        <v>#REF!</v>
      </c>
    </row>
    <row r="148" spans="27:30">
      <c r="AA148" s="10">
        <f>'Année 1'!I175*1.5</f>
        <v>0</v>
      </c>
      <c r="AB148" s="10" t="e">
        <f>#REF!*1.5</f>
        <v>#REF!</v>
      </c>
      <c r="AC148" s="10">
        <f>'Année 2'!I178*1.5</f>
        <v>0</v>
      </c>
      <c r="AD148" s="10" t="e">
        <f>#REF!*1.5</f>
        <v>#REF!</v>
      </c>
    </row>
    <row r="149" spans="27:30">
      <c r="AA149" s="10">
        <f>'Année 1'!I176*1.5</f>
        <v>0</v>
      </c>
      <c r="AB149" s="10" t="e">
        <f>#REF!*1.5</f>
        <v>#REF!</v>
      </c>
      <c r="AC149" s="10">
        <f>'Année 2'!I179*1.5</f>
        <v>0</v>
      </c>
      <c r="AD149" s="10" t="e">
        <f>#REF!*1.5</f>
        <v>#REF!</v>
      </c>
    </row>
    <row r="150" spans="27:30">
      <c r="AA150" s="10">
        <f>'Année 1'!I177*1.5</f>
        <v>0</v>
      </c>
      <c r="AB150" s="10" t="e">
        <f>#REF!*1.5</f>
        <v>#REF!</v>
      </c>
      <c r="AC150" s="10">
        <f>'Année 2'!I180*1.5</f>
        <v>0</v>
      </c>
      <c r="AD150" s="10" t="e">
        <f>#REF!*1.5</f>
        <v>#REF!</v>
      </c>
    </row>
    <row r="151" spans="27:30">
      <c r="AA151" s="10">
        <f>'Année 1'!I178*1.5</f>
        <v>0</v>
      </c>
      <c r="AB151" s="10" t="e">
        <f>#REF!*1.5</f>
        <v>#REF!</v>
      </c>
      <c r="AC151" s="10">
        <f>'Année 2'!I181*1.5</f>
        <v>0</v>
      </c>
      <c r="AD151" s="10" t="e">
        <f>#REF!*1.5</f>
        <v>#REF!</v>
      </c>
    </row>
    <row r="152" spans="27:30">
      <c r="AA152" s="10">
        <f>'Année 1'!I179*1.5</f>
        <v>0</v>
      </c>
      <c r="AB152" s="10" t="e">
        <f>#REF!*1.5</f>
        <v>#REF!</v>
      </c>
      <c r="AC152" s="10">
        <f>'Année 2'!I182*1.5</f>
        <v>0</v>
      </c>
      <c r="AD152" s="10" t="e">
        <f>#REF!*1.5</f>
        <v>#REF!</v>
      </c>
    </row>
    <row r="153" spans="27:30">
      <c r="AA153" s="10">
        <f>'Année 1'!I180*1.5</f>
        <v>0</v>
      </c>
      <c r="AB153" s="10" t="e">
        <f>#REF!*1.5</f>
        <v>#REF!</v>
      </c>
      <c r="AC153" s="10">
        <f>'Année 2'!I183*1.5</f>
        <v>0</v>
      </c>
      <c r="AD153" s="10" t="e">
        <f>#REF!*1.5</f>
        <v>#REF!</v>
      </c>
    </row>
    <row r="154" spans="27:30">
      <c r="AA154" s="10">
        <f>'Année 1'!I181*1.5</f>
        <v>0</v>
      </c>
      <c r="AB154" s="10" t="e">
        <f>#REF!*1.5</f>
        <v>#REF!</v>
      </c>
      <c r="AC154" s="10">
        <f>'Année 2'!I184*1.5</f>
        <v>0</v>
      </c>
      <c r="AD154" s="10" t="e">
        <f>#REF!*1.5</f>
        <v>#REF!</v>
      </c>
    </row>
    <row r="155" spans="27:30">
      <c r="AA155" s="10">
        <f>'Année 1'!I182*1.5</f>
        <v>0</v>
      </c>
      <c r="AB155" s="10" t="e">
        <f>#REF!*1.5</f>
        <v>#REF!</v>
      </c>
      <c r="AC155" s="10">
        <f>'Année 2'!I185*1.5</f>
        <v>0</v>
      </c>
      <c r="AD155" s="10" t="e">
        <f>#REF!*1.5</f>
        <v>#REF!</v>
      </c>
    </row>
    <row r="156" spans="27:30">
      <c r="AA156" s="10">
        <f>'Année 1'!I183*1.5</f>
        <v>0</v>
      </c>
      <c r="AB156" s="10" t="e">
        <f>#REF!*1.5</f>
        <v>#REF!</v>
      </c>
      <c r="AC156" s="10">
        <f>'Année 2'!I186*1.5</f>
        <v>0</v>
      </c>
      <c r="AD156" s="10" t="e">
        <f>#REF!*1.5</f>
        <v>#REF!</v>
      </c>
    </row>
    <row r="157" spans="27:30">
      <c r="AA157" s="10">
        <f>'Année 1'!I184*1.5</f>
        <v>0</v>
      </c>
      <c r="AB157" s="10" t="e">
        <f>#REF!*1.5</f>
        <v>#REF!</v>
      </c>
      <c r="AC157" s="10">
        <f>'Année 2'!I187*1.5</f>
        <v>0</v>
      </c>
      <c r="AD157" s="10" t="e">
        <f>#REF!*1.5</f>
        <v>#REF!</v>
      </c>
    </row>
    <row r="158" spans="27:30">
      <c r="AA158" s="10">
        <f>'Année 1'!I185*1.5</f>
        <v>0</v>
      </c>
      <c r="AB158" s="10" t="e">
        <f>#REF!*1.5</f>
        <v>#REF!</v>
      </c>
      <c r="AC158" s="10">
        <f>'Année 2'!I188*1.5</f>
        <v>0</v>
      </c>
      <c r="AD158" s="10" t="e">
        <f>#REF!*1.5</f>
        <v>#REF!</v>
      </c>
    </row>
    <row r="159" spans="27:30">
      <c r="AA159" s="10">
        <f>'Année 1'!I186*1.5</f>
        <v>0</v>
      </c>
      <c r="AB159" s="10" t="e">
        <f>#REF!*1.5</f>
        <v>#REF!</v>
      </c>
      <c r="AC159" s="10">
        <f>'Année 2'!I189*1.5</f>
        <v>0</v>
      </c>
      <c r="AD159" s="10" t="e">
        <f>#REF!*1.5</f>
        <v>#REF!</v>
      </c>
    </row>
    <row r="160" spans="27:30">
      <c r="AA160" s="10">
        <f>'Année 1'!I187*1.5</f>
        <v>0</v>
      </c>
      <c r="AB160" s="10" t="e">
        <f>#REF!*1.5</f>
        <v>#REF!</v>
      </c>
      <c r="AC160" s="10">
        <f>'Année 2'!I190*1.5</f>
        <v>0</v>
      </c>
      <c r="AD160" s="10" t="e">
        <f>#REF!*1.5</f>
        <v>#REF!</v>
      </c>
    </row>
    <row r="161" spans="27:30">
      <c r="AA161" s="10">
        <f>'Année 1'!I188*1.5</f>
        <v>0</v>
      </c>
      <c r="AB161" s="10" t="e">
        <f>#REF!*1.5</f>
        <v>#REF!</v>
      </c>
      <c r="AC161" s="10">
        <f>'Année 2'!I191*1.5</f>
        <v>0</v>
      </c>
      <c r="AD161" s="10" t="e">
        <f>#REF!*1.5</f>
        <v>#REF!</v>
      </c>
    </row>
    <row r="162" spans="27:30">
      <c r="AA162" s="10">
        <f>'Année 1'!I189*1.5</f>
        <v>0</v>
      </c>
      <c r="AB162" s="10" t="e">
        <f>#REF!*1.5</f>
        <v>#REF!</v>
      </c>
      <c r="AC162" s="10">
        <f>'Année 2'!I192*1.5</f>
        <v>0</v>
      </c>
      <c r="AD162" s="10" t="e">
        <f>#REF!*1.5</f>
        <v>#REF!</v>
      </c>
    </row>
    <row r="163" spans="27:30">
      <c r="AA163" s="10">
        <f>'Année 1'!I190*1.5</f>
        <v>0</v>
      </c>
      <c r="AB163" s="10" t="e">
        <f>#REF!*1.5</f>
        <v>#REF!</v>
      </c>
      <c r="AC163" s="10">
        <f>'Année 2'!I193*1.5</f>
        <v>0</v>
      </c>
      <c r="AD163" s="10" t="e">
        <f>#REF!*1.5</f>
        <v>#REF!</v>
      </c>
    </row>
    <row r="164" spans="27:30">
      <c r="AA164" s="10">
        <f>'Année 1'!I191*1.5</f>
        <v>0</v>
      </c>
      <c r="AB164" s="10" t="e">
        <f>#REF!*1.5</f>
        <v>#REF!</v>
      </c>
      <c r="AC164" s="10">
        <f>'Année 2'!I194*1.5</f>
        <v>0</v>
      </c>
      <c r="AD164" s="10" t="e">
        <f>#REF!*1.5</f>
        <v>#REF!</v>
      </c>
    </row>
    <row r="165" spans="27:30">
      <c r="AA165" s="10">
        <f>'Année 1'!I192*1.5</f>
        <v>0</v>
      </c>
      <c r="AB165" s="10" t="e">
        <f>#REF!*1.5</f>
        <v>#REF!</v>
      </c>
      <c r="AC165" s="10">
        <f>'Année 2'!I195*1.5</f>
        <v>0</v>
      </c>
      <c r="AD165" s="10" t="e">
        <f>#REF!*1.5</f>
        <v>#REF!</v>
      </c>
    </row>
    <row r="166" spans="27:30">
      <c r="AA166" s="10">
        <f>'Année 1'!I193*1.5</f>
        <v>0</v>
      </c>
      <c r="AB166" s="10" t="e">
        <f>#REF!*1.5</f>
        <v>#REF!</v>
      </c>
      <c r="AC166" s="10">
        <f>'Année 2'!I196*1.5</f>
        <v>0</v>
      </c>
      <c r="AD166" s="10" t="e">
        <f>#REF!*1.5</f>
        <v>#REF!</v>
      </c>
    </row>
    <row r="167" spans="27:30">
      <c r="AA167" s="10">
        <f>'Année 1'!I194*1.5</f>
        <v>0</v>
      </c>
      <c r="AB167" s="10" t="e">
        <f>#REF!*1.5</f>
        <v>#REF!</v>
      </c>
      <c r="AC167" s="10">
        <f>'Année 2'!I197*1.5</f>
        <v>0</v>
      </c>
      <c r="AD167" s="10" t="e">
        <f>#REF!*1.5</f>
        <v>#REF!</v>
      </c>
    </row>
    <row r="168" spans="27:30">
      <c r="AA168" s="10">
        <f>'Année 1'!I195*1.5</f>
        <v>0</v>
      </c>
      <c r="AB168" s="10" t="e">
        <f>#REF!*1.5</f>
        <v>#REF!</v>
      </c>
      <c r="AC168" s="10">
        <f>'Année 2'!I198*1.5</f>
        <v>0</v>
      </c>
      <c r="AD168" s="10" t="e">
        <f>#REF!*1.5</f>
        <v>#REF!</v>
      </c>
    </row>
    <row r="169" spans="27:30">
      <c r="AA169" s="10">
        <f>'Année 1'!I196*1.5</f>
        <v>0</v>
      </c>
      <c r="AB169" s="10" t="e">
        <f>#REF!*1.5</f>
        <v>#REF!</v>
      </c>
      <c r="AC169" s="10">
        <f>'Année 2'!I199*1.5</f>
        <v>0</v>
      </c>
      <c r="AD169" s="10" t="e">
        <f>#REF!*1.5</f>
        <v>#REF!</v>
      </c>
    </row>
    <row r="170" spans="27:30">
      <c r="AA170" s="10">
        <f>'Année 1'!I197*1.5</f>
        <v>0</v>
      </c>
      <c r="AB170" s="10" t="e">
        <f>#REF!*1.5</f>
        <v>#REF!</v>
      </c>
      <c r="AC170" s="10">
        <f>'Année 2'!I200*1.5</f>
        <v>0</v>
      </c>
      <c r="AD170" s="10" t="e">
        <f>#REF!*1.5</f>
        <v>#REF!</v>
      </c>
    </row>
    <row r="171" spans="27:30">
      <c r="AA171" s="10">
        <f>'Année 1'!I198*1.5</f>
        <v>0</v>
      </c>
      <c r="AB171" s="10" t="e">
        <f>#REF!*1.5</f>
        <v>#REF!</v>
      </c>
      <c r="AC171" s="10">
        <f>'Année 2'!I201*1.5</f>
        <v>0</v>
      </c>
      <c r="AD171" s="10" t="e">
        <f>#REF!*1.5</f>
        <v>#REF!</v>
      </c>
    </row>
    <row r="172" spans="27:30">
      <c r="AA172" s="10">
        <f>'Année 1'!I199*1.5</f>
        <v>0</v>
      </c>
      <c r="AB172" s="10" t="e">
        <f>#REF!*1.5</f>
        <v>#REF!</v>
      </c>
      <c r="AC172" s="10">
        <f>'Année 2'!I202*1.5</f>
        <v>0</v>
      </c>
      <c r="AD172" s="10" t="e">
        <f>#REF!*1.5</f>
        <v>#REF!</v>
      </c>
    </row>
    <row r="173" spans="27:30">
      <c r="AA173" s="10">
        <f>'Année 1'!I200*1.5</f>
        <v>0</v>
      </c>
      <c r="AB173" s="10" t="e">
        <f>#REF!*1.5</f>
        <v>#REF!</v>
      </c>
      <c r="AC173" s="10">
        <f>'Année 2'!I203*1.5</f>
        <v>0</v>
      </c>
      <c r="AD173" s="10" t="e">
        <f>#REF!*1.5</f>
        <v>#REF!</v>
      </c>
    </row>
    <row r="174" spans="27:30">
      <c r="AA174" s="10">
        <f>'Année 1'!I201*1.5</f>
        <v>0</v>
      </c>
      <c r="AB174" s="10" t="e">
        <f>#REF!*1.5</f>
        <v>#REF!</v>
      </c>
      <c r="AC174" s="10">
        <f>'Année 2'!I204*1.5</f>
        <v>0</v>
      </c>
      <c r="AD174" s="10" t="e">
        <f>#REF!*1.5</f>
        <v>#REF!</v>
      </c>
    </row>
    <row r="175" spans="27:30">
      <c r="AA175" s="10">
        <f>'Année 1'!I202*1.5</f>
        <v>0</v>
      </c>
      <c r="AB175" s="10" t="e">
        <f>#REF!*1.5</f>
        <v>#REF!</v>
      </c>
      <c r="AC175" s="10">
        <f>'Année 2'!I205*1.5</f>
        <v>0</v>
      </c>
      <c r="AD175" s="10" t="e">
        <f>#REF!*1.5</f>
        <v>#REF!</v>
      </c>
    </row>
    <row r="176" spans="27:30">
      <c r="AA176" s="10">
        <f>'Année 1'!I203*1.5</f>
        <v>0</v>
      </c>
      <c r="AB176" s="10" t="e">
        <f>#REF!*1.5</f>
        <v>#REF!</v>
      </c>
      <c r="AC176" s="10">
        <f>'Année 2'!I206*1.5</f>
        <v>0</v>
      </c>
      <c r="AD176" s="10" t="e">
        <f>#REF!*1.5</f>
        <v>#REF!</v>
      </c>
    </row>
    <row r="177" spans="27:30">
      <c r="AA177" s="10">
        <f>'Année 1'!I204*1.5</f>
        <v>0</v>
      </c>
      <c r="AB177" s="10" t="e">
        <f>#REF!*1.5</f>
        <v>#REF!</v>
      </c>
      <c r="AC177" s="10">
        <f>'Année 2'!I207*1.5</f>
        <v>0</v>
      </c>
      <c r="AD177" s="10" t="e">
        <f>#REF!*1.5</f>
        <v>#REF!</v>
      </c>
    </row>
    <row r="178" spans="27:30">
      <c r="AA178" s="10">
        <f>'Année 1'!I205*1.5</f>
        <v>0</v>
      </c>
      <c r="AB178" s="10" t="e">
        <f>#REF!*1.5</f>
        <v>#REF!</v>
      </c>
      <c r="AC178" s="10">
        <f>'Année 2'!I208*1.5</f>
        <v>0</v>
      </c>
      <c r="AD178" s="10" t="e">
        <f>#REF!*1.5</f>
        <v>#REF!</v>
      </c>
    </row>
    <row r="179" spans="27:30">
      <c r="AA179" s="10">
        <f>'Année 1'!I206*1.5</f>
        <v>0</v>
      </c>
      <c r="AB179" s="10" t="e">
        <f>#REF!*1.5</f>
        <v>#REF!</v>
      </c>
      <c r="AC179" s="10">
        <f>'Année 2'!I209*1.5</f>
        <v>0</v>
      </c>
      <c r="AD179" s="10" t="e">
        <f>#REF!*1.5</f>
        <v>#REF!</v>
      </c>
    </row>
    <row r="180" spans="27:30">
      <c r="AA180" s="10">
        <f>'Année 1'!I207*1.5</f>
        <v>0</v>
      </c>
      <c r="AB180" s="10" t="e">
        <f>#REF!*1.5</f>
        <v>#REF!</v>
      </c>
      <c r="AC180" s="10">
        <f>'Année 2'!I210*1.5</f>
        <v>0</v>
      </c>
      <c r="AD180" s="10" t="e">
        <f>#REF!*1.5</f>
        <v>#REF!</v>
      </c>
    </row>
    <row r="181" spans="27:30">
      <c r="AA181" s="10">
        <f>'Année 1'!I208*1.5</f>
        <v>0</v>
      </c>
      <c r="AB181" s="10" t="e">
        <f>#REF!*1.5</f>
        <v>#REF!</v>
      </c>
      <c r="AC181" s="10">
        <f>'Année 2'!I211*1.5</f>
        <v>0</v>
      </c>
      <c r="AD181" s="10" t="e">
        <f>#REF!*1.5</f>
        <v>#REF!</v>
      </c>
    </row>
    <row r="182" spans="27:30">
      <c r="AA182" s="10">
        <f>'Année 1'!I209*1.5</f>
        <v>0</v>
      </c>
      <c r="AB182" s="10" t="e">
        <f>#REF!*1.5</f>
        <v>#REF!</v>
      </c>
      <c r="AC182" s="10">
        <f>'Année 2'!I212*1.5</f>
        <v>0</v>
      </c>
      <c r="AD182" s="10" t="e">
        <f>#REF!*1.5</f>
        <v>#REF!</v>
      </c>
    </row>
    <row r="183" spans="27:30">
      <c r="AA183" s="10">
        <f>'Année 1'!I210*1.5</f>
        <v>0</v>
      </c>
      <c r="AB183" s="10" t="e">
        <f>#REF!*1.5</f>
        <v>#REF!</v>
      </c>
      <c r="AC183" s="10">
        <f>'Année 2'!I213*1.5</f>
        <v>0</v>
      </c>
      <c r="AD183" s="10" t="e">
        <f>#REF!*1.5</f>
        <v>#REF!</v>
      </c>
    </row>
    <row r="184" spans="27:30">
      <c r="AA184" s="10">
        <f>'Année 1'!I211*1.5</f>
        <v>0</v>
      </c>
      <c r="AB184" s="10" t="e">
        <f>#REF!*1.5</f>
        <v>#REF!</v>
      </c>
      <c r="AC184" s="10">
        <f>'Année 2'!I214*1.5</f>
        <v>0</v>
      </c>
      <c r="AD184" s="10" t="e">
        <f>#REF!*1.5</f>
        <v>#REF!</v>
      </c>
    </row>
    <row r="185" spans="27:30">
      <c r="AA185" s="10">
        <f>'Année 1'!I212*1.5</f>
        <v>0</v>
      </c>
      <c r="AB185" s="10" t="e">
        <f>#REF!*1.5</f>
        <v>#REF!</v>
      </c>
      <c r="AC185" s="10">
        <f>'Année 2'!I215*1.5</f>
        <v>0</v>
      </c>
      <c r="AD185" s="10" t="e">
        <f>#REF!*1.5</f>
        <v>#REF!</v>
      </c>
    </row>
    <row r="186" spans="27:30">
      <c r="AA186" s="10">
        <f>'Année 1'!I213*1.5</f>
        <v>0</v>
      </c>
      <c r="AB186" s="10" t="e">
        <f>#REF!*1.5</f>
        <v>#REF!</v>
      </c>
      <c r="AC186" s="10">
        <f>'Année 2'!I216*1.5</f>
        <v>0</v>
      </c>
      <c r="AD186" s="10" t="e">
        <f>#REF!*1.5</f>
        <v>#REF!</v>
      </c>
    </row>
    <row r="187" spans="27:30">
      <c r="AA187" s="10">
        <f>'Année 1'!I214*1.5</f>
        <v>0</v>
      </c>
      <c r="AB187" s="10" t="e">
        <f>#REF!*1.5</f>
        <v>#REF!</v>
      </c>
      <c r="AC187" s="10">
        <f>'Année 2'!I217*1.5</f>
        <v>0</v>
      </c>
      <c r="AD187" s="10" t="e">
        <f>#REF!*1.5</f>
        <v>#REF!</v>
      </c>
    </row>
    <row r="188" spans="27:30">
      <c r="AA188" s="10">
        <f>'Année 1'!I215*1.5</f>
        <v>0</v>
      </c>
      <c r="AB188" s="10" t="e">
        <f>#REF!*1.5</f>
        <v>#REF!</v>
      </c>
      <c r="AC188" s="10">
        <f>'Année 2'!I218*1.5</f>
        <v>0</v>
      </c>
      <c r="AD188" s="10" t="e">
        <f>#REF!*1.5</f>
        <v>#REF!</v>
      </c>
    </row>
    <row r="189" spans="27:30">
      <c r="AA189" s="10">
        <f>'Année 1'!I216*1.5</f>
        <v>0</v>
      </c>
      <c r="AB189" s="10" t="e">
        <f>#REF!*1.5</f>
        <v>#REF!</v>
      </c>
      <c r="AC189" s="10">
        <f>'Année 2'!I219*1.5</f>
        <v>0</v>
      </c>
      <c r="AD189" s="10" t="e">
        <f>#REF!*1.5</f>
        <v>#REF!</v>
      </c>
    </row>
    <row r="190" spans="27:30">
      <c r="AA190" s="10">
        <f>'Année 1'!I217*1.5</f>
        <v>0</v>
      </c>
      <c r="AB190" s="10" t="e">
        <f>#REF!*1.5</f>
        <v>#REF!</v>
      </c>
      <c r="AC190" s="10">
        <f>'Année 2'!I220*1.5</f>
        <v>0</v>
      </c>
      <c r="AD190" s="10" t="e">
        <f>#REF!*1.5</f>
        <v>#REF!</v>
      </c>
    </row>
    <row r="191" spans="27:30">
      <c r="AA191" s="10">
        <f>'Année 1'!I218*1.5</f>
        <v>0</v>
      </c>
      <c r="AB191" s="10" t="e">
        <f>#REF!*1.5</f>
        <v>#REF!</v>
      </c>
      <c r="AC191" s="10">
        <f>'Année 2'!I221*1.5</f>
        <v>0</v>
      </c>
      <c r="AD191" s="10" t="e">
        <f>#REF!*1.5</f>
        <v>#REF!</v>
      </c>
    </row>
    <row r="192" spans="27:30">
      <c r="AA192" s="10">
        <f>'Année 1'!I219*1.5</f>
        <v>0</v>
      </c>
      <c r="AB192" s="10" t="e">
        <f>#REF!*1.5</f>
        <v>#REF!</v>
      </c>
      <c r="AC192" s="10">
        <f>'Année 2'!I222*1.5</f>
        <v>0</v>
      </c>
      <c r="AD192" s="10" t="e">
        <f>#REF!*1.5</f>
        <v>#REF!</v>
      </c>
    </row>
    <row r="193" spans="27:30">
      <c r="AA193" s="10">
        <f>'Année 1'!I220*1.5</f>
        <v>0</v>
      </c>
      <c r="AB193" s="10" t="e">
        <f>#REF!*1.5</f>
        <v>#REF!</v>
      </c>
      <c r="AC193" s="10">
        <f>'Année 2'!I223*1.5</f>
        <v>0</v>
      </c>
      <c r="AD193" s="10" t="e">
        <f>#REF!*1.5</f>
        <v>#REF!</v>
      </c>
    </row>
    <row r="194" spans="27:30">
      <c r="AA194" s="10">
        <f>'Année 1'!I221*1.5</f>
        <v>0</v>
      </c>
      <c r="AB194" s="10" t="e">
        <f>#REF!*1.5</f>
        <v>#REF!</v>
      </c>
      <c r="AC194" s="10">
        <f>'Année 2'!I224*1.5</f>
        <v>0</v>
      </c>
      <c r="AD194" s="10" t="e">
        <f>#REF!*1.5</f>
        <v>#REF!</v>
      </c>
    </row>
    <row r="195" spans="27:30">
      <c r="AA195" s="10">
        <f>'Année 1'!I222*1.5</f>
        <v>0</v>
      </c>
      <c r="AB195" s="10" t="e">
        <f>#REF!*1.5</f>
        <v>#REF!</v>
      </c>
      <c r="AC195" s="10">
        <f>'Année 2'!I225*1.5</f>
        <v>0</v>
      </c>
      <c r="AD195" s="10" t="e">
        <f>#REF!*1.5</f>
        <v>#REF!</v>
      </c>
    </row>
    <row r="196" spans="27:30">
      <c r="AA196" s="10">
        <f>'Année 1'!I223*1.5</f>
        <v>0</v>
      </c>
      <c r="AB196" s="10" t="e">
        <f>#REF!*1.5</f>
        <v>#REF!</v>
      </c>
      <c r="AC196" s="10">
        <f>'Année 2'!I226*1.5</f>
        <v>0</v>
      </c>
      <c r="AD196" s="10" t="e">
        <f>#REF!*1.5</f>
        <v>#REF!</v>
      </c>
    </row>
    <row r="197" spans="27:30">
      <c r="AA197" s="10">
        <f>'Année 1'!I224*1.5</f>
        <v>0</v>
      </c>
      <c r="AB197" s="10" t="e">
        <f>#REF!*1.5</f>
        <v>#REF!</v>
      </c>
      <c r="AC197" s="10">
        <f>'Année 2'!I227*1.5</f>
        <v>0</v>
      </c>
      <c r="AD197" s="10" t="e">
        <f>#REF!*1.5</f>
        <v>#REF!</v>
      </c>
    </row>
    <row r="198" spans="27:30">
      <c r="AA198" s="10">
        <f>'Année 1'!I225*1.5</f>
        <v>0</v>
      </c>
      <c r="AB198" s="10" t="e">
        <f>#REF!*1.5</f>
        <v>#REF!</v>
      </c>
      <c r="AC198" s="10">
        <f>'Année 2'!I228*1.5</f>
        <v>0</v>
      </c>
      <c r="AD198" s="10" t="e">
        <f>#REF!*1.5</f>
        <v>#REF!</v>
      </c>
    </row>
    <row r="199" spans="27:30">
      <c r="AA199" s="10">
        <f>'Année 1'!I226*1.5</f>
        <v>0</v>
      </c>
      <c r="AB199" s="10" t="e">
        <f>#REF!*1.5</f>
        <v>#REF!</v>
      </c>
      <c r="AC199" s="10">
        <f>'Année 2'!I229*1.5</f>
        <v>0</v>
      </c>
      <c r="AD199" s="10" t="e">
        <f>#REF!*1.5</f>
        <v>#REF!</v>
      </c>
    </row>
    <row r="200" spans="27:30">
      <c r="AA200" s="10">
        <f>'Année 1'!I227*1.5</f>
        <v>0</v>
      </c>
      <c r="AB200" s="10" t="e">
        <f>#REF!*1.5</f>
        <v>#REF!</v>
      </c>
      <c r="AC200" s="10">
        <f>'Année 2'!I230*1.5</f>
        <v>0</v>
      </c>
      <c r="AD200" s="10" t="e">
        <f>#REF!*1.5</f>
        <v>#REF!</v>
      </c>
    </row>
    <row r="201" spans="27:30">
      <c r="AA201" s="10">
        <f>'Année 1'!I228*1.5</f>
        <v>0</v>
      </c>
      <c r="AB201" s="10" t="e">
        <f>#REF!*1.5</f>
        <v>#REF!</v>
      </c>
      <c r="AC201" s="10">
        <f>'Année 2'!I231*1.5</f>
        <v>0</v>
      </c>
      <c r="AD201" s="10" t="e">
        <f>#REF!*1.5</f>
        <v>#REF!</v>
      </c>
    </row>
    <row r="202" spans="27:30">
      <c r="AA202" s="10">
        <f>'Année 1'!I229*1.5</f>
        <v>0</v>
      </c>
      <c r="AB202" s="10" t="e">
        <f>#REF!*1.5</f>
        <v>#REF!</v>
      </c>
      <c r="AC202" s="10">
        <f>'Année 2'!I232*1.5</f>
        <v>0</v>
      </c>
      <c r="AD202" s="10" t="e">
        <f>#REF!*1.5</f>
        <v>#REF!</v>
      </c>
    </row>
    <row r="203" spans="27:30">
      <c r="AA203" s="10">
        <f>'Année 1'!I230*1.5</f>
        <v>0</v>
      </c>
      <c r="AB203" s="10" t="e">
        <f>#REF!*1.5</f>
        <v>#REF!</v>
      </c>
      <c r="AC203" s="10">
        <f>'Année 2'!I233*1.5</f>
        <v>0</v>
      </c>
      <c r="AD203" s="10" t="e">
        <f>#REF!*1.5</f>
        <v>#REF!</v>
      </c>
    </row>
    <row r="204" spans="27:30">
      <c r="AA204" s="10">
        <f>'Année 1'!I231*1.5</f>
        <v>0</v>
      </c>
      <c r="AB204" s="10" t="e">
        <f>#REF!*1.5</f>
        <v>#REF!</v>
      </c>
      <c r="AC204" s="10">
        <f>'Année 2'!I234*1.5</f>
        <v>0</v>
      </c>
      <c r="AD204" s="10" t="e">
        <f>#REF!*1.5</f>
        <v>#REF!</v>
      </c>
    </row>
    <row r="205" spans="27:30">
      <c r="AA205" s="10">
        <f>'Année 1'!I232*1.5</f>
        <v>0</v>
      </c>
      <c r="AB205" s="10" t="e">
        <f>#REF!*1.5</f>
        <v>#REF!</v>
      </c>
      <c r="AC205" s="10">
        <f>'Année 2'!I235*1.5</f>
        <v>0</v>
      </c>
      <c r="AD205" s="10" t="e">
        <f>#REF!*1.5</f>
        <v>#REF!</v>
      </c>
    </row>
    <row r="206" spans="27:30">
      <c r="AA206" s="10">
        <f>'Année 1'!I233*1.5</f>
        <v>0</v>
      </c>
      <c r="AB206" s="10" t="e">
        <f>#REF!*1.5</f>
        <v>#REF!</v>
      </c>
      <c r="AC206" s="10">
        <f>'Année 2'!I236*1.5</f>
        <v>0</v>
      </c>
      <c r="AD206" s="10" t="e">
        <f>#REF!*1.5</f>
        <v>#REF!</v>
      </c>
    </row>
    <row r="207" spans="27:30">
      <c r="AA207" s="10">
        <f>'Année 1'!I234*1.5</f>
        <v>0</v>
      </c>
      <c r="AB207" s="10" t="e">
        <f>#REF!*1.5</f>
        <v>#REF!</v>
      </c>
      <c r="AC207" s="10">
        <f>'Année 2'!I237*1.5</f>
        <v>0</v>
      </c>
      <c r="AD207" s="10" t="e">
        <f>#REF!*1.5</f>
        <v>#REF!</v>
      </c>
    </row>
    <row r="208" spans="27:30">
      <c r="AA208" s="10">
        <f>'Année 1'!I235*1.5</f>
        <v>0</v>
      </c>
      <c r="AB208" s="10" t="e">
        <f>#REF!*1.5</f>
        <v>#REF!</v>
      </c>
      <c r="AC208" s="10">
        <f>'Année 2'!I238*1.5</f>
        <v>0</v>
      </c>
      <c r="AD208" s="10" t="e">
        <f>#REF!*1.5</f>
        <v>#REF!</v>
      </c>
    </row>
    <row r="209" spans="27:30">
      <c r="AA209" s="10">
        <f>'Année 1'!I236*1.5</f>
        <v>0</v>
      </c>
      <c r="AB209" s="10" t="e">
        <f>#REF!*1.5</f>
        <v>#REF!</v>
      </c>
      <c r="AC209" s="10">
        <f>'Année 2'!I239*1.5</f>
        <v>0</v>
      </c>
      <c r="AD209" s="10" t="e">
        <f>#REF!*1.5</f>
        <v>#REF!</v>
      </c>
    </row>
    <row r="210" spans="27:30">
      <c r="AA210" s="10">
        <f>'Année 1'!I237*1.5</f>
        <v>0</v>
      </c>
      <c r="AB210" s="10" t="e">
        <f>#REF!*1.5</f>
        <v>#REF!</v>
      </c>
      <c r="AC210" s="10">
        <f>'Année 2'!I240*1.5</f>
        <v>0</v>
      </c>
      <c r="AD210" s="10" t="e">
        <f>#REF!*1.5</f>
        <v>#REF!</v>
      </c>
    </row>
    <row r="211" spans="27:30">
      <c r="AA211" s="10">
        <f>'Année 1'!I238*1.5</f>
        <v>0</v>
      </c>
      <c r="AB211" s="10" t="e">
        <f>#REF!*1.5</f>
        <v>#REF!</v>
      </c>
      <c r="AC211" s="10">
        <f>'Année 2'!I241*1.5</f>
        <v>0</v>
      </c>
      <c r="AD211" s="10" t="e">
        <f>#REF!*1.5</f>
        <v>#REF!</v>
      </c>
    </row>
    <row r="212" spans="27:30">
      <c r="AA212" s="10">
        <f>'Année 1'!I239*1.5</f>
        <v>0</v>
      </c>
      <c r="AB212" s="10" t="e">
        <f>#REF!*1.5</f>
        <v>#REF!</v>
      </c>
      <c r="AC212" s="10">
        <f>'Année 2'!I242*1.5</f>
        <v>0</v>
      </c>
      <c r="AD212" s="10" t="e">
        <f>#REF!*1.5</f>
        <v>#REF!</v>
      </c>
    </row>
    <row r="213" spans="27:30">
      <c r="AA213" s="10">
        <f>'Année 1'!I240*1.5</f>
        <v>0</v>
      </c>
      <c r="AB213" s="10" t="e">
        <f>#REF!*1.5</f>
        <v>#REF!</v>
      </c>
      <c r="AC213" s="10">
        <f>'Année 2'!I243*1.5</f>
        <v>0</v>
      </c>
      <c r="AD213" s="10" t="e">
        <f>#REF!*1.5</f>
        <v>#REF!</v>
      </c>
    </row>
    <row r="214" spans="27:30">
      <c r="AA214" s="10">
        <f>'Année 1'!I241*1.5</f>
        <v>0</v>
      </c>
      <c r="AB214" s="10" t="e">
        <f>#REF!*1.5</f>
        <v>#REF!</v>
      </c>
      <c r="AC214" s="10">
        <f>'Année 2'!I244*1.5</f>
        <v>0</v>
      </c>
      <c r="AD214" s="10" t="e">
        <f>#REF!*1.5</f>
        <v>#REF!</v>
      </c>
    </row>
    <row r="215" spans="27:30">
      <c r="AA215" s="10">
        <f>'Année 1'!I242*1.5</f>
        <v>0</v>
      </c>
      <c r="AB215" s="10" t="e">
        <f>#REF!*1.5</f>
        <v>#REF!</v>
      </c>
      <c r="AC215" s="10">
        <f>'Année 2'!I245*1.5</f>
        <v>0</v>
      </c>
      <c r="AD215" s="10" t="e">
        <f>#REF!*1.5</f>
        <v>#REF!</v>
      </c>
    </row>
    <row r="216" spans="27:30">
      <c r="AA216" s="10">
        <f>'Année 1'!I243*1.5</f>
        <v>0</v>
      </c>
      <c r="AB216" s="10" t="e">
        <f>#REF!*1.5</f>
        <v>#REF!</v>
      </c>
      <c r="AC216" s="10">
        <f>'Année 2'!I246*1.5</f>
        <v>0</v>
      </c>
      <c r="AD216" s="10" t="e">
        <f>#REF!*1.5</f>
        <v>#REF!</v>
      </c>
    </row>
    <row r="217" spans="27:30">
      <c r="AA217" s="10">
        <f>'Année 1'!I244*1.5</f>
        <v>0</v>
      </c>
      <c r="AB217" s="10" t="e">
        <f>#REF!*1.5</f>
        <v>#REF!</v>
      </c>
      <c r="AC217" s="10">
        <f>'Année 2'!I247*1.5</f>
        <v>0</v>
      </c>
      <c r="AD217" s="10" t="e">
        <f>#REF!*1.5</f>
        <v>#REF!</v>
      </c>
    </row>
    <row r="218" spans="27:30">
      <c r="AA218" s="10">
        <f>'Année 1'!I245*1.5</f>
        <v>0</v>
      </c>
      <c r="AB218" s="10" t="e">
        <f>#REF!*1.5</f>
        <v>#REF!</v>
      </c>
      <c r="AC218" s="10">
        <f>'Année 2'!I248*1.5</f>
        <v>0</v>
      </c>
      <c r="AD218" s="10" t="e">
        <f>#REF!*1.5</f>
        <v>#REF!</v>
      </c>
    </row>
    <row r="219" spans="27:30">
      <c r="AA219" s="10">
        <f>'Année 1'!I246*1.5</f>
        <v>0</v>
      </c>
      <c r="AB219" s="10" t="e">
        <f>#REF!*1.5</f>
        <v>#REF!</v>
      </c>
      <c r="AC219" s="10">
        <f>'Année 2'!I249*1.5</f>
        <v>0</v>
      </c>
      <c r="AD219" s="10" t="e">
        <f>#REF!*1.5</f>
        <v>#REF!</v>
      </c>
    </row>
    <row r="220" spans="27:30">
      <c r="AA220" s="10">
        <f>'Année 1'!I247*1.5</f>
        <v>0</v>
      </c>
      <c r="AB220" s="10" t="e">
        <f>#REF!*1.5</f>
        <v>#REF!</v>
      </c>
      <c r="AC220" s="10">
        <f>'Année 2'!I250*1.5</f>
        <v>0</v>
      </c>
      <c r="AD220" s="10" t="e">
        <f>#REF!*1.5</f>
        <v>#REF!</v>
      </c>
    </row>
    <row r="221" spans="27:30">
      <c r="AA221" s="10">
        <f>'Année 1'!I248*1.5</f>
        <v>0</v>
      </c>
      <c r="AB221" s="10" t="e">
        <f>#REF!*1.5</f>
        <v>#REF!</v>
      </c>
      <c r="AC221" s="10">
        <f>'Année 2'!I251*1.5</f>
        <v>0</v>
      </c>
      <c r="AD221" s="10" t="e">
        <f>#REF!*1.5</f>
        <v>#REF!</v>
      </c>
    </row>
    <row r="222" spans="27:30">
      <c r="AA222" s="10">
        <f>'Année 1'!I249*1.5</f>
        <v>0</v>
      </c>
      <c r="AB222" s="10" t="e">
        <f>#REF!*1.5</f>
        <v>#REF!</v>
      </c>
      <c r="AC222" s="10">
        <f>'Année 2'!I252*1.5</f>
        <v>0</v>
      </c>
      <c r="AD222" s="10" t="e">
        <f>#REF!*1.5</f>
        <v>#REF!</v>
      </c>
    </row>
    <row r="223" spans="27:30">
      <c r="AA223" s="10">
        <f>'Année 1'!I250*1.5</f>
        <v>0</v>
      </c>
      <c r="AB223" s="10" t="e">
        <f>#REF!*1.5</f>
        <v>#REF!</v>
      </c>
      <c r="AC223" s="10">
        <f>'Année 2'!I253*1.5</f>
        <v>0</v>
      </c>
      <c r="AD223" s="10" t="e">
        <f>#REF!*1.5</f>
        <v>#REF!</v>
      </c>
    </row>
    <row r="224" spans="27:30">
      <c r="AA224" s="10">
        <f>'Année 1'!I251*1.5</f>
        <v>0</v>
      </c>
      <c r="AB224" s="10" t="e">
        <f>#REF!*1.5</f>
        <v>#REF!</v>
      </c>
      <c r="AC224" s="10">
        <f>'Année 2'!I254*1.5</f>
        <v>0</v>
      </c>
      <c r="AD224" s="10" t="e">
        <f>#REF!*1.5</f>
        <v>#REF!</v>
      </c>
    </row>
    <row r="225" spans="27:30">
      <c r="AA225" s="10">
        <f>'Année 1'!I252*1.5</f>
        <v>0</v>
      </c>
      <c r="AB225" s="10" t="e">
        <f>#REF!*1.5</f>
        <v>#REF!</v>
      </c>
      <c r="AC225" s="10">
        <f>'Année 2'!I255*1.5</f>
        <v>0</v>
      </c>
      <c r="AD225" s="10" t="e">
        <f>#REF!*1.5</f>
        <v>#REF!</v>
      </c>
    </row>
    <row r="226" spans="27:30">
      <c r="AA226" s="10">
        <f>'Année 1'!I253*1.5</f>
        <v>0</v>
      </c>
      <c r="AB226" s="10" t="e">
        <f>#REF!*1.5</f>
        <v>#REF!</v>
      </c>
      <c r="AC226" s="10">
        <f>'Année 2'!I256*1.5</f>
        <v>0</v>
      </c>
      <c r="AD226" s="10" t="e">
        <f>#REF!*1.5</f>
        <v>#REF!</v>
      </c>
    </row>
    <row r="227" spans="27:30">
      <c r="AA227" s="10">
        <f>'Année 1'!I254*1.5</f>
        <v>0</v>
      </c>
      <c r="AB227" s="10" t="e">
        <f>#REF!*1.5</f>
        <v>#REF!</v>
      </c>
      <c r="AC227" s="10">
        <f>'Année 2'!I257*1.5</f>
        <v>0</v>
      </c>
      <c r="AD227" s="10" t="e">
        <f>#REF!*1.5</f>
        <v>#REF!</v>
      </c>
    </row>
    <row r="228" spans="27:30">
      <c r="AA228" s="10">
        <f>'Année 1'!I255*1.5</f>
        <v>0</v>
      </c>
      <c r="AB228" s="10" t="e">
        <f>#REF!*1.5</f>
        <v>#REF!</v>
      </c>
      <c r="AC228" s="10">
        <f>'Année 2'!I258*1.5</f>
        <v>0</v>
      </c>
      <c r="AD228" s="10" t="e">
        <f>#REF!*1.5</f>
        <v>#REF!</v>
      </c>
    </row>
    <row r="229" spans="27:30">
      <c r="AA229" s="10">
        <f>'Année 1'!I256*1.5</f>
        <v>0</v>
      </c>
      <c r="AB229" s="10" t="e">
        <f>#REF!*1.5</f>
        <v>#REF!</v>
      </c>
      <c r="AC229" s="10">
        <f>'Année 2'!I259*1.5</f>
        <v>0</v>
      </c>
      <c r="AD229" s="10" t="e">
        <f>#REF!*1.5</f>
        <v>#REF!</v>
      </c>
    </row>
    <row r="230" spans="27:30">
      <c r="AA230" s="10">
        <f>'Année 1'!I257*1.5</f>
        <v>0</v>
      </c>
      <c r="AB230" s="10" t="e">
        <f>#REF!*1.5</f>
        <v>#REF!</v>
      </c>
      <c r="AC230" s="10">
        <f>'Année 2'!I260*1.5</f>
        <v>0</v>
      </c>
      <c r="AD230" s="10" t="e">
        <f>#REF!*1.5</f>
        <v>#REF!</v>
      </c>
    </row>
    <row r="231" spans="27:30">
      <c r="AA231" s="10">
        <f>'Année 1'!I258*1.5</f>
        <v>0</v>
      </c>
      <c r="AB231" s="10" t="e">
        <f>#REF!*1.5</f>
        <v>#REF!</v>
      </c>
      <c r="AC231" s="10">
        <f>'Année 2'!I261*1.5</f>
        <v>0</v>
      </c>
      <c r="AD231" s="10" t="e">
        <f>#REF!*1.5</f>
        <v>#REF!</v>
      </c>
    </row>
    <row r="232" spans="27:30">
      <c r="AA232" s="10">
        <f>'Année 1'!I259*1.5</f>
        <v>0</v>
      </c>
      <c r="AB232" s="10" t="e">
        <f>#REF!*1.5</f>
        <v>#REF!</v>
      </c>
      <c r="AC232" s="10">
        <f>'Année 2'!I262*1.5</f>
        <v>0</v>
      </c>
      <c r="AD232" s="10" t="e">
        <f>#REF!*1.5</f>
        <v>#REF!</v>
      </c>
    </row>
    <row r="233" spans="27:30">
      <c r="AA233" s="10">
        <f>'Année 1'!I260*1.5</f>
        <v>0</v>
      </c>
      <c r="AB233" s="10" t="e">
        <f>#REF!*1.5</f>
        <v>#REF!</v>
      </c>
      <c r="AC233" s="10">
        <f>'Année 2'!I263*1.5</f>
        <v>0</v>
      </c>
      <c r="AD233" s="10" t="e">
        <f>#REF!*1.5</f>
        <v>#REF!</v>
      </c>
    </row>
    <row r="234" spans="27:30">
      <c r="AA234" s="10">
        <f>'Année 1'!I261*1.5</f>
        <v>0</v>
      </c>
      <c r="AB234" s="10" t="e">
        <f>#REF!*1.5</f>
        <v>#REF!</v>
      </c>
      <c r="AC234" s="10">
        <f>'Année 2'!I264*1.5</f>
        <v>0</v>
      </c>
      <c r="AD234" s="10" t="e">
        <f>#REF!*1.5</f>
        <v>#REF!</v>
      </c>
    </row>
    <row r="235" spans="27:30">
      <c r="AA235" s="10">
        <f>'Année 1'!I262*1.5</f>
        <v>0</v>
      </c>
      <c r="AB235" s="10" t="e">
        <f>#REF!*1.5</f>
        <v>#REF!</v>
      </c>
      <c r="AC235" s="10">
        <f>'Année 2'!I265*1.5</f>
        <v>0</v>
      </c>
      <c r="AD235" s="10" t="e">
        <f>#REF!*1.5</f>
        <v>#REF!</v>
      </c>
    </row>
    <row r="236" spans="27:30">
      <c r="AA236" s="10">
        <f>'Année 1'!I263*1.5</f>
        <v>0</v>
      </c>
      <c r="AB236" s="10" t="e">
        <f>#REF!*1.5</f>
        <v>#REF!</v>
      </c>
      <c r="AC236" s="10">
        <f>'Année 2'!I266*1.5</f>
        <v>0</v>
      </c>
      <c r="AD236" s="10" t="e">
        <f>#REF!*1.5</f>
        <v>#REF!</v>
      </c>
    </row>
    <row r="237" spans="27:30">
      <c r="AA237" s="10">
        <f>'Année 1'!I264*1.5</f>
        <v>0</v>
      </c>
      <c r="AB237" s="10" t="e">
        <f>#REF!*1.5</f>
        <v>#REF!</v>
      </c>
      <c r="AC237" s="10">
        <f>'Année 2'!I267*1.5</f>
        <v>0</v>
      </c>
      <c r="AD237" s="10" t="e">
        <f>#REF!*1.5</f>
        <v>#REF!</v>
      </c>
    </row>
    <row r="238" spans="27:30">
      <c r="AA238" s="10">
        <f>'Année 1'!I265*1.5</f>
        <v>0</v>
      </c>
      <c r="AB238" s="10" t="e">
        <f>#REF!*1.5</f>
        <v>#REF!</v>
      </c>
      <c r="AC238" s="10">
        <f>'Année 2'!I268*1.5</f>
        <v>0</v>
      </c>
      <c r="AD238" s="10" t="e">
        <f>#REF!*1.5</f>
        <v>#REF!</v>
      </c>
    </row>
    <row r="239" spans="27:30">
      <c r="AA239" s="10">
        <f>'Année 1'!I266*1.5</f>
        <v>0</v>
      </c>
      <c r="AB239" s="10" t="e">
        <f>#REF!*1.5</f>
        <v>#REF!</v>
      </c>
      <c r="AC239" s="10">
        <f>'Année 2'!I269*1.5</f>
        <v>0</v>
      </c>
      <c r="AD239" s="10" t="e">
        <f>#REF!*1.5</f>
        <v>#REF!</v>
      </c>
    </row>
    <row r="240" spans="27:30">
      <c r="AA240" s="10">
        <f>'Année 1'!I267*1.5</f>
        <v>0</v>
      </c>
      <c r="AB240" s="10" t="e">
        <f>#REF!*1.5</f>
        <v>#REF!</v>
      </c>
      <c r="AC240" s="10">
        <f>'Année 2'!I270*1.5</f>
        <v>0</v>
      </c>
      <c r="AD240" s="10" t="e">
        <f>#REF!*1.5</f>
        <v>#REF!</v>
      </c>
    </row>
    <row r="241" spans="27:30">
      <c r="AA241" s="10">
        <f>'Année 1'!I268*1.5</f>
        <v>0</v>
      </c>
      <c r="AB241" s="10" t="e">
        <f>#REF!*1.5</f>
        <v>#REF!</v>
      </c>
      <c r="AC241" s="10">
        <f>'Année 2'!I271*1.5</f>
        <v>0</v>
      </c>
      <c r="AD241" s="10" t="e">
        <f>#REF!*1.5</f>
        <v>#REF!</v>
      </c>
    </row>
    <row r="242" spans="27:30">
      <c r="AA242" s="10">
        <f>'Année 1'!I269*1.5</f>
        <v>0</v>
      </c>
      <c r="AB242" s="10" t="e">
        <f>#REF!*1.5</f>
        <v>#REF!</v>
      </c>
      <c r="AC242" s="10">
        <f>'Année 2'!I272*1.5</f>
        <v>0</v>
      </c>
      <c r="AD242" s="10" t="e">
        <f>#REF!*1.5</f>
        <v>#REF!</v>
      </c>
    </row>
    <row r="243" spans="27:30">
      <c r="AA243" s="10">
        <f>'Année 1'!I270*1.5</f>
        <v>0</v>
      </c>
      <c r="AB243" s="10" t="e">
        <f>#REF!*1.5</f>
        <v>#REF!</v>
      </c>
      <c r="AC243" s="10">
        <f>'Année 2'!I273*1.5</f>
        <v>0</v>
      </c>
      <c r="AD243" s="10" t="e">
        <f>#REF!*1.5</f>
        <v>#REF!</v>
      </c>
    </row>
    <row r="244" spans="27:30">
      <c r="AA244" s="10">
        <f>'Année 1'!I271*1.5</f>
        <v>0</v>
      </c>
      <c r="AB244" s="10" t="e">
        <f>#REF!*1.5</f>
        <v>#REF!</v>
      </c>
      <c r="AC244" s="10">
        <f>'Année 2'!I274*1.5</f>
        <v>0</v>
      </c>
      <c r="AD244" s="10" t="e">
        <f>#REF!*1.5</f>
        <v>#REF!</v>
      </c>
    </row>
    <row r="245" spans="27:30">
      <c r="AA245" s="10">
        <f>'Année 1'!I272*1.5</f>
        <v>0</v>
      </c>
      <c r="AB245" s="10" t="e">
        <f>#REF!*1.5</f>
        <v>#REF!</v>
      </c>
      <c r="AC245" s="10">
        <f>'Année 2'!I275*1.5</f>
        <v>0</v>
      </c>
      <c r="AD245" s="10" t="e">
        <f>#REF!*1.5</f>
        <v>#REF!</v>
      </c>
    </row>
    <row r="246" spans="27:30">
      <c r="AA246" s="10">
        <f>'Année 1'!I273*1.5</f>
        <v>0</v>
      </c>
      <c r="AB246" s="10" t="e">
        <f>#REF!*1.5</f>
        <v>#REF!</v>
      </c>
      <c r="AC246" s="10">
        <f>'Année 2'!I276*1.5</f>
        <v>0</v>
      </c>
      <c r="AD246" s="10" t="e">
        <f>#REF!*1.5</f>
        <v>#REF!</v>
      </c>
    </row>
    <row r="247" spans="27:30">
      <c r="AA247" s="10">
        <f>'Année 1'!I274*1.5</f>
        <v>0</v>
      </c>
      <c r="AB247" s="10" t="e">
        <f>#REF!*1.5</f>
        <v>#REF!</v>
      </c>
      <c r="AC247" s="10">
        <f>'Année 2'!I277*1.5</f>
        <v>0</v>
      </c>
      <c r="AD247" s="10" t="e">
        <f>#REF!*1.5</f>
        <v>#REF!</v>
      </c>
    </row>
    <row r="248" spans="27:30">
      <c r="AA248" s="10">
        <f>'Année 1'!I275*1.5</f>
        <v>0</v>
      </c>
      <c r="AB248" s="10" t="e">
        <f>#REF!*1.5</f>
        <v>#REF!</v>
      </c>
      <c r="AC248" s="10">
        <f>'Année 2'!I278*1.5</f>
        <v>0</v>
      </c>
      <c r="AD248" s="10" t="e">
        <f>#REF!*1.5</f>
        <v>#REF!</v>
      </c>
    </row>
    <row r="249" spans="27:30">
      <c r="AA249" s="10">
        <f>'Année 1'!I276*1.5</f>
        <v>0</v>
      </c>
      <c r="AB249" s="10" t="e">
        <f>#REF!*1.5</f>
        <v>#REF!</v>
      </c>
      <c r="AC249" s="10">
        <f>'Année 2'!I279*1.5</f>
        <v>0</v>
      </c>
      <c r="AD249" s="10" t="e">
        <f>#REF!*1.5</f>
        <v>#REF!</v>
      </c>
    </row>
    <row r="250" spans="27:30">
      <c r="AA250" s="10">
        <f>'Année 1'!I277*1.5</f>
        <v>0</v>
      </c>
      <c r="AB250" s="10" t="e">
        <f>#REF!*1.5</f>
        <v>#REF!</v>
      </c>
      <c r="AC250" s="10">
        <f>'Année 2'!I280*1.5</f>
        <v>0</v>
      </c>
      <c r="AD250" s="10" t="e">
        <f>#REF!*1.5</f>
        <v>#REF!</v>
      </c>
    </row>
    <row r="251" spans="27:30">
      <c r="AA251" s="10">
        <f>'Année 1'!I278*1.5</f>
        <v>0</v>
      </c>
      <c r="AB251" s="10" t="e">
        <f>#REF!*1.5</f>
        <v>#REF!</v>
      </c>
      <c r="AC251" s="10">
        <f>'Année 2'!I281*1.5</f>
        <v>0</v>
      </c>
      <c r="AD251" s="10" t="e">
        <f>#REF!*1.5</f>
        <v>#REF!</v>
      </c>
    </row>
    <row r="252" spans="27:30">
      <c r="AA252" s="10">
        <f>'Année 1'!I279*1.5</f>
        <v>0</v>
      </c>
      <c r="AB252" s="10" t="e">
        <f>#REF!*1.5</f>
        <v>#REF!</v>
      </c>
      <c r="AC252" s="10">
        <f>'Année 2'!I282*1.5</f>
        <v>0</v>
      </c>
      <c r="AD252" s="10" t="e">
        <f>#REF!*1.5</f>
        <v>#REF!</v>
      </c>
    </row>
    <row r="253" spans="27:30">
      <c r="AA253" s="10">
        <f>'Année 1'!I280*1.5</f>
        <v>0</v>
      </c>
      <c r="AB253" s="10" t="e">
        <f>#REF!*1.5</f>
        <v>#REF!</v>
      </c>
      <c r="AC253" s="10">
        <f>'Année 2'!I283*1.5</f>
        <v>0</v>
      </c>
      <c r="AD253" s="10" t="e">
        <f>#REF!*1.5</f>
        <v>#REF!</v>
      </c>
    </row>
    <row r="254" spans="27:30">
      <c r="AA254" s="10">
        <f>'Année 1'!I281*1.5</f>
        <v>0</v>
      </c>
      <c r="AB254" s="10" t="e">
        <f>#REF!*1.5</f>
        <v>#REF!</v>
      </c>
      <c r="AC254" s="10">
        <f>'Année 2'!I284*1.5</f>
        <v>0</v>
      </c>
      <c r="AD254" s="10" t="e">
        <f>#REF!*1.5</f>
        <v>#REF!</v>
      </c>
    </row>
    <row r="255" spans="27:30">
      <c r="AA255" s="10">
        <f>'Année 1'!I282*1.5</f>
        <v>0</v>
      </c>
      <c r="AB255" s="10" t="e">
        <f>#REF!*1.5</f>
        <v>#REF!</v>
      </c>
      <c r="AC255" s="10">
        <f>'Année 2'!I285*1.5</f>
        <v>0</v>
      </c>
      <c r="AD255" s="10" t="e">
        <f>#REF!*1.5</f>
        <v>#REF!</v>
      </c>
    </row>
    <row r="256" spans="27:30">
      <c r="AA256" s="10">
        <f>'Année 1'!I283*1.5</f>
        <v>0</v>
      </c>
      <c r="AB256" s="10" t="e">
        <f>#REF!*1.5</f>
        <v>#REF!</v>
      </c>
      <c r="AC256" s="10">
        <f>'Année 2'!I286*1.5</f>
        <v>0</v>
      </c>
      <c r="AD256" s="10" t="e">
        <f>#REF!*1.5</f>
        <v>#REF!</v>
      </c>
    </row>
    <row r="257" spans="27:30">
      <c r="AA257" s="10">
        <f>'Année 1'!I284*1.5</f>
        <v>0</v>
      </c>
      <c r="AB257" s="10" t="e">
        <f>#REF!*1.5</f>
        <v>#REF!</v>
      </c>
      <c r="AC257" s="10">
        <f>'Année 2'!I287*1.5</f>
        <v>0</v>
      </c>
      <c r="AD257" s="10" t="e">
        <f>#REF!*1.5</f>
        <v>#REF!</v>
      </c>
    </row>
    <row r="258" spans="27:30">
      <c r="AA258" s="10">
        <f>'Année 1'!I285*1.5</f>
        <v>0</v>
      </c>
      <c r="AB258" s="10" t="e">
        <f>#REF!*1.5</f>
        <v>#REF!</v>
      </c>
      <c r="AC258" s="10">
        <f>'Année 2'!I288*1.5</f>
        <v>0</v>
      </c>
      <c r="AD258" s="10" t="e">
        <f>#REF!*1.5</f>
        <v>#REF!</v>
      </c>
    </row>
    <row r="259" spans="27:30">
      <c r="AA259" s="10">
        <f>'Année 1'!I286*1.5</f>
        <v>0</v>
      </c>
      <c r="AB259" s="10" t="e">
        <f>#REF!*1.5</f>
        <v>#REF!</v>
      </c>
      <c r="AC259" s="10">
        <f>'Année 2'!I289*1.5</f>
        <v>0</v>
      </c>
      <c r="AD259" s="10" t="e">
        <f>#REF!*1.5</f>
        <v>#REF!</v>
      </c>
    </row>
    <row r="260" spans="27:30">
      <c r="AA260" s="10">
        <f>'Année 1'!I287*1.5</f>
        <v>0</v>
      </c>
      <c r="AB260" s="10" t="e">
        <f>#REF!*1.5</f>
        <v>#REF!</v>
      </c>
      <c r="AC260" s="10">
        <f>'Année 2'!I290*1.5</f>
        <v>0</v>
      </c>
      <c r="AD260" s="10" t="e">
        <f>#REF!*1.5</f>
        <v>#REF!</v>
      </c>
    </row>
    <row r="261" spans="27:30">
      <c r="AA261" s="10">
        <f>'Année 1'!I288*1.5</f>
        <v>0</v>
      </c>
      <c r="AB261" s="10" t="e">
        <f>#REF!*1.5</f>
        <v>#REF!</v>
      </c>
      <c r="AC261" s="10">
        <f>'Année 2'!I291*1.5</f>
        <v>0</v>
      </c>
      <c r="AD261" s="10" t="e">
        <f>#REF!*1.5</f>
        <v>#REF!</v>
      </c>
    </row>
    <row r="262" spans="27:30">
      <c r="AA262" s="10">
        <f>'Année 1'!I289*1.5</f>
        <v>0</v>
      </c>
      <c r="AB262" s="10" t="e">
        <f>#REF!*1.5</f>
        <v>#REF!</v>
      </c>
      <c r="AC262" s="10">
        <f>'Année 2'!I292*1.5</f>
        <v>0</v>
      </c>
      <c r="AD262" s="10" t="e">
        <f>#REF!*1.5</f>
        <v>#REF!</v>
      </c>
    </row>
    <row r="263" spans="27:30">
      <c r="AA263" s="10">
        <f>'Année 1'!I290*1.5</f>
        <v>0</v>
      </c>
      <c r="AB263" s="10" t="e">
        <f>#REF!*1.5</f>
        <v>#REF!</v>
      </c>
      <c r="AC263" s="10">
        <f>'Année 2'!I293*1.5</f>
        <v>0</v>
      </c>
      <c r="AD263" s="10" t="e">
        <f>#REF!*1.5</f>
        <v>#REF!</v>
      </c>
    </row>
    <row r="264" spans="27:30">
      <c r="AA264" s="10">
        <f>'Année 1'!I291*1.5</f>
        <v>0</v>
      </c>
      <c r="AB264" s="10" t="e">
        <f>#REF!*1.5</f>
        <v>#REF!</v>
      </c>
      <c r="AC264" s="10">
        <f>'Année 2'!I294*1.5</f>
        <v>0</v>
      </c>
      <c r="AD264" s="10" t="e">
        <f>#REF!*1.5</f>
        <v>#REF!</v>
      </c>
    </row>
    <row r="265" spans="27:30">
      <c r="AA265" s="10">
        <f>'Année 1'!I292*1.5</f>
        <v>0</v>
      </c>
      <c r="AB265" s="10" t="e">
        <f>#REF!*1.5</f>
        <v>#REF!</v>
      </c>
      <c r="AC265" s="10">
        <f>'Année 2'!I295*1.5</f>
        <v>0</v>
      </c>
      <c r="AD265" s="10" t="e">
        <f>#REF!*1.5</f>
        <v>#REF!</v>
      </c>
    </row>
    <row r="266" spans="27:30">
      <c r="AA266" s="10">
        <f>'Année 1'!I293*1.5</f>
        <v>0</v>
      </c>
      <c r="AB266" s="10" t="e">
        <f>#REF!*1.5</f>
        <v>#REF!</v>
      </c>
      <c r="AC266" s="10">
        <f>'Année 2'!I296*1.5</f>
        <v>0</v>
      </c>
      <c r="AD266" s="10" t="e">
        <f>#REF!*1.5</f>
        <v>#REF!</v>
      </c>
    </row>
    <row r="267" spans="27:30">
      <c r="AA267" s="10">
        <f>'Année 1'!I294*1.5</f>
        <v>0</v>
      </c>
      <c r="AB267" s="10" t="e">
        <f>#REF!*1.5</f>
        <v>#REF!</v>
      </c>
      <c r="AC267" s="10">
        <f>'Année 2'!I297*1.5</f>
        <v>0</v>
      </c>
      <c r="AD267" s="10" t="e">
        <f>#REF!*1.5</f>
        <v>#REF!</v>
      </c>
    </row>
    <row r="268" spans="27:30">
      <c r="AA268" s="10">
        <f>'Année 1'!I295*1.5</f>
        <v>0</v>
      </c>
      <c r="AB268" s="10" t="e">
        <f>#REF!*1.5</f>
        <v>#REF!</v>
      </c>
      <c r="AC268" s="10">
        <f>'Année 2'!I298*1.5</f>
        <v>0</v>
      </c>
      <c r="AD268" s="10" t="e">
        <f>#REF!*1.5</f>
        <v>#REF!</v>
      </c>
    </row>
    <row r="269" spans="27:30">
      <c r="AA269" s="10">
        <f>'Année 1'!I296*1.5</f>
        <v>0</v>
      </c>
      <c r="AB269" s="10" t="e">
        <f>#REF!*1.5</f>
        <v>#REF!</v>
      </c>
      <c r="AC269" s="10">
        <f>'Année 2'!I299*1.5</f>
        <v>0</v>
      </c>
      <c r="AD269" s="10" t="e">
        <f>#REF!*1.5</f>
        <v>#REF!</v>
      </c>
    </row>
    <row r="270" spans="27:30">
      <c r="AA270" s="10">
        <f>'Année 1'!I297*1.5</f>
        <v>0</v>
      </c>
      <c r="AB270" s="10" t="e">
        <f>#REF!*1.5</f>
        <v>#REF!</v>
      </c>
      <c r="AC270" s="10">
        <f>'Année 2'!I300*1.5</f>
        <v>0</v>
      </c>
      <c r="AD270" s="10" t="e">
        <f>#REF!*1.5</f>
        <v>#REF!</v>
      </c>
    </row>
    <row r="271" spans="27:30">
      <c r="AA271" s="10">
        <f>'Année 1'!I298*1.5</f>
        <v>0</v>
      </c>
      <c r="AB271" s="10" t="e">
        <f>#REF!*1.5</f>
        <v>#REF!</v>
      </c>
      <c r="AC271" s="10">
        <f>'Année 2'!I301*1.5</f>
        <v>0</v>
      </c>
      <c r="AD271" s="10" t="e">
        <f>#REF!*1.5</f>
        <v>#REF!</v>
      </c>
    </row>
    <row r="272" spans="27:30">
      <c r="AA272" s="10">
        <f>'Année 1'!I299*1.5</f>
        <v>0</v>
      </c>
      <c r="AB272" s="10" t="e">
        <f>#REF!*1.5</f>
        <v>#REF!</v>
      </c>
      <c r="AC272" s="10">
        <f>'Année 2'!I302*1.5</f>
        <v>0</v>
      </c>
      <c r="AD272" s="10" t="e">
        <f>#REF!*1.5</f>
        <v>#REF!</v>
      </c>
    </row>
    <row r="273" spans="27:30">
      <c r="AA273" s="10">
        <f>'Année 1'!I300*1.5</f>
        <v>0</v>
      </c>
      <c r="AB273" s="10" t="e">
        <f>#REF!*1.5</f>
        <v>#REF!</v>
      </c>
      <c r="AC273" s="10">
        <f>'Année 2'!I303*1.5</f>
        <v>0</v>
      </c>
      <c r="AD273" s="10" t="e">
        <f>#REF!*1.5</f>
        <v>#REF!</v>
      </c>
    </row>
    <row r="274" spans="27:30">
      <c r="AA274" s="10">
        <f>'Année 1'!I301*1.5</f>
        <v>0</v>
      </c>
      <c r="AB274" s="10" t="e">
        <f>#REF!*1.5</f>
        <v>#REF!</v>
      </c>
      <c r="AC274" s="10">
        <f>'Année 2'!I304*1.5</f>
        <v>0</v>
      </c>
      <c r="AD274" s="10" t="e">
        <f>#REF!*1.5</f>
        <v>#REF!</v>
      </c>
    </row>
    <row r="275" spans="27:30">
      <c r="AA275" s="10">
        <f>'Année 1'!I302*1.5</f>
        <v>0</v>
      </c>
      <c r="AB275" s="10" t="e">
        <f>#REF!*1.5</f>
        <v>#REF!</v>
      </c>
      <c r="AC275" s="10">
        <f>'Année 2'!I305*1.5</f>
        <v>0</v>
      </c>
      <c r="AD275" s="10" t="e">
        <f>#REF!*1.5</f>
        <v>#REF!</v>
      </c>
    </row>
    <row r="276" spans="27:30">
      <c r="AA276" s="10">
        <f>'Année 1'!I303*1.5</f>
        <v>0</v>
      </c>
      <c r="AB276" s="10" t="e">
        <f>#REF!*1.5</f>
        <v>#REF!</v>
      </c>
      <c r="AC276" s="10">
        <f>'Année 2'!I306*1.5</f>
        <v>0</v>
      </c>
      <c r="AD276" s="10" t="e">
        <f>#REF!*1.5</f>
        <v>#REF!</v>
      </c>
    </row>
    <row r="277" spans="27:30">
      <c r="AA277" s="10">
        <f>'Année 1'!I304*1.5</f>
        <v>0</v>
      </c>
      <c r="AB277" s="10" t="e">
        <f>#REF!*1.5</f>
        <v>#REF!</v>
      </c>
      <c r="AC277" s="10">
        <f>'Année 2'!I307*1.5</f>
        <v>0</v>
      </c>
      <c r="AD277" s="10" t="e">
        <f>#REF!*1.5</f>
        <v>#REF!</v>
      </c>
    </row>
    <row r="278" spans="27:30">
      <c r="AA278" s="10">
        <f>'Année 1'!I305*1.5</f>
        <v>0</v>
      </c>
      <c r="AB278" s="10" t="e">
        <f>#REF!*1.5</f>
        <v>#REF!</v>
      </c>
      <c r="AC278" s="10">
        <f>'Année 2'!I308*1.5</f>
        <v>0</v>
      </c>
      <c r="AD278" s="10" t="e">
        <f>#REF!*1.5</f>
        <v>#REF!</v>
      </c>
    </row>
    <row r="279" spans="27:30">
      <c r="AA279" s="10">
        <f>'Année 1'!I306*1.5</f>
        <v>0</v>
      </c>
      <c r="AB279" s="10" t="e">
        <f>#REF!*1.5</f>
        <v>#REF!</v>
      </c>
      <c r="AC279" s="10">
        <f>'Année 2'!I309*1.5</f>
        <v>0</v>
      </c>
      <c r="AD279" s="10" t="e">
        <f>#REF!*1.5</f>
        <v>#REF!</v>
      </c>
    </row>
    <row r="280" spans="27:30">
      <c r="AA280" s="10">
        <f>'Année 1'!I307*1.5</f>
        <v>0</v>
      </c>
      <c r="AB280" s="10" t="e">
        <f>#REF!*1.5</f>
        <v>#REF!</v>
      </c>
      <c r="AC280" s="10">
        <f>'Année 2'!I310*1.5</f>
        <v>0</v>
      </c>
      <c r="AD280" s="10" t="e">
        <f>#REF!*1.5</f>
        <v>#REF!</v>
      </c>
    </row>
    <row r="281" spans="27:30">
      <c r="AA281" s="10">
        <f>'Année 1'!I308*1.5</f>
        <v>0</v>
      </c>
      <c r="AB281" s="10" t="e">
        <f>#REF!*1.5</f>
        <v>#REF!</v>
      </c>
      <c r="AC281" s="10">
        <f>'Année 2'!I311*1.5</f>
        <v>0</v>
      </c>
      <c r="AD281" s="10" t="e">
        <f>#REF!*1.5</f>
        <v>#REF!</v>
      </c>
    </row>
    <row r="282" spans="27:30">
      <c r="AA282" s="10">
        <f>'Année 1'!I309*1.5</f>
        <v>0</v>
      </c>
      <c r="AB282" s="10" t="e">
        <f>#REF!*1.5</f>
        <v>#REF!</v>
      </c>
      <c r="AC282" s="10">
        <f>'Année 2'!I312*1.5</f>
        <v>0</v>
      </c>
      <c r="AD282" s="10" t="e">
        <f>#REF!*1.5</f>
        <v>#REF!</v>
      </c>
    </row>
    <row r="283" spans="27:30">
      <c r="AA283" s="10">
        <f>'Année 1'!I310*1.5</f>
        <v>0</v>
      </c>
      <c r="AB283" s="10" t="e">
        <f>#REF!*1.5</f>
        <v>#REF!</v>
      </c>
      <c r="AC283" s="10">
        <f>'Année 2'!I313*1.5</f>
        <v>0</v>
      </c>
      <c r="AD283" s="10" t="e">
        <f>#REF!*1.5</f>
        <v>#REF!</v>
      </c>
    </row>
    <row r="284" spans="27:30">
      <c r="AA284" s="10">
        <f>'Année 1'!I311*1.5</f>
        <v>0</v>
      </c>
      <c r="AB284" s="10" t="e">
        <f>#REF!*1.5</f>
        <v>#REF!</v>
      </c>
      <c r="AC284" s="10">
        <f>'Année 2'!I314*1.5</f>
        <v>0</v>
      </c>
      <c r="AD284" s="10" t="e">
        <f>#REF!*1.5</f>
        <v>#REF!</v>
      </c>
    </row>
    <row r="285" spans="27:30">
      <c r="AA285" s="10">
        <f>'Année 1'!I312*1.5</f>
        <v>0</v>
      </c>
      <c r="AB285" s="10" t="e">
        <f>#REF!*1.5</f>
        <v>#REF!</v>
      </c>
      <c r="AC285" s="10">
        <f>'Année 2'!I315*1.5</f>
        <v>0</v>
      </c>
      <c r="AD285" s="10" t="e">
        <f>#REF!*1.5</f>
        <v>#REF!</v>
      </c>
    </row>
    <row r="286" spans="27:30">
      <c r="AA286" s="10">
        <f>'Année 1'!I313*1.5</f>
        <v>0</v>
      </c>
      <c r="AB286" s="10" t="e">
        <f>#REF!*1.5</f>
        <v>#REF!</v>
      </c>
      <c r="AC286" s="10">
        <f>'Année 2'!I316*1.5</f>
        <v>0</v>
      </c>
      <c r="AD286" s="10" t="e">
        <f>#REF!*1.5</f>
        <v>#REF!</v>
      </c>
    </row>
    <row r="287" spans="27:30">
      <c r="AA287" s="10">
        <f>'Année 1'!I314*1.5</f>
        <v>0</v>
      </c>
      <c r="AB287" s="10" t="e">
        <f>#REF!*1.5</f>
        <v>#REF!</v>
      </c>
      <c r="AC287" s="10">
        <f>'Année 2'!I317*1.5</f>
        <v>0</v>
      </c>
      <c r="AD287" s="10" t="e">
        <f>#REF!*1.5</f>
        <v>#REF!</v>
      </c>
    </row>
    <row r="288" spans="27:30">
      <c r="AA288" s="10">
        <f>'Année 1'!I315*1.5</f>
        <v>0</v>
      </c>
      <c r="AB288" s="10" t="e">
        <f>#REF!*1.5</f>
        <v>#REF!</v>
      </c>
      <c r="AC288" s="10">
        <f>'Année 2'!I318*1.5</f>
        <v>0</v>
      </c>
      <c r="AD288" s="10" t="e">
        <f>#REF!*1.5</f>
        <v>#REF!</v>
      </c>
    </row>
    <row r="289" spans="27:30">
      <c r="AA289" s="10">
        <f>'Année 1'!I316*1.5</f>
        <v>0</v>
      </c>
      <c r="AB289" s="10" t="e">
        <f>#REF!*1.5</f>
        <v>#REF!</v>
      </c>
      <c r="AC289" s="10">
        <f>'Année 2'!I319*1.5</f>
        <v>0</v>
      </c>
      <c r="AD289" s="10" t="e">
        <f>#REF!*1.5</f>
        <v>#REF!</v>
      </c>
    </row>
    <row r="290" spans="27:30">
      <c r="AA290" s="10">
        <f>'Année 1'!I317*1.5</f>
        <v>0</v>
      </c>
      <c r="AB290" s="10" t="e">
        <f>#REF!*1.5</f>
        <v>#REF!</v>
      </c>
      <c r="AC290" s="10">
        <f>'Année 2'!I320*1.5</f>
        <v>0</v>
      </c>
      <c r="AD290" s="10" t="e">
        <f>#REF!*1.5</f>
        <v>#REF!</v>
      </c>
    </row>
    <row r="291" spans="27:30">
      <c r="AA291" s="10">
        <f>'Année 1'!I318*1.5</f>
        <v>0</v>
      </c>
      <c r="AB291" s="10" t="e">
        <f>#REF!*1.5</f>
        <v>#REF!</v>
      </c>
      <c r="AC291" s="10">
        <f>'Année 2'!I321*1.5</f>
        <v>0</v>
      </c>
      <c r="AD291" s="10" t="e">
        <f>#REF!*1.5</f>
        <v>#REF!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82"/>
  <sheetViews>
    <sheetView tabSelected="1" topLeftCell="A8" zoomScale="85" zoomScaleNormal="85" workbookViewId="0">
      <selection activeCell="B50" sqref="B50"/>
    </sheetView>
  </sheetViews>
  <sheetFormatPr defaultColWidth="11.42578125" defaultRowHeight="15"/>
  <cols>
    <col min="1" max="1" width="42.42578125" customWidth="1"/>
    <col min="2" max="2" width="41.85546875" customWidth="1"/>
    <col min="3" max="3" width="49" customWidth="1"/>
    <col min="4" max="4" width="37.140625" customWidth="1"/>
  </cols>
  <sheetData>
    <row r="1" spans="1:159" ht="43.35" customHeight="1">
      <c r="A1" s="103" t="s">
        <v>211</v>
      </c>
      <c r="B1" s="103"/>
      <c r="C1" s="103"/>
      <c r="D1" s="10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34" t="s">
        <v>212</v>
      </c>
      <c r="B2" s="35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4" t="s">
        <v>213</v>
      </c>
      <c r="B3" s="35" t="s">
        <v>214</v>
      </c>
      <c r="C3" s="17"/>
      <c r="D3" s="1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215</v>
      </c>
      <c r="B4" s="10" t="str">
        <f>IFERROR(VLOOKUP(#REF!,tab_code_dip,2,FALSE),"-")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216</v>
      </c>
      <c r="B5" s="10" t="s">
        <v>217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218</v>
      </c>
      <c r="B6" s="10" t="s">
        <v>217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>
      <c r="A7" s="1" t="s">
        <v>2</v>
      </c>
      <c r="B7" s="10" t="s">
        <v>11</v>
      </c>
      <c r="C7" s="21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>
      <c r="A11" s="110" t="s">
        <v>219</v>
      </c>
      <c r="B11" s="110"/>
      <c r="C11" s="110"/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>
      <c r="A12" s="21" t="s">
        <v>220</v>
      </c>
      <c r="B12" s="111" t="s">
        <v>221</v>
      </c>
      <c r="C12" s="111"/>
      <c r="D12" s="1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>
      <c r="A14" s="100" t="s">
        <v>222</v>
      </c>
      <c r="B14" s="100" t="s">
        <v>223</v>
      </c>
      <c r="C14" s="100" t="s">
        <v>224</v>
      </c>
      <c r="D14" s="100" t="s">
        <v>225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101"/>
      <c r="B15" s="101"/>
      <c r="C15" s="101"/>
      <c r="D15" s="10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00">
        <v>298</v>
      </c>
      <c r="B16" s="100" t="e">
        <f>Calcul!A22</f>
        <v>#REF!</v>
      </c>
      <c r="C16" s="100">
        <v>274</v>
      </c>
      <c r="D16" s="100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01"/>
      <c r="B17" s="101"/>
      <c r="C17" s="101"/>
      <c r="D17" s="10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>
      <c r="A21" s="109" t="s">
        <v>226</v>
      </c>
      <c r="B21" s="109"/>
      <c r="C21" s="109"/>
      <c r="D21" s="10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t="s">
        <v>227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05" t="s">
        <v>228</v>
      </c>
      <c r="B23" s="106"/>
      <c r="C23" s="106"/>
      <c r="D23" s="10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56" t="s">
        <v>229</v>
      </c>
      <c r="B24" s="102"/>
      <c r="C24" s="102"/>
      <c r="D24" s="10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2"/>
      <c r="B25" s="102"/>
      <c r="C25" s="102"/>
      <c r="D25" s="10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2"/>
      <c r="B26" s="102"/>
      <c r="C26" s="102"/>
      <c r="D26" s="10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5" t="s">
        <v>230</v>
      </c>
      <c r="B27" s="106"/>
      <c r="C27" s="106"/>
      <c r="D27" s="10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1" t="s">
        <v>231</v>
      </c>
      <c r="B28" s="92"/>
      <c r="C28" s="92"/>
      <c r="D28" s="9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4"/>
      <c r="B29" s="95"/>
      <c r="C29" s="95"/>
      <c r="D29" s="9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7"/>
      <c r="B30" s="98"/>
      <c r="C30" s="98"/>
      <c r="D30" s="9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05" t="s">
        <v>232</v>
      </c>
      <c r="B31" s="106"/>
      <c r="C31" s="106"/>
      <c r="D31" s="10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56" t="s">
        <v>233</v>
      </c>
      <c r="B32" s="102"/>
      <c r="C32" s="102"/>
      <c r="D32" s="10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02"/>
      <c r="B33" s="102"/>
      <c r="C33" s="102"/>
      <c r="D33" s="10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02"/>
      <c r="B34" s="102"/>
      <c r="C34" s="102"/>
      <c r="D34" s="10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05" t="s">
        <v>234</v>
      </c>
      <c r="B35" s="106"/>
      <c r="C35" s="106"/>
      <c r="D35" s="10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02" t="s">
        <v>235</v>
      </c>
      <c r="B36" s="102"/>
      <c r="C36" s="102"/>
      <c r="D36" s="10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02"/>
      <c r="B37" s="102"/>
      <c r="C37" s="102"/>
      <c r="D37" s="10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2"/>
      <c r="B38" s="102"/>
      <c r="C38" s="102"/>
      <c r="D38" s="10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>
      <c r="A39" s="109" t="s">
        <v>236</v>
      </c>
      <c r="B39" s="109"/>
      <c r="C39" s="109"/>
      <c r="D39" s="10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02" t="s">
        <v>237</v>
      </c>
      <c r="B40" s="102"/>
      <c r="C40" s="102"/>
      <c r="D40" s="10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02"/>
      <c r="B41" s="102"/>
      <c r="C41" s="102"/>
      <c r="D41" s="10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108" t="s">
        <v>238</v>
      </c>
      <c r="B42" s="108"/>
      <c r="C42" s="108"/>
      <c r="D42" s="10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104" t="s">
        <v>239</v>
      </c>
      <c r="B43" s="104"/>
      <c r="C43" s="104"/>
      <c r="D43" s="10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104" t="s">
        <v>240</v>
      </c>
      <c r="B44" s="104"/>
      <c r="C44" s="104"/>
      <c r="D44" s="10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5">
    <mergeCell ref="A32:D34"/>
    <mergeCell ref="A1:D1"/>
    <mergeCell ref="A43:D43"/>
    <mergeCell ref="A44:D44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3">
    <dataValidation type="list" allowBlank="1" showInputMessage="1" showErrorMessage="1" sqref="B2" xr:uid="{00000000-0002-0000-0200-000000000000}">
      <formula1>list_cmp</formula1>
    </dataValidation>
    <dataValidation type="list" allowBlank="1" showInputMessage="1" showErrorMessage="1" sqref="B7:C7" xr:uid="{00000000-0002-0000-0200-000001000000}">
      <formula1>List_RegimeInscription</formula1>
    </dataValidation>
    <dataValidation type="list" allowBlank="1" showInputMessage="1" showErrorMessage="1" sqref="B5:B6" xr:uid="{00000000-0002-0000-0200-000002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12"/>
  <sheetViews>
    <sheetView topLeftCell="B33" zoomScale="55" zoomScaleNormal="55" workbookViewId="0">
      <selection activeCell="M54" sqref="M54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hidden="1" customWidth="1"/>
    <col min="6" max="6" width="24.7109375" style="18" hidden="1" customWidth="1"/>
    <col min="7" max="7" width="29.140625" style="18" hidden="1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>
      <c r="A7" s="119" t="s">
        <v>241</v>
      </c>
      <c r="B7" s="113" t="str">
        <f>'Fiche Générale'!B2</f>
        <v>CREATES_ODYSSEE</v>
      </c>
      <c r="C7" s="119" t="s">
        <v>242</v>
      </c>
      <c r="D7" s="119"/>
      <c r="E7" s="125" t="e">
        <f>'Fiche Générale'!#REF!</f>
        <v>#REF!</v>
      </c>
      <c r="F7" s="113"/>
      <c r="G7" s="119" t="s">
        <v>243</v>
      </c>
      <c r="H7" s="116" t="str">
        <f>'Fiche Générale'!B4</f>
        <v>-</v>
      </c>
      <c r="I7" s="116"/>
      <c r="J7" s="116"/>
    </row>
    <row r="8" spans="1:10" ht="18" customHeight="1">
      <c r="A8" s="119"/>
      <c r="B8" s="114"/>
      <c r="C8" s="119"/>
      <c r="D8" s="119"/>
      <c r="E8" s="126"/>
      <c r="F8" s="114"/>
      <c r="G8" s="119"/>
      <c r="H8" s="116"/>
      <c r="I8" s="116"/>
      <c r="J8" s="116"/>
    </row>
    <row r="9" spans="1:10" ht="18" customHeight="1">
      <c r="A9" s="119"/>
      <c r="B9" s="114"/>
      <c r="C9" s="119"/>
      <c r="D9" s="119"/>
      <c r="E9" s="127"/>
      <c r="F9" s="115"/>
      <c r="G9" s="119"/>
      <c r="H9" s="116"/>
      <c r="I9" s="116"/>
      <c r="J9" s="116"/>
    </row>
    <row r="10" spans="1:10" ht="18" customHeight="1">
      <c r="A10" s="119"/>
      <c r="B10" s="114"/>
      <c r="C10" s="124" t="s">
        <v>244</v>
      </c>
      <c r="D10" s="124"/>
      <c r="E10" s="128" t="str">
        <f>'Fiche Générale'!B12</f>
        <v>Traduction, sous-titrage, doublage (TSD)</v>
      </c>
      <c r="F10" s="129"/>
      <c r="G10" s="129"/>
      <c r="H10" s="129"/>
      <c r="I10" s="129"/>
      <c r="J10" s="130"/>
    </row>
    <row r="11" spans="1:10" ht="18" customHeight="1">
      <c r="A11" s="119"/>
      <c r="B11" s="115"/>
      <c r="C11" s="124"/>
      <c r="D11" s="124"/>
      <c r="E11" s="131"/>
      <c r="F11" s="132"/>
      <c r="G11" s="132"/>
      <c r="H11" s="132"/>
      <c r="I11" s="132"/>
      <c r="J11" s="133"/>
    </row>
    <row r="13" spans="1:10" ht="21">
      <c r="A13" s="118" t="s">
        <v>245</v>
      </c>
      <c r="B13" s="84" t="s">
        <v>246</v>
      </c>
      <c r="C13" s="118" t="s">
        <v>247</v>
      </c>
      <c r="D13" s="118"/>
      <c r="E13" s="118"/>
      <c r="F13" s="118"/>
      <c r="G13" s="118" t="s">
        <v>248</v>
      </c>
      <c r="H13" s="112" t="e">
        <f>Calcul!A7</f>
        <v>#REF!</v>
      </c>
      <c r="I13" s="112"/>
      <c r="J13" s="54"/>
    </row>
    <row r="14" spans="1:10">
      <c r="A14" s="118"/>
      <c r="B14" s="87"/>
      <c r="C14" s="118"/>
      <c r="D14" s="118"/>
      <c r="E14" s="118"/>
      <c r="F14" s="118"/>
      <c r="G14" s="118"/>
      <c r="H14" s="112"/>
      <c r="I14" s="112"/>
    </row>
    <row r="15" spans="1:10">
      <c r="A15" s="118" t="s">
        <v>249</v>
      </c>
      <c r="B15" s="84" t="s">
        <v>202</v>
      </c>
      <c r="C15" s="120" t="s">
        <v>250</v>
      </c>
      <c r="D15" s="121"/>
      <c r="E15" s="118"/>
      <c r="F15" s="118"/>
      <c r="G15" s="118" t="s">
        <v>251</v>
      </c>
      <c r="H15" s="112" t="e">
        <f>Calcul!A20</f>
        <v>#REF!</v>
      </c>
      <c r="I15" s="112"/>
    </row>
    <row r="16" spans="1:10">
      <c r="A16" s="118"/>
      <c r="B16" s="87"/>
      <c r="C16" s="122"/>
      <c r="D16" s="123"/>
      <c r="E16" s="118"/>
      <c r="F16" s="118"/>
      <c r="G16" s="118"/>
      <c r="H16" s="112"/>
      <c r="I16" s="11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252</v>
      </c>
      <c r="B18" s="3" t="s">
        <v>253</v>
      </c>
      <c r="C18" s="3" t="s">
        <v>3</v>
      </c>
      <c r="D18" s="3" t="s">
        <v>254</v>
      </c>
      <c r="E18" s="3" t="s">
        <v>6</v>
      </c>
      <c r="F18" s="3" t="s">
        <v>5</v>
      </c>
      <c r="G18" s="3" t="s">
        <v>255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256</v>
      </c>
      <c r="M18" s="3" t="s">
        <v>4</v>
      </c>
      <c r="N18" s="3" t="s">
        <v>257</v>
      </c>
      <c r="O18" s="4" t="s">
        <v>258</v>
      </c>
    </row>
    <row r="19" spans="1:15" ht="49.35" customHeight="1">
      <c r="A19" s="52" t="s">
        <v>259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0"/>
    </row>
    <row r="20" spans="1:15" ht="43.35" customHeight="1">
      <c r="A20" s="73" t="s">
        <v>260</v>
      </c>
      <c r="B20" s="74" t="s">
        <v>261</v>
      </c>
      <c r="C20" s="75" t="s">
        <v>12</v>
      </c>
      <c r="D20" s="75">
        <v>6</v>
      </c>
      <c r="E20" s="74"/>
      <c r="F20" s="74"/>
      <c r="G20" s="74"/>
      <c r="H20" s="75"/>
      <c r="I20" s="75"/>
      <c r="J20" s="75"/>
      <c r="K20" s="75"/>
      <c r="L20" s="75"/>
      <c r="M20" s="75"/>
      <c r="N20" s="74"/>
      <c r="O20" s="74"/>
    </row>
    <row r="21" spans="1:15" ht="43.35" customHeight="1">
      <c r="A21" s="24" t="s">
        <v>260</v>
      </c>
      <c r="B21" s="5" t="s">
        <v>262</v>
      </c>
      <c r="C21" s="7" t="s">
        <v>21</v>
      </c>
      <c r="D21" s="7"/>
      <c r="E21" s="5"/>
      <c r="F21" s="5"/>
      <c r="G21" s="5"/>
      <c r="H21" s="7"/>
      <c r="I21" s="7"/>
      <c r="J21" s="7"/>
      <c r="K21" s="7"/>
      <c r="L21" s="7"/>
      <c r="M21" s="7" t="s">
        <v>22</v>
      </c>
      <c r="N21" s="5" t="s">
        <v>263</v>
      </c>
      <c r="O21" s="5"/>
    </row>
    <row r="22" spans="1:15" ht="43.35" customHeight="1">
      <c r="A22" s="24" t="s">
        <v>260</v>
      </c>
      <c r="B22" s="5" t="s">
        <v>264</v>
      </c>
      <c r="C22" s="7" t="s">
        <v>21</v>
      </c>
      <c r="D22" s="7"/>
      <c r="E22" s="5"/>
      <c r="F22" s="5"/>
      <c r="G22" s="5"/>
      <c r="H22" s="7" t="s">
        <v>143</v>
      </c>
      <c r="I22" s="11">
        <v>12</v>
      </c>
      <c r="J22" s="11"/>
      <c r="K22" s="11"/>
      <c r="L22" s="7"/>
      <c r="M22" s="7" t="s">
        <v>22</v>
      </c>
      <c r="N22" s="5" t="s">
        <v>265</v>
      </c>
      <c r="O22" s="5"/>
    </row>
    <row r="23" spans="1:15" ht="43.35" customHeight="1">
      <c r="A23" s="73" t="s">
        <v>260</v>
      </c>
      <c r="B23" s="74" t="s">
        <v>266</v>
      </c>
      <c r="C23" s="75" t="s">
        <v>12</v>
      </c>
      <c r="D23" s="75">
        <v>6</v>
      </c>
      <c r="E23" s="74"/>
      <c r="F23" s="74"/>
      <c r="G23" s="74"/>
      <c r="H23" s="75"/>
      <c r="I23" s="75"/>
      <c r="J23" s="75"/>
      <c r="K23" s="75"/>
      <c r="L23" s="75"/>
      <c r="M23" s="75" t="s">
        <v>22</v>
      </c>
      <c r="N23" s="74" t="s">
        <v>267</v>
      </c>
      <c r="O23" s="74"/>
    </row>
    <row r="24" spans="1:15" ht="43.35" customHeight="1">
      <c r="A24" s="24" t="s">
        <v>260</v>
      </c>
      <c r="B24" s="5" t="s">
        <v>268</v>
      </c>
      <c r="C24" s="7" t="s">
        <v>21</v>
      </c>
      <c r="D24" s="7"/>
      <c r="E24" s="5"/>
      <c r="F24" s="5"/>
      <c r="G24" s="5"/>
      <c r="H24" s="7"/>
      <c r="I24" s="7">
        <v>36</v>
      </c>
      <c r="J24" s="7"/>
      <c r="K24" s="7"/>
      <c r="L24" s="7"/>
      <c r="M24" s="7" t="s">
        <v>22</v>
      </c>
      <c r="N24" s="5" t="s">
        <v>267</v>
      </c>
      <c r="O24" s="5"/>
    </row>
    <row r="25" spans="1:15" ht="43.35" customHeight="1">
      <c r="A25" s="24" t="s">
        <v>260</v>
      </c>
      <c r="B25" s="5" t="s">
        <v>269</v>
      </c>
      <c r="C25" s="7" t="s">
        <v>21</v>
      </c>
      <c r="D25" s="7"/>
      <c r="E25" s="5"/>
      <c r="F25" s="5"/>
      <c r="G25" s="5"/>
      <c r="H25" s="7"/>
      <c r="I25" s="7"/>
      <c r="J25" s="7">
        <v>72</v>
      </c>
      <c r="K25" s="7"/>
      <c r="L25" s="7"/>
      <c r="M25" s="7" t="s">
        <v>22</v>
      </c>
      <c r="N25" s="5" t="s">
        <v>267</v>
      </c>
      <c r="O25" s="5"/>
    </row>
    <row r="26" spans="1:15" ht="43.35" customHeight="1">
      <c r="A26" s="73" t="s">
        <v>260</v>
      </c>
      <c r="B26" s="74" t="s">
        <v>270</v>
      </c>
      <c r="C26" s="75" t="s">
        <v>12</v>
      </c>
      <c r="D26" s="75">
        <v>6</v>
      </c>
      <c r="E26" s="74"/>
      <c r="F26" s="74"/>
      <c r="G26" s="74"/>
      <c r="H26" s="75"/>
      <c r="I26" s="75"/>
      <c r="J26" s="75"/>
      <c r="K26" s="75"/>
      <c r="L26" s="75"/>
      <c r="M26" s="75" t="s">
        <v>22</v>
      </c>
      <c r="N26" s="74" t="s">
        <v>267</v>
      </c>
      <c r="O26" s="74"/>
    </row>
    <row r="27" spans="1:15" ht="43.35" customHeight="1">
      <c r="A27" s="24" t="s">
        <v>260</v>
      </c>
      <c r="B27" s="5" t="s">
        <v>271</v>
      </c>
      <c r="C27" s="7" t="s">
        <v>21</v>
      </c>
      <c r="D27" s="7"/>
      <c r="E27" s="5"/>
      <c r="F27" s="5"/>
      <c r="G27" s="5"/>
      <c r="H27" s="7"/>
      <c r="I27" s="7">
        <v>24</v>
      </c>
      <c r="J27" s="7">
        <v>36</v>
      </c>
      <c r="K27" s="7"/>
      <c r="L27" s="7"/>
      <c r="M27" s="7" t="s">
        <v>22</v>
      </c>
      <c r="N27" s="5" t="s">
        <v>267</v>
      </c>
      <c r="O27" s="5"/>
    </row>
    <row r="28" spans="1:15" ht="43.35" customHeight="1">
      <c r="A28" s="24" t="s">
        <v>260</v>
      </c>
      <c r="B28" s="5" t="s">
        <v>272</v>
      </c>
      <c r="C28" s="7" t="s">
        <v>21</v>
      </c>
      <c r="D28" s="7"/>
      <c r="E28" s="5"/>
      <c r="F28" s="5"/>
      <c r="G28" s="5"/>
      <c r="H28" s="7"/>
      <c r="I28" s="7">
        <v>24</v>
      </c>
      <c r="J28" s="7">
        <v>36</v>
      </c>
      <c r="K28" s="7"/>
      <c r="L28" s="7"/>
      <c r="M28" s="7" t="s">
        <v>22</v>
      </c>
      <c r="N28" s="5" t="s">
        <v>267</v>
      </c>
      <c r="O28" s="5"/>
    </row>
    <row r="29" spans="1:15" ht="43.35" customHeight="1">
      <c r="A29" s="73" t="s">
        <v>260</v>
      </c>
      <c r="B29" s="76" t="s">
        <v>273</v>
      </c>
      <c r="C29" s="75" t="s">
        <v>12</v>
      </c>
      <c r="D29" s="75">
        <v>6</v>
      </c>
      <c r="E29" s="74"/>
      <c r="F29" s="74"/>
      <c r="G29" s="74"/>
      <c r="H29" s="75"/>
      <c r="I29" s="75"/>
      <c r="J29" s="75"/>
      <c r="K29" s="75"/>
      <c r="L29" s="75"/>
      <c r="M29" s="75" t="s">
        <v>13</v>
      </c>
      <c r="N29" s="74"/>
      <c r="O29" s="74"/>
    </row>
    <row r="30" spans="1:15" ht="43.35" customHeight="1">
      <c r="A30" s="24" t="s">
        <v>260</v>
      </c>
      <c r="B30" s="28" t="s">
        <v>274</v>
      </c>
      <c r="C30" s="7" t="s">
        <v>21</v>
      </c>
      <c r="D30" s="7"/>
      <c r="E30" s="5"/>
      <c r="F30" s="5"/>
      <c r="G30" s="5"/>
      <c r="H30" s="7" t="s">
        <v>133</v>
      </c>
      <c r="I30" s="7">
        <v>6</v>
      </c>
      <c r="J30" s="7">
        <v>6</v>
      </c>
      <c r="K30" s="7"/>
      <c r="L30" s="7"/>
      <c r="M30" s="7" t="s">
        <v>13</v>
      </c>
      <c r="N30" s="5"/>
      <c r="O30" s="5"/>
    </row>
    <row r="31" spans="1:15" ht="43.35" customHeight="1">
      <c r="A31" s="24" t="s">
        <v>260</v>
      </c>
      <c r="B31" s="28" t="s">
        <v>275</v>
      </c>
      <c r="C31" s="7" t="s">
        <v>21</v>
      </c>
      <c r="D31" s="7"/>
      <c r="E31" s="5"/>
      <c r="F31" s="5"/>
      <c r="G31" s="5"/>
      <c r="H31" s="7" t="s">
        <v>143</v>
      </c>
      <c r="I31" s="7">
        <v>6</v>
      </c>
      <c r="J31" s="7">
        <v>6</v>
      </c>
      <c r="K31" s="7"/>
      <c r="L31" s="7"/>
      <c r="M31" s="7" t="s">
        <v>13</v>
      </c>
      <c r="N31" s="5"/>
      <c r="O31" s="5"/>
    </row>
    <row r="32" spans="1:15" ht="43.35" customHeight="1">
      <c r="A32" s="24" t="s">
        <v>260</v>
      </c>
      <c r="B32" s="28" t="s">
        <v>276</v>
      </c>
      <c r="C32" s="7" t="s">
        <v>21</v>
      </c>
      <c r="D32" s="7"/>
      <c r="E32" s="5"/>
      <c r="F32" s="5"/>
      <c r="G32" s="5"/>
      <c r="H32" s="7" t="s">
        <v>191</v>
      </c>
      <c r="I32" s="7">
        <v>6</v>
      </c>
      <c r="J32" s="7">
        <v>6</v>
      </c>
      <c r="K32" s="7"/>
      <c r="L32" s="7"/>
      <c r="M32" s="7" t="s">
        <v>13</v>
      </c>
      <c r="N32" s="5"/>
      <c r="O32" s="5"/>
    </row>
    <row r="33" spans="1:15" ht="43.35" customHeight="1">
      <c r="A33" s="73" t="s">
        <v>260</v>
      </c>
      <c r="B33" s="76" t="s">
        <v>277</v>
      </c>
      <c r="C33" s="75" t="s">
        <v>12</v>
      </c>
      <c r="D33" s="75">
        <v>6</v>
      </c>
      <c r="E33" s="74"/>
      <c r="F33" s="74"/>
      <c r="G33" s="74"/>
      <c r="H33" s="75"/>
      <c r="I33" s="75"/>
      <c r="J33" s="75"/>
      <c r="K33" s="75"/>
      <c r="L33" s="75"/>
      <c r="M33" s="75"/>
      <c r="N33" s="74"/>
      <c r="O33" s="74"/>
    </row>
    <row r="34" spans="1:15" ht="43.35" customHeight="1">
      <c r="A34" s="24" t="s">
        <v>260</v>
      </c>
      <c r="B34" s="27" t="s">
        <v>278</v>
      </c>
      <c r="C34" s="11" t="s">
        <v>21</v>
      </c>
      <c r="D34" s="11"/>
      <c r="E34" s="6"/>
      <c r="F34" s="6"/>
      <c r="G34" s="6"/>
      <c r="H34" s="7"/>
      <c r="I34" s="11"/>
      <c r="J34" s="11">
        <v>20</v>
      </c>
      <c r="K34" s="11"/>
      <c r="L34" s="11"/>
      <c r="M34" s="11" t="s">
        <v>13</v>
      </c>
      <c r="N34" s="5"/>
      <c r="O34" s="5"/>
    </row>
    <row r="35" spans="1:15" ht="43.35" customHeight="1">
      <c r="A35" s="24" t="s">
        <v>260</v>
      </c>
      <c r="B35" s="27" t="s">
        <v>279</v>
      </c>
      <c r="C35" s="11" t="s">
        <v>21</v>
      </c>
      <c r="D35" s="11"/>
      <c r="E35" s="6"/>
      <c r="F35" s="6"/>
      <c r="G35" s="6"/>
      <c r="H35" s="7" t="s">
        <v>169</v>
      </c>
      <c r="I35" s="11">
        <v>4</v>
      </c>
      <c r="J35" s="11">
        <v>4</v>
      </c>
      <c r="K35" s="11"/>
      <c r="L35" s="11"/>
      <c r="M35" s="11" t="s">
        <v>13</v>
      </c>
      <c r="N35" s="5"/>
      <c r="O35" s="5"/>
    </row>
    <row r="36" spans="1:15" ht="43.35" customHeight="1">
      <c r="A36" s="24" t="s">
        <v>260</v>
      </c>
      <c r="B36" s="27" t="s">
        <v>280</v>
      </c>
      <c r="C36" s="11" t="s">
        <v>21</v>
      </c>
      <c r="D36" s="11"/>
      <c r="E36" s="6"/>
      <c r="F36" s="6"/>
      <c r="G36" s="6"/>
      <c r="H36" s="7" t="s">
        <v>131</v>
      </c>
      <c r="I36" s="11">
        <v>4</v>
      </c>
      <c r="J36" s="11">
        <v>4</v>
      </c>
      <c r="K36" s="11"/>
      <c r="L36" s="11"/>
      <c r="M36" s="11" t="s">
        <v>13</v>
      </c>
      <c r="N36" s="5"/>
      <c r="O36" s="5"/>
    </row>
    <row r="37" spans="1:15" ht="43.35" customHeight="1">
      <c r="A37" s="73" t="s">
        <v>260</v>
      </c>
      <c r="B37" s="76" t="s">
        <v>281</v>
      </c>
      <c r="C37" s="75" t="s">
        <v>12</v>
      </c>
      <c r="D37" s="75">
        <v>3</v>
      </c>
      <c r="E37" s="74" t="s">
        <v>15</v>
      </c>
      <c r="F37" s="74"/>
      <c r="G37" s="74"/>
      <c r="H37" s="75"/>
      <c r="I37" s="75"/>
      <c r="J37" s="75"/>
      <c r="K37" s="75"/>
      <c r="L37" s="75"/>
      <c r="M37" s="75" t="s">
        <v>22</v>
      </c>
      <c r="N37" s="74"/>
      <c r="O37" s="74"/>
    </row>
    <row r="38" spans="1:15" ht="43.35" customHeight="1">
      <c r="A38" s="48" t="s">
        <v>282</v>
      </c>
      <c r="B38" s="49"/>
      <c r="C38" s="50"/>
      <c r="D38" s="50"/>
      <c r="E38" s="51"/>
      <c r="F38" s="51"/>
      <c r="G38" s="51"/>
      <c r="H38" s="50"/>
      <c r="I38" s="50"/>
      <c r="J38" s="50"/>
      <c r="K38" s="50"/>
      <c r="L38" s="50"/>
      <c r="M38" s="50"/>
      <c r="N38" s="51"/>
      <c r="O38" s="51"/>
    </row>
    <row r="39" spans="1:15" ht="43.35" customHeight="1">
      <c r="A39" s="73" t="s">
        <v>283</v>
      </c>
      <c r="B39" s="74" t="s">
        <v>261</v>
      </c>
      <c r="C39" s="75" t="s">
        <v>12</v>
      </c>
      <c r="D39" s="75">
        <v>3</v>
      </c>
      <c r="E39" s="74"/>
      <c r="F39" s="74"/>
      <c r="G39" s="74"/>
      <c r="H39" s="75"/>
      <c r="I39" s="75"/>
      <c r="J39" s="75"/>
      <c r="K39" s="75"/>
      <c r="L39" s="75"/>
      <c r="M39" s="75"/>
      <c r="N39" s="74"/>
      <c r="O39" s="74" t="s">
        <v>284</v>
      </c>
    </row>
    <row r="40" spans="1:15" ht="43.35" customHeight="1">
      <c r="A40" s="24" t="s">
        <v>283</v>
      </c>
      <c r="B40" s="5" t="s">
        <v>285</v>
      </c>
      <c r="C40" s="7" t="s">
        <v>21</v>
      </c>
      <c r="D40" s="7"/>
      <c r="E40" s="5"/>
      <c r="F40" s="5"/>
      <c r="G40" s="5"/>
      <c r="H40" s="7" t="s">
        <v>143</v>
      </c>
      <c r="I40" s="7">
        <v>6</v>
      </c>
      <c r="J40" s="7">
        <v>6</v>
      </c>
      <c r="K40" s="7"/>
      <c r="L40" s="7"/>
      <c r="M40" s="7" t="s">
        <v>13</v>
      </c>
      <c r="N40" s="5"/>
      <c r="O40" s="5"/>
    </row>
    <row r="41" spans="1:15" ht="43.35" customHeight="1">
      <c r="A41" s="73" t="s">
        <v>283</v>
      </c>
      <c r="B41" s="74" t="s">
        <v>266</v>
      </c>
      <c r="C41" s="75" t="s">
        <v>12</v>
      </c>
      <c r="D41" s="75">
        <v>6</v>
      </c>
      <c r="E41" s="74"/>
      <c r="F41" s="74"/>
      <c r="G41" s="74"/>
      <c r="H41" s="75"/>
      <c r="I41" s="75"/>
      <c r="J41" s="75"/>
      <c r="K41" s="75"/>
      <c r="L41" s="75"/>
      <c r="M41" s="75" t="s">
        <v>22</v>
      </c>
      <c r="N41" s="74" t="s">
        <v>267</v>
      </c>
      <c r="O41" s="74"/>
    </row>
    <row r="42" spans="1:15" ht="43.35" customHeight="1">
      <c r="A42" s="24" t="s">
        <v>283</v>
      </c>
      <c r="B42" s="5" t="s">
        <v>268</v>
      </c>
      <c r="C42" s="7" t="s">
        <v>21</v>
      </c>
      <c r="D42" s="7"/>
      <c r="E42" s="5"/>
      <c r="F42" s="5"/>
      <c r="G42" s="5"/>
      <c r="H42" s="7"/>
      <c r="I42" s="7">
        <v>36</v>
      </c>
      <c r="J42" s="7"/>
      <c r="K42" s="7"/>
      <c r="L42" s="7"/>
      <c r="M42" s="7" t="s">
        <v>22</v>
      </c>
      <c r="N42" s="5" t="s">
        <v>267</v>
      </c>
      <c r="O42" s="5"/>
    </row>
    <row r="43" spans="1:15" ht="43.35" customHeight="1">
      <c r="A43" s="24" t="s">
        <v>283</v>
      </c>
      <c r="B43" s="5" t="s">
        <v>269</v>
      </c>
      <c r="C43" s="7" t="s">
        <v>21</v>
      </c>
      <c r="D43" s="7"/>
      <c r="E43" s="5"/>
      <c r="F43" s="5"/>
      <c r="G43" s="5"/>
      <c r="H43" s="7"/>
      <c r="I43" s="7"/>
      <c r="J43" s="7">
        <v>72</v>
      </c>
      <c r="K43" s="7"/>
      <c r="L43" s="7"/>
      <c r="M43" s="7" t="s">
        <v>22</v>
      </c>
      <c r="N43" s="5" t="s">
        <v>267</v>
      </c>
      <c r="O43" s="5"/>
    </row>
    <row r="44" spans="1:15" ht="43.35" customHeight="1">
      <c r="A44" s="73" t="s">
        <v>283</v>
      </c>
      <c r="B44" s="74" t="s">
        <v>286</v>
      </c>
      <c r="C44" s="75" t="s">
        <v>12</v>
      </c>
      <c r="D44" s="75">
        <v>6</v>
      </c>
      <c r="E44" s="74"/>
      <c r="F44" s="74"/>
      <c r="G44" s="74"/>
      <c r="H44" s="75"/>
      <c r="I44" s="75"/>
      <c r="J44" s="75"/>
      <c r="K44" s="75"/>
      <c r="L44" s="75"/>
      <c r="M44" s="75"/>
      <c r="N44" s="74"/>
      <c r="O44" s="74" t="s">
        <v>287</v>
      </c>
    </row>
    <row r="45" spans="1:15" ht="43.35" customHeight="1">
      <c r="A45" s="24" t="s">
        <v>283</v>
      </c>
      <c r="B45" s="5" t="s">
        <v>288</v>
      </c>
      <c r="C45" s="7" t="s">
        <v>21</v>
      </c>
      <c r="D45" s="7"/>
      <c r="E45" s="5"/>
      <c r="F45" s="5"/>
      <c r="G45" s="5"/>
      <c r="H45" s="7"/>
      <c r="I45" s="77">
        <v>24</v>
      </c>
      <c r="J45" s="77">
        <v>34</v>
      </c>
      <c r="K45" s="7"/>
      <c r="L45" s="7"/>
      <c r="M45" s="7" t="s">
        <v>13</v>
      </c>
      <c r="N45" s="5"/>
      <c r="O45" s="5"/>
    </row>
    <row r="46" spans="1:15" ht="43.35" customHeight="1">
      <c r="A46" s="73" t="s">
        <v>283</v>
      </c>
      <c r="B46" s="76" t="s">
        <v>273</v>
      </c>
      <c r="C46" s="75" t="s">
        <v>12</v>
      </c>
      <c r="D46" s="75">
        <v>6</v>
      </c>
      <c r="E46" s="74"/>
      <c r="F46" s="74"/>
      <c r="G46" s="74"/>
      <c r="H46" s="75"/>
      <c r="I46" s="75"/>
      <c r="J46" s="75"/>
      <c r="K46" s="75"/>
      <c r="L46" s="75"/>
      <c r="M46" s="75" t="s">
        <v>13</v>
      </c>
      <c r="N46" s="74"/>
      <c r="O46" s="74"/>
    </row>
    <row r="47" spans="1:15" ht="43.35" customHeight="1">
      <c r="A47" s="24" t="s">
        <v>283</v>
      </c>
      <c r="B47" s="28" t="s">
        <v>289</v>
      </c>
      <c r="C47" s="7" t="s">
        <v>21</v>
      </c>
      <c r="D47" s="7"/>
      <c r="E47" s="5"/>
      <c r="F47" s="5"/>
      <c r="G47" s="5"/>
      <c r="H47" s="7" t="s">
        <v>143</v>
      </c>
      <c r="I47" s="7">
        <v>6</v>
      </c>
      <c r="J47" s="7">
        <v>6</v>
      </c>
      <c r="K47" s="7"/>
      <c r="L47" s="7"/>
      <c r="M47" s="7" t="s">
        <v>13</v>
      </c>
      <c r="N47" s="5"/>
      <c r="O47" s="5"/>
    </row>
    <row r="48" spans="1:15" ht="43.35" customHeight="1">
      <c r="A48" s="24" t="s">
        <v>283</v>
      </c>
      <c r="B48" s="28" t="s">
        <v>290</v>
      </c>
      <c r="C48" s="7" t="s">
        <v>21</v>
      </c>
      <c r="D48" s="7"/>
      <c r="E48" s="5"/>
      <c r="F48" s="5"/>
      <c r="G48" s="5"/>
      <c r="H48" s="7" t="s">
        <v>137</v>
      </c>
      <c r="I48" s="7">
        <v>6</v>
      </c>
      <c r="J48" s="7">
        <v>6</v>
      </c>
      <c r="K48" s="7"/>
      <c r="L48" s="7"/>
      <c r="M48" s="7" t="s">
        <v>13</v>
      </c>
      <c r="N48" s="5"/>
      <c r="O48" s="5"/>
    </row>
    <row r="49" spans="1:15" ht="43.35" customHeight="1">
      <c r="A49" s="24" t="s">
        <v>283</v>
      </c>
      <c r="B49" s="28" t="s">
        <v>291</v>
      </c>
      <c r="C49" s="7" t="s">
        <v>21</v>
      </c>
      <c r="D49" s="7"/>
      <c r="E49" s="5"/>
      <c r="F49" s="5"/>
      <c r="G49" s="5"/>
      <c r="H49" s="7" t="s">
        <v>139</v>
      </c>
      <c r="I49" s="7">
        <v>6</v>
      </c>
      <c r="J49" s="7">
        <v>6</v>
      </c>
      <c r="K49" s="7"/>
      <c r="L49" s="7"/>
      <c r="M49" s="7" t="s">
        <v>13</v>
      </c>
      <c r="N49" s="5"/>
      <c r="O49" s="5" t="s">
        <v>287</v>
      </c>
    </row>
    <row r="50" spans="1:15" ht="43.35" customHeight="1">
      <c r="A50" s="73" t="s">
        <v>283</v>
      </c>
      <c r="B50" s="76" t="s">
        <v>277</v>
      </c>
      <c r="C50" s="75" t="s">
        <v>12</v>
      </c>
      <c r="D50" s="75">
        <v>9</v>
      </c>
      <c r="E50" s="74"/>
      <c r="F50" s="74"/>
      <c r="G50" s="74"/>
      <c r="H50" s="75"/>
      <c r="I50" s="75"/>
      <c r="J50" s="75"/>
      <c r="K50" s="75"/>
      <c r="L50" s="75"/>
      <c r="M50" s="75"/>
      <c r="N50" s="74"/>
      <c r="O50" s="74"/>
    </row>
    <row r="51" spans="1:15" ht="43.35" customHeight="1">
      <c r="A51" s="24" t="s">
        <v>283</v>
      </c>
      <c r="B51" s="27" t="s">
        <v>278</v>
      </c>
      <c r="C51" s="11" t="s">
        <v>21</v>
      </c>
      <c r="D51" s="11"/>
      <c r="E51" s="6"/>
      <c r="F51" s="6"/>
      <c r="G51" s="6"/>
      <c r="H51" s="7"/>
      <c r="I51" s="7"/>
      <c r="J51" s="7">
        <v>20</v>
      </c>
      <c r="K51" s="7"/>
      <c r="L51" s="11"/>
      <c r="M51" s="11" t="s">
        <v>13</v>
      </c>
      <c r="N51" s="6"/>
      <c r="O51" s="5"/>
    </row>
    <row r="52" spans="1:15" ht="43.35" customHeight="1">
      <c r="A52" s="24" t="s">
        <v>283</v>
      </c>
      <c r="B52" s="27" t="s">
        <v>292</v>
      </c>
      <c r="C52" s="11" t="s">
        <v>21</v>
      </c>
      <c r="D52" s="11"/>
      <c r="E52" s="6"/>
      <c r="F52" s="6"/>
      <c r="G52" s="6"/>
      <c r="H52" s="7" t="s">
        <v>143</v>
      </c>
      <c r="I52" s="7">
        <v>4</v>
      </c>
      <c r="J52" s="7">
        <v>4</v>
      </c>
      <c r="K52" s="7"/>
      <c r="L52" s="11"/>
      <c r="M52" s="11" t="s">
        <v>13</v>
      </c>
      <c r="N52" s="6"/>
      <c r="O52" s="5"/>
    </row>
    <row r="53" spans="1:15" ht="43.35" customHeight="1">
      <c r="A53" s="24" t="s">
        <v>283</v>
      </c>
      <c r="B53" s="27" t="s">
        <v>293</v>
      </c>
      <c r="C53" s="11" t="s">
        <v>21</v>
      </c>
      <c r="D53" s="11"/>
      <c r="E53" s="6"/>
      <c r="F53" s="6"/>
      <c r="G53" s="6"/>
      <c r="H53" s="7"/>
      <c r="I53" s="7">
        <v>4</v>
      </c>
      <c r="J53" s="7">
        <v>4</v>
      </c>
      <c r="K53" s="7"/>
      <c r="L53" s="11"/>
      <c r="M53" s="11" t="s">
        <v>13</v>
      </c>
      <c r="N53" s="6"/>
      <c r="O53" s="6" t="s">
        <v>287</v>
      </c>
    </row>
    <row r="54" spans="1:15" ht="43.35" customHeight="1">
      <c r="A54" s="73" t="s">
        <v>283</v>
      </c>
      <c r="B54" s="76" t="s">
        <v>281</v>
      </c>
      <c r="C54" s="75" t="s">
        <v>12</v>
      </c>
      <c r="D54" s="75">
        <v>3</v>
      </c>
      <c r="E54" s="74" t="s">
        <v>15</v>
      </c>
      <c r="F54" s="74"/>
      <c r="G54" s="74"/>
      <c r="H54" s="75"/>
      <c r="I54" s="75"/>
      <c r="J54" s="75"/>
      <c r="K54" s="75"/>
      <c r="L54" s="75"/>
      <c r="M54" s="75" t="s">
        <v>22</v>
      </c>
      <c r="N54" s="74"/>
      <c r="O54" s="74"/>
    </row>
    <row r="55" spans="1:15" ht="43.35" customHeight="1">
      <c r="A55" s="25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9"/>
      <c r="C60" s="7"/>
      <c r="D60" s="12"/>
      <c r="E60" s="8"/>
      <c r="F60" s="8"/>
      <c r="G60" s="8"/>
      <c r="H60" s="12"/>
      <c r="I60" s="16"/>
      <c r="J60" s="16"/>
      <c r="K60" s="7"/>
      <c r="L60" s="7"/>
      <c r="M60" s="7"/>
      <c r="N60" s="8"/>
      <c r="O60" s="8"/>
    </row>
    <row r="61" spans="1:15" ht="43.35" customHeight="1">
      <c r="A61" s="25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15"/>
      <c r="D63" s="14"/>
      <c r="E63" s="9"/>
      <c r="F63" s="9"/>
      <c r="G63" s="9"/>
      <c r="H63" s="14"/>
      <c r="I63" s="15"/>
      <c r="J63" s="15"/>
      <c r="K63" s="15"/>
      <c r="L63" s="15"/>
      <c r="M63" s="15"/>
      <c r="N63" s="9"/>
      <c r="O63" s="9"/>
    </row>
    <row r="64" spans="1:15" ht="43.35" customHeight="1">
      <c r="A64" s="25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9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9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9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9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9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9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9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9"/>
      <c r="C169" s="7"/>
      <c r="D169" s="12"/>
      <c r="E169" s="8"/>
      <c r="F169" s="8"/>
      <c r="G169" s="8"/>
      <c r="H169" s="12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9"/>
      <c r="C170" s="7"/>
      <c r="D170" s="12"/>
      <c r="E170" s="8"/>
      <c r="F170" s="8"/>
      <c r="G170" s="8"/>
      <c r="H170" s="12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9"/>
      <c r="C171" s="7"/>
      <c r="D171" s="12"/>
      <c r="E171" s="8"/>
      <c r="F171" s="8"/>
      <c r="G171" s="8"/>
      <c r="H171" s="12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9"/>
      <c r="C172" s="7"/>
      <c r="D172" s="12"/>
      <c r="E172" s="8"/>
      <c r="F172" s="8"/>
      <c r="G172" s="8"/>
      <c r="H172" s="12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9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9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9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9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9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9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9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9"/>
      <c r="C305" s="7"/>
      <c r="D305" s="12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9"/>
      <c r="C306" s="7"/>
      <c r="D306" s="12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9"/>
      <c r="C307" s="7"/>
      <c r="D307" s="12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9"/>
      <c r="C308" s="7"/>
      <c r="D308" s="12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35" customHeight="1">
      <c r="A309" s="25"/>
      <c r="B309" s="29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35" customHeight="1">
      <c r="A310" s="25"/>
      <c r="B310" s="29"/>
      <c r="C310" s="7"/>
      <c r="D310" s="7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35" customHeight="1">
      <c r="A311" s="25"/>
      <c r="B311" s="29"/>
      <c r="C311" s="7"/>
      <c r="D311" s="7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35" customHeight="1">
      <c r="A312" s="25"/>
      <c r="B312" s="29"/>
      <c r="C312" s="7"/>
      <c r="D312" s="7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phoneticPr fontId="7" type="noConversion"/>
  <conditionalFormatting sqref="A1:O9 A10:E10 K10:O11 A11:D11 A12:O12 A13:H13 J13:O16 A14:F14 A15:H15 A16:F16 A55:O1011 A17:O44 A40:A54">
    <cfRule type="expression" dxfId="83" priority="27">
      <formula>$F1="Modification"</formula>
    </cfRule>
    <cfRule type="expression" dxfId="82" priority="28">
      <formula>$F1="Création"</formula>
    </cfRule>
  </conditionalFormatting>
  <conditionalFormatting sqref="A1:O9 K10:O11 A12:O12 J13:O16 A55:O1011 A10:E10 A11:D11 A13:H13 A14:F14 A15:H15 A16:F16 A17:O44 A40:A54">
    <cfRule type="expression" dxfId="81" priority="26">
      <formula>$F1="Fermeture"</formula>
    </cfRule>
  </conditionalFormatting>
  <conditionalFormatting sqref="A45:N54">
    <cfRule type="expression" dxfId="80" priority="7">
      <formula>$F45="Modification"</formula>
    </cfRule>
    <cfRule type="expression" dxfId="79" priority="8">
      <formula>$F45="Création"</formula>
    </cfRule>
  </conditionalFormatting>
  <conditionalFormatting sqref="A45:N54">
    <cfRule type="expression" dxfId="78" priority="6">
      <formula>$F45="Fermeture"</formula>
    </cfRule>
  </conditionalFormatting>
  <conditionalFormatting sqref="G1:N1011 A1:A1011 D1:E1011">
    <cfRule type="expression" dxfId="77" priority="4">
      <formula>$C1="Option"</formula>
    </cfRule>
  </conditionalFormatting>
  <conditionalFormatting sqref="I42:J43">
    <cfRule type="expression" dxfId="76" priority="1">
      <formula>$F42="Fermeture"</formula>
    </cfRule>
    <cfRule type="expression" dxfId="75" priority="2">
      <formula>$F42="Modification"</formula>
    </cfRule>
    <cfRule type="expression" dxfId="74" priority="3">
      <formula>$F42="Création"</formula>
    </cfRule>
  </conditionalFormatting>
  <conditionalFormatting sqref="N1:N38 N55:N1011">
    <cfRule type="expression" dxfId="73" priority="23">
      <formula>$M1="Porteuse"</formula>
    </cfRule>
  </conditionalFormatting>
  <conditionalFormatting sqref="N39:N54">
    <cfRule type="expression" dxfId="72" priority="5">
      <formula>$M39="Porteuse"</formula>
    </cfRule>
  </conditionalFormatting>
  <conditionalFormatting sqref="O45:O47">
    <cfRule type="expression" dxfId="71" priority="11">
      <formula>#REF!="Modification"</formula>
    </cfRule>
    <cfRule type="expression" dxfId="70" priority="12">
      <formula>#REF!="Création"</formula>
    </cfRule>
    <cfRule type="expression" dxfId="69" priority="14">
      <formula>#REF!="Fermeture"</formula>
    </cfRule>
  </conditionalFormatting>
  <conditionalFormatting sqref="O48:O54">
    <cfRule type="expression" dxfId="68" priority="9">
      <formula>$F45="Modification"</formula>
    </cfRule>
    <cfRule type="expression" dxfId="67" priority="10">
      <formula>$F45="Création"</formula>
    </cfRule>
    <cfRule type="expression" dxfId="66" priority="13">
      <formula>$F45="Fermeture"</formula>
    </cfRule>
  </conditionalFormatting>
  <dataValidations count="6">
    <dataValidation type="list" allowBlank="1" showInputMessage="1" showErrorMessage="1" sqref="F20:F312" xr:uid="{00000000-0002-0000-0300-000000000000}">
      <formula1>List_Statut</formula1>
    </dataValidation>
    <dataValidation type="list" allowBlank="1" showInputMessage="1" showErrorMessage="1" sqref="C20:C312" xr:uid="{00000000-0002-0000-0300-000001000000}">
      <formula1>List_NatureELP</formula1>
    </dataValidation>
    <dataValidation type="list" allowBlank="1" showInputMessage="1" showErrorMessage="1" sqref="H20:H312" xr:uid="{00000000-0002-0000-0300-000002000000}">
      <formula1>List_CNU</formula1>
    </dataValidation>
    <dataValidation type="list" allowBlank="1" showInputMessage="1" showErrorMessage="1" sqref="M20:M312" xr:uid="{00000000-0002-0000-0300-000003000000}">
      <formula1>List_Mutualisation</formula1>
    </dataValidation>
    <dataValidation type="list" allowBlank="1" showInputMessage="1" showErrorMessage="1" sqref="E20:E312" xr:uid="{00000000-0002-0000-0300-000004000000}">
      <formula1>List_Type</formula1>
    </dataValidation>
    <dataValidation type="list" allowBlank="1" showInputMessage="1" showErrorMessage="1" sqref="L20:L312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12"/>
  <sheetViews>
    <sheetView topLeftCell="A4" zoomScale="55" zoomScaleNormal="55" workbookViewId="0">
      <selection activeCell="E7" sqref="E7:F9"/>
    </sheetView>
  </sheetViews>
  <sheetFormatPr defaultColWidth="11.42578125" defaultRowHeight="15"/>
  <cols>
    <col min="1" max="1" width="81.7109375" style="18" customWidth="1"/>
    <col min="2" max="2" width="19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>
      <c r="A1" s="117"/>
      <c r="B1" s="117"/>
      <c r="C1" s="117"/>
      <c r="D1" s="117"/>
      <c r="E1" s="117"/>
      <c r="F1" s="117"/>
      <c r="G1" s="117"/>
      <c r="H1" s="117"/>
      <c r="I1" s="117"/>
      <c r="J1" s="37"/>
    </row>
    <row r="2" spans="1:19">
      <c r="A2" s="117"/>
      <c r="B2" s="117"/>
      <c r="C2" s="117"/>
      <c r="D2" s="117"/>
      <c r="E2" s="117"/>
      <c r="F2" s="117"/>
      <c r="G2" s="117"/>
      <c r="H2" s="117"/>
      <c r="I2" s="117"/>
      <c r="J2" s="37"/>
    </row>
    <row r="3" spans="1:19">
      <c r="A3" s="117"/>
      <c r="B3" s="117"/>
      <c r="C3" s="117"/>
      <c r="D3" s="117"/>
      <c r="E3" s="117"/>
      <c r="F3" s="117"/>
      <c r="G3" s="117"/>
      <c r="H3" s="117"/>
      <c r="I3" s="117"/>
      <c r="J3" s="37"/>
    </row>
    <row r="4" spans="1:19">
      <c r="A4" s="117"/>
      <c r="B4" s="117"/>
      <c r="C4" s="117"/>
      <c r="D4" s="117"/>
      <c r="E4" s="117"/>
      <c r="F4" s="117"/>
      <c r="G4" s="117"/>
      <c r="H4" s="117"/>
      <c r="I4" s="117"/>
      <c r="J4" s="37"/>
    </row>
    <row r="5" spans="1:19">
      <c r="A5" s="117"/>
      <c r="B5" s="117"/>
      <c r="C5" s="117"/>
      <c r="D5" s="117"/>
      <c r="E5" s="117"/>
      <c r="F5" s="117"/>
      <c r="G5" s="117"/>
      <c r="H5" s="117"/>
      <c r="I5" s="117"/>
      <c r="J5" s="37"/>
    </row>
    <row r="6" spans="1:19">
      <c r="A6" s="117"/>
      <c r="B6" s="117"/>
      <c r="C6" s="117"/>
      <c r="D6" s="117"/>
      <c r="E6" s="117"/>
      <c r="F6" s="117"/>
      <c r="G6" s="117"/>
      <c r="H6" s="117"/>
      <c r="I6" s="117"/>
      <c r="J6" s="37"/>
    </row>
    <row r="7" spans="1:19" ht="14.45" customHeight="1">
      <c r="A7" s="137" t="s">
        <v>294</v>
      </c>
      <c r="B7" s="136" t="str">
        <f>'Fiche Générale'!B2</f>
        <v>CREATES_ODYSSEE</v>
      </c>
      <c r="C7" s="119" t="s">
        <v>242</v>
      </c>
      <c r="D7" s="119"/>
      <c r="E7" s="134"/>
      <c r="F7" s="135"/>
      <c r="G7" s="119" t="s">
        <v>295</v>
      </c>
      <c r="H7" s="136" t="str">
        <f>'Fiche Générale'!B4</f>
        <v>-</v>
      </c>
      <c r="I7" s="136"/>
      <c r="J7" s="38"/>
      <c r="K7" s="23"/>
    </row>
    <row r="8" spans="1:19" ht="14.45" customHeight="1">
      <c r="A8" s="138"/>
      <c r="B8" s="136"/>
      <c r="C8" s="119"/>
      <c r="D8" s="119"/>
      <c r="E8" s="134"/>
      <c r="F8" s="135"/>
      <c r="G8" s="119"/>
      <c r="H8" s="136"/>
      <c r="I8" s="136"/>
      <c r="J8" s="38"/>
      <c r="K8" s="23"/>
    </row>
    <row r="9" spans="1:19" ht="14.45" customHeight="1">
      <c r="A9" s="138"/>
      <c r="B9" s="136"/>
      <c r="C9" s="119"/>
      <c r="D9" s="119"/>
      <c r="E9" s="134"/>
      <c r="F9" s="135"/>
      <c r="G9" s="119"/>
      <c r="H9" s="136"/>
      <c r="I9" s="136"/>
      <c r="J9" s="38"/>
      <c r="K9" s="23"/>
    </row>
    <row r="10" spans="1:19" ht="14.45" customHeight="1">
      <c r="A10" s="138"/>
      <c r="B10" s="136"/>
      <c r="C10" s="124" t="s">
        <v>296</v>
      </c>
      <c r="D10" s="124"/>
      <c r="E10" s="128" t="str">
        <f>'Fiche Générale'!B12</f>
        <v>Traduction, sous-titrage, doublage (TSD)</v>
      </c>
      <c r="F10" s="129"/>
      <c r="G10" s="129"/>
      <c r="H10" s="129"/>
      <c r="I10" s="130"/>
      <c r="J10" s="39"/>
      <c r="K10" s="23"/>
    </row>
    <row r="11" spans="1:19" ht="14.45" customHeight="1">
      <c r="A11" s="139"/>
      <c r="B11" s="136"/>
      <c r="C11" s="124"/>
      <c r="D11" s="124"/>
      <c r="E11" s="131"/>
      <c r="F11" s="132"/>
      <c r="G11" s="132"/>
      <c r="H11" s="132"/>
      <c r="I11" s="133"/>
      <c r="J11" s="39"/>
      <c r="K11" s="23"/>
    </row>
    <row r="12" spans="1:19">
      <c r="C12" s="18"/>
      <c r="I12" s="13"/>
      <c r="J12" s="13"/>
      <c r="M12" s="120" t="s">
        <v>297</v>
      </c>
      <c r="N12" s="121"/>
      <c r="O12" s="152"/>
      <c r="P12" s="120" t="s">
        <v>298</v>
      </c>
      <c r="Q12" s="121"/>
      <c r="R12" s="121"/>
      <c r="S12" s="152"/>
    </row>
    <row r="13" spans="1:19">
      <c r="A13" s="145" t="s">
        <v>245</v>
      </c>
      <c r="B13" s="81" t="str">
        <f>'Année 1'!B13:B14</f>
        <v>1ère année de Master</v>
      </c>
      <c r="C13" s="81"/>
      <c r="D13" s="145" t="s">
        <v>299</v>
      </c>
      <c r="E13" s="140">
        <f>'Année 1'!E13:F14</f>
        <v>0</v>
      </c>
      <c r="F13" s="140"/>
      <c r="G13" s="140"/>
      <c r="H13" s="118" t="s">
        <v>300</v>
      </c>
      <c r="I13" s="118"/>
      <c r="J13" s="40"/>
      <c r="M13" s="122"/>
      <c r="N13" s="123"/>
      <c r="O13" s="153"/>
      <c r="P13" s="122"/>
      <c r="Q13" s="123"/>
      <c r="R13" s="123"/>
      <c r="S13" s="153"/>
    </row>
    <row r="14" spans="1:19">
      <c r="A14" s="147"/>
      <c r="B14" s="81"/>
      <c r="C14" s="81"/>
      <c r="D14" s="147"/>
      <c r="E14" s="140"/>
      <c r="F14" s="140"/>
      <c r="G14" s="140"/>
      <c r="H14" s="118"/>
      <c r="I14" s="118"/>
      <c r="J14" s="40"/>
      <c r="M14" s="118" t="s">
        <v>301</v>
      </c>
      <c r="N14" s="120" t="s">
        <v>302</v>
      </c>
      <c r="O14" s="152"/>
      <c r="P14" s="117"/>
      <c r="Q14" s="141"/>
      <c r="R14" s="144"/>
      <c r="S14" s="145"/>
    </row>
    <row r="15" spans="1:19">
      <c r="A15" s="145" t="s">
        <v>303</v>
      </c>
      <c r="B15" s="83" t="str">
        <f>'Année 1'!B15:B16</f>
        <v>Semestre 1</v>
      </c>
      <c r="C15" s="84"/>
      <c r="D15" s="145" t="s">
        <v>304</v>
      </c>
      <c r="E15" s="140">
        <f>'Année 1'!E15:F16</f>
        <v>0</v>
      </c>
      <c r="F15" s="140"/>
      <c r="G15" s="140"/>
      <c r="H15" s="148" t="str">
        <f>'Fiche Générale'!B5</f>
        <v>Session Unique</v>
      </c>
      <c r="I15" s="149"/>
      <c r="J15" s="41"/>
      <c r="M15" s="118"/>
      <c r="N15" s="154"/>
      <c r="O15" s="155"/>
      <c r="P15" s="117"/>
      <c r="Q15" s="142"/>
      <c r="R15" s="144"/>
      <c r="S15" s="146"/>
    </row>
    <row r="16" spans="1:19">
      <c r="A16" s="147"/>
      <c r="B16" s="86"/>
      <c r="C16" s="87"/>
      <c r="D16" s="147"/>
      <c r="E16" s="140"/>
      <c r="F16" s="140"/>
      <c r="G16" s="140"/>
      <c r="H16" s="150"/>
      <c r="I16" s="151"/>
      <c r="J16" s="41"/>
      <c r="M16" s="118"/>
      <c r="N16" s="154"/>
      <c r="O16" s="155"/>
      <c r="P16" s="117"/>
      <c r="Q16" s="142"/>
      <c r="R16" s="144"/>
      <c r="S16" s="146"/>
    </row>
    <row r="17" spans="1:20">
      <c r="L17" s="19"/>
      <c r="M17" s="118"/>
      <c r="N17" s="122"/>
      <c r="O17" s="153"/>
      <c r="P17" s="117"/>
      <c r="Q17" s="143"/>
      <c r="R17" s="144"/>
      <c r="S17" s="147"/>
    </row>
    <row r="18" spans="1:20" ht="59.45" customHeight="1">
      <c r="A18" s="3" t="s">
        <v>305</v>
      </c>
      <c r="B18" s="42" t="s">
        <v>306</v>
      </c>
      <c r="C18" s="3" t="s">
        <v>5</v>
      </c>
      <c r="D18" s="3" t="s">
        <v>307</v>
      </c>
      <c r="E18" s="3" t="s">
        <v>308</v>
      </c>
      <c r="F18" s="3" t="s">
        <v>309</v>
      </c>
      <c r="G18" s="3" t="s">
        <v>310</v>
      </c>
      <c r="H18" s="3" t="s">
        <v>311</v>
      </c>
      <c r="I18" s="3" t="s">
        <v>312</v>
      </c>
      <c r="J18" s="3" t="s">
        <v>313</v>
      </c>
      <c r="K18" s="3" t="s">
        <v>314</v>
      </c>
      <c r="L18" s="3" t="s">
        <v>315</v>
      </c>
      <c r="M18" s="3" t="s">
        <v>316</v>
      </c>
      <c r="N18" s="3" t="s">
        <v>306</v>
      </c>
      <c r="O18" s="3" t="s">
        <v>317</v>
      </c>
      <c r="P18" s="3" t="s">
        <v>318</v>
      </c>
      <c r="Q18" s="3" t="s">
        <v>306</v>
      </c>
      <c r="R18" s="3" t="s">
        <v>317</v>
      </c>
      <c r="S18" s="4" t="s">
        <v>319</v>
      </c>
      <c r="T18" s="4" t="s">
        <v>320</v>
      </c>
    </row>
    <row r="19" spans="1:20" ht="59.45" customHeight="1">
      <c r="A19" s="61" t="s">
        <v>259</v>
      </c>
      <c r="B19" s="62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58"/>
      <c r="T19" s="58"/>
    </row>
    <row r="20" spans="1:20" ht="30.6" customHeight="1">
      <c r="A20" s="70" t="str">
        <f>'Année 1'!B20</f>
        <v>UE 1 COMMUNE</v>
      </c>
      <c r="B20" s="63" t="str">
        <f>'Année 1'!C20</f>
        <v>UE</v>
      </c>
      <c r="C20" s="64">
        <f>'Année 1'!F20</f>
        <v>0</v>
      </c>
      <c r="D20" s="65">
        <v>1</v>
      </c>
      <c r="E20" s="65" t="s">
        <v>321</v>
      </c>
      <c r="F20" s="65" t="s">
        <v>321</v>
      </c>
      <c r="G20" s="66" t="s">
        <v>321</v>
      </c>
      <c r="H20" s="66" t="s">
        <v>321</v>
      </c>
      <c r="I20" s="66" t="s">
        <v>321</v>
      </c>
      <c r="J20" s="66">
        <v>7</v>
      </c>
      <c r="K20" s="66"/>
      <c r="L20" s="66"/>
      <c r="M20" s="66"/>
      <c r="N20" s="66"/>
      <c r="O20" s="66"/>
      <c r="P20" s="66"/>
      <c r="Q20" s="66"/>
      <c r="R20" s="66"/>
      <c r="S20" s="65"/>
      <c r="T20" s="67"/>
    </row>
    <row r="21" spans="1:20" ht="30.6" customHeight="1">
      <c r="A21" s="46" t="str">
        <f>'Année 1'!B21</f>
        <v>SFRI</v>
      </c>
      <c r="B21" s="46" t="str">
        <f>'Année 1'!C21</f>
        <v>ECUE</v>
      </c>
      <c r="C21" s="45"/>
      <c r="D21" s="7">
        <v>1</v>
      </c>
      <c r="E21" s="7" t="s">
        <v>322</v>
      </c>
      <c r="F21" s="7" t="s">
        <v>321</v>
      </c>
      <c r="G21" s="43" t="s">
        <v>322</v>
      </c>
      <c r="H21" s="43" t="s">
        <v>321</v>
      </c>
      <c r="I21" s="43" t="s">
        <v>321</v>
      </c>
      <c r="J21" s="43"/>
      <c r="K21" s="43"/>
      <c r="L21" s="43"/>
      <c r="M21" s="43"/>
      <c r="N21" s="43"/>
      <c r="O21" s="43"/>
      <c r="P21" s="43"/>
      <c r="Q21" s="43"/>
      <c r="R21" s="43"/>
      <c r="S21" s="7"/>
      <c r="T21" s="47"/>
    </row>
    <row r="22" spans="1:20" ht="30.6" customHeight="1">
      <c r="A22" s="46" t="str">
        <f>'Année 1'!B22</f>
        <v>Traductologie</v>
      </c>
      <c r="B22" s="46" t="str">
        <f>'Année 1'!C22</f>
        <v>ECUE</v>
      </c>
      <c r="C22" s="45"/>
      <c r="D22" s="7">
        <v>1</v>
      </c>
      <c r="E22" s="7" t="s">
        <v>321</v>
      </c>
      <c r="F22" s="7" t="s">
        <v>321</v>
      </c>
      <c r="G22" s="43" t="s">
        <v>321</v>
      </c>
      <c r="H22" s="43" t="s">
        <v>321</v>
      </c>
      <c r="I22" s="43" t="s">
        <v>321</v>
      </c>
      <c r="J22" s="43">
        <v>7</v>
      </c>
      <c r="K22" s="43" t="s">
        <v>18</v>
      </c>
      <c r="L22" s="43"/>
      <c r="M22" s="43">
        <v>1</v>
      </c>
      <c r="N22" s="43" t="s">
        <v>10</v>
      </c>
      <c r="O22" s="43"/>
      <c r="P22" s="43"/>
      <c r="Q22" s="43"/>
      <c r="R22" s="43"/>
      <c r="S22" s="7"/>
      <c r="T22" s="47"/>
    </row>
    <row r="23" spans="1:20" ht="30.6" customHeight="1">
      <c r="A23" s="70" t="str">
        <f>'Année 1'!B23</f>
        <v>UE 2 LANGUE ET TRADUCTION</v>
      </c>
      <c r="B23" s="63" t="str">
        <f>'Année 1'!C23</f>
        <v>UE</v>
      </c>
      <c r="C23" s="64">
        <f>'Année 1'!F23</f>
        <v>0</v>
      </c>
      <c r="D23" s="65">
        <v>1</v>
      </c>
      <c r="E23" s="65" t="s">
        <v>321</v>
      </c>
      <c r="F23" s="65" t="s">
        <v>321</v>
      </c>
      <c r="G23" s="66" t="s">
        <v>321</v>
      </c>
      <c r="H23" s="66" t="s">
        <v>321</v>
      </c>
      <c r="I23" s="66" t="s">
        <v>321</v>
      </c>
      <c r="J23" s="66">
        <v>7</v>
      </c>
      <c r="K23" s="66"/>
      <c r="L23" s="66"/>
      <c r="M23" s="66"/>
      <c r="N23" s="66"/>
      <c r="O23" s="66"/>
      <c r="P23" s="66"/>
      <c r="Q23" s="66"/>
      <c r="R23" s="66"/>
      <c r="S23" s="65"/>
      <c r="T23" s="67"/>
    </row>
    <row r="24" spans="1:20" ht="30.6" customHeight="1">
      <c r="A24" s="46" t="str">
        <f>'Année 1'!B24</f>
        <v>Linguistique</v>
      </c>
      <c r="B24" s="46" t="str">
        <f>'Année 1'!C24</f>
        <v>ECUE</v>
      </c>
      <c r="C24" s="45"/>
      <c r="D24" s="7">
        <v>1</v>
      </c>
      <c r="E24" s="7" t="s">
        <v>321</v>
      </c>
      <c r="F24" s="7" t="s">
        <v>321</v>
      </c>
      <c r="G24" s="43" t="s">
        <v>321</v>
      </c>
      <c r="H24" s="43" t="s">
        <v>321</v>
      </c>
      <c r="I24" s="43" t="s">
        <v>321</v>
      </c>
      <c r="J24" s="43">
        <v>7</v>
      </c>
      <c r="K24" s="43" t="s">
        <v>18</v>
      </c>
      <c r="L24" s="43"/>
      <c r="M24" s="43">
        <v>2</v>
      </c>
      <c r="N24" s="43" t="s">
        <v>10</v>
      </c>
      <c r="O24" s="43"/>
      <c r="P24" s="43"/>
      <c r="Q24" s="43"/>
      <c r="R24" s="43"/>
      <c r="S24" s="7"/>
      <c r="T24" s="47"/>
    </row>
    <row r="25" spans="1:20" ht="30.6" customHeight="1">
      <c r="A25" s="46" t="str">
        <f>'Année 1'!B25</f>
        <v>Traduction</v>
      </c>
      <c r="B25" s="46" t="str">
        <f>'Année 1'!C25</f>
        <v>ECUE</v>
      </c>
      <c r="C25" s="45"/>
      <c r="D25" s="7">
        <v>1</v>
      </c>
      <c r="E25" s="7" t="s">
        <v>321</v>
      </c>
      <c r="F25" s="7" t="s">
        <v>321</v>
      </c>
      <c r="G25" s="43" t="s">
        <v>321</v>
      </c>
      <c r="H25" s="43" t="s">
        <v>321</v>
      </c>
      <c r="I25" s="43" t="s">
        <v>321</v>
      </c>
      <c r="J25" s="43">
        <v>7</v>
      </c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7"/>
      <c r="T25" s="47"/>
    </row>
    <row r="26" spans="1:20" ht="30.6" customHeight="1">
      <c r="A26" s="70" t="str">
        <f>'Année 1'!B26</f>
        <v>UE 3 LITTÉRATURE ET CIVILISATION</v>
      </c>
      <c r="B26" s="63" t="str">
        <f>'Année 1'!C26</f>
        <v>UE</v>
      </c>
      <c r="C26" s="64">
        <f>'Année 1'!F26</f>
        <v>0</v>
      </c>
      <c r="D26" s="65">
        <v>1</v>
      </c>
      <c r="E26" s="65" t="s">
        <v>321</v>
      </c>
      <c r="F26" s="65" t="s">
        <v>321</v>
      </c>
      <c r="G26" s="66" t="s">
        <v>321</v>
      </c>
      <c r="H26" s="66" t="s">
        <v>321</v>
      </c>
      <c r="I26" s="66" t="s">
        <v>321</v>
      </c>
      <c r="J26" s="66">
        <v>7</v>
      </c>
      <c r="K26" s="66"/>
      <c r="L26" s="66"/>
      <c r="M26" s="66"/>
      <c r="N26" s="66"/>
      <c r="O26" s="66"/>
      <c r="P26" s="66"/>
      <c r="Q26" s="66"/>
      <c r="R26" s="66"/>
      <c r="S26" s="65"/>
      <c r="T26" s="67"/>
    </row>
    <row r="27" spans="1:20" ht="30.6" customHeight="1">
      <c r="A27" s="46" t="str">
        <f>'Année 1'!B27</f>
        <v>Littératures</v>
      </c>
      <c r="B27" s="46" t="str">
        <f>'Année 1'!C27</f>
        <v>ECUE</v>
      </c>
      <c r="C27" s="45"/>
      <c r="D27" s="7">
        <v>1</v>
      </c>
      <c r="E27" s="7" t="s">
        <v>321</v>
      </c>
      <c r="F27" s="7" t="s">
        <v>321</v>
      </c>
      <c r="G27" s="43" t="s">
        <v>321</v>
      </c>
      <c r="H27" s="43" t="s">
        <v>321</v>
      </c>
      <c r="I27" s="43" t="s">
        <v>321</v>
      </c>
      <c r="J27" s="43">
        <v>7</v>
      </c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7"/>
      <c r="T27" s="47"/>
    </row>
    <row r="28" spans="1:20" ht="30.6" customHeight="1">
      <c r="A28" s="46" t="str">
        <f>'Année 1'!B28</f>
        <v>Civilisations</v>
      </c>
      <c r="B28" s="46" t="str">
        <f>'Année 1'!C28</f>
        <v>ECUE</v>
      </c>
      <c r="C28" s="45"/>
      <c r="D28" s="7">
        <v>1</v>
      </c>
      <c r="E28" s="7" t="s">
        <v>321</v>
      </c>
      <c r="F28" s="7" t="s">
        <v>321</v>
      </c>
      <c r="G28" s="43" t="s">
        <v>321</v>
      </c>
      <c r="H28" s="43" t="s">
        <v>321</v>
      </c>
      <c r="I28" s="43" t="s">
        <v>321</v>
      </c>
      <c r="J28" s="43">
        <v>7</v>
      </c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7"/>
      <c r="T28" s="47"/>
    </row>
    <row r="29" spans="1:20" ht="30.6" customHeight="1">
      <c r="A29" s="70" t="str">
        <f>'Année 1'!B29</f>
        <v>UE 4 CINEMA</v>
      </c>
      <c r="B29" s="63" t="str">
        <f>'Année 1'!C29</f>
        <v>UE</v>
      </c>
      <c r="C29" s="64">
        <f>'Année 1'!F29</f>
        <v>0</v>
      </c>
      <c r="D29" s="65">
        <v>1</v>
      </c>
      <c r="E29" s="65" t="s">
        <v>321</v>
      </c>
      <c r="F29" s="65" t="s">
        <v>321</v>
      </c>
      <c r="G29" s="66" t="s">
        <v>321</v>
      </c>
      <c r="H29" s="66" t="s">
        <v>321</v>
      </c>
      <c r="I29" s="66" t="s">
        <v>321</v>
      </c>
      <c r="J29" s="66">
        <v>7</v>
      </c>
      <c r="K29" s="66"/>
      <c r="L29" s="66"/>
      <c r="M29" s="66"/>
      <c r="N29" s="66"/>
      <c r="O29" s="66"/>
      <c r="P29" s="66"/>
      <c r="Q29" s="66"/>
      <c r="R29" s="66"/>
      <c r="S29" s="65"/>
      <c r="T29" s="67"/>
    </row>
    <row r="30" spans="1:20" ht="30.6" customHeight="1">
      <c r="A30" s="46" t="str">
        <f>'Année 1'!B30</f>
        <v>Analyse filmique</v>
      </c>
      <c r="B30" s="46" t="str">
        <f>'Année 1'!C30</f>
        <v>ECUE</v>
      </c>
      <c r="C30" s="45"/>
      <c r="D30" s="7">
        <v>1</v>
      </c>
      <c r="E30" s="7" t="s">
        <v>321</v>
      </c>
      <c r="F30" s="7" t="s">
        <v>321</v>
      </c>
      <c r="G30" s="43" t="s">
        <v>321</v>
      </c>
      <c r="H30" s="43" t="s">
        <v>321</v>
      </c>
      <c r="I30" s="43" t="s">
        <v>321</v>
      </c>
      <c r="J30" s="43">
        <v>7</v>
      </c>
      <c r="K30" s="43" t="s">
        <v>9</v>
      </c>
      <c r="L30" s="43"/>
      <c r="M30" s="43">
        <v>2</v>
      </c>
      <c r="N30" s="43" t="s">
        <v>19</v>
      </c>
      <c r="O30" s="43"/>
      <c r="P30" s="43"/>
      <c r="Q30" s="43"/>
      <c r="R30" s="43"/>
      <c r="S30" s="7"/>
      <c r="T30" s="47"/>
    </row>
    <row r="31" spans="1:20" ht="30.6" customHeight="1">
      <c r="A31" s="46" t="str">
        <f>'Année 1'!B31</f>
        <v>Cinéma allemand</v>
      </c>
      <c r="B31" s="46" t="str">
        <f>'Année 1'!C31</f>
        <v>ECUE</v>
      </c>
      <c r="C31" s="45"/>
      <c r="D31" s="7">
        <v>1</v>
      </c>
      <c r="E31" s="7" t="s">
        <v>321</v>
      </c>
      <c r="F31" s="7" t="s">
        <v>321</v>
      </c>
      <c r="G31" s="43" t="s">
        <v>321</v>
      </c>
      <c r="H31" s="43" t="s">
        <v>321</v>
      </c>
      <c r="I31" s="43" t="s">
        <v>321</v>
      </c>
      <c r="J31" s="43">
        <v>7</v>
      </c>
      <c r="K31" s="43" t="s">
        <v>18</v>
      </c>
      <c r="L31" s="43"/>
      <c r="M31" s="43">
        <v>1</v>
      </c>
      <c r="N31" s="43" t="s">
        <v>19</v>
      </c>
      <c r="O31" s="43"/>
      <c r="P31" s="43"/>
      <c r="Q31" s="43"/>
      <c r="R31" s="43"/>
      <c r="S31" s="7"/>
      <c r="T31" s="47"/>
    </row>
    <row r="32" spans="1:20" ht="30.6" customHeight="1">
      <c r="A32" s="46" t="str">
        <f>'Année 1'!B32</f>
        <v>Cinéma américain</v>
      </c>
      <c r="B32" s="46" t="str">
        <f>'Année 1'!C32</f>
        <v>ECUE</v>
      </c>
      <c r="C32" s="45"/>
      <c r="D32" s="7">
        <v>1</v>
      </c>
      <c r="E32" s="7" t="s">
        <v>321</v>
      </c>
      <c r="F32" s="7" t="s">
        <v>321</v>
      </c>
      <c r="G32" s="43" t="s">
        <v>321</v>
      </c>
      <c r="H32" s="43" t="s">
        <v>321</v>
      </c>
      <c r="I32" s="43" t="s">
        <v>321</v>
      </c>
      <c r="J32" s="43">
        <v>7</v>
      </c>
      <c r="K32" s="43" t="s">
        <v>18</v>
      </c>
      <c r="L32" s="43"/>
      <c r="M32" s="43">
        <v>1</v>
      </c>
      <c r="N32" s="43" t="s">
        <v>19</v>
      </c>
      <c r="O32" s="43"/>
      <c r="P32" s="43"/>
      <c r="Q32" s="43"/>
      <c r="R32" s="43"/>
      <c r="S32" s="7"/>
      <c r="T32" s="47"/>
    </row>
    <row r="33" spans="1:20" ht="30.6" customHeight="1">
      <c r="A33" s="70" t="str">
        <f>'Année 1'!B33</f>
        <v>UE 5 PPR</v>
      </c>
      <c r="B33" s="63" t="str">
        <f>'Année 1'!C33</f>
        <v>UE</v>
      </c>
      <c r="C33" s="64">
        <f>'Année 1'!F33</f>
        <v>0</v>
      </c>
      <c r="D33" s="65">
        <v>1</v>
      </c>
      <c r="E33" s="65" t="s">
        <v>321</v>
      </c>
      <c r="F33" s="65" t="s">
        <v>321</v>
      </c>
      <c r="G33" s="66" t="s">
        <v>321</v>
      </c>
      <c r="H33" s="66" t="s">
        <v>321</v>
      </c>
      <c r="I33" s="66" t="s">
        <v>321</v>
      </c>
      <c r="J33" s="66">
        <v>7</v>
      </c>
      <c r="K33" s="66"/>
      <c r="L33" s="66"/>
      <c r="M33" s="66"/>
      <c r="N33" s="66"/>
      <c r="O33" s="66"/>
      <c r="P33" s="66"/>
      <c r="Q33" s="66"/>
      <c r="R33" s="66"/>
      <c r="S33" s="65"/>
      <c r="T33" s="67"/>
    </row>
    <row r="34" spans="1:20" ht="30.6" customHeight="1">
      <c r="A34" s="46" t="str">
        <f>'Année 1'!B34</f>
        <v>Projet tutoré</v>
      </c>
      <c r="B34" s="46" t="str">
        <f>'Année 1'!C34</f>
        <v>ECUE</v>
      </c>
      <c r="C34" s="45"/>
      <c r="D34" s="7"/>
      <c r="E34" s="7" t="s">
        <v>322</v>
      </c>
      <c r="F34" s="7" t="s">
        <v>321</v>
      </c>
      <c r="G34" s="43" t="s">
        <v>321</v>
      </c>
      <c r="H34" s="43" t="s">
        <v>321</v>
      </c>
      <c r="I34" s="43" t="s">
        <v>321</v>
      </c>
      <c r="J34" s="43"/>
      <c r="K34" s="43"/>
      <c r="L34" s="43"/>
      <c r="M34" s="43"/>
      <c r="N34" s="43"/>
      <c r="O34" s="43"/>
      <c r="P34" s="43"/>
      <c r="Q34" s="43"/>
      <c r="R34" s="43"/>
      <c r="S34" s="7"/>
      <c r="T34" s="47"/>
    </row>
    <row r="35" spans="1:20" ht="30.6" customHeight="1">
      <c r="A35" s="46" t="str">
        <f>'Année 1'!B35</f>
        <v>Atelier 1 - Multimédia</v>
      </c>
      <c r="B35" s="46" t="str">
        <f>'Année 1'!C35</f>
        <v>ECUE</v>
      </c>
      <c r="C35" s="45"/>
      <c r="D35" s="7">
        <v>1</v>
      </c>
      <c r="E35" s="7" t="s">
        <v>321</v>
      </c>
      <c r="F35" s="7" t="s">
        <v>321</v>
      </c>
      <c r="G35" s="43" t="s">
        <v>321</v>
      </c>
      <c r="H35" s="43" t="s">
        <v>321</v>
      </c>
      <c r="I35" s="43" t="s">
        <v>321</v>
      </c>
      <c r="J35" s="43">
        <v>7</v>
      </c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7"/>
      <c r="T35" s="47"/>
    </row>
    <row r="36" spans="1:20" ht="30.6" customHeight="1">
      <c r="A36" s="46" t="str">
        <f>'Année 1'!B36</f>
        <v>Atelier 2 - Ecritures</v>
      </c>
      <c r="B36" s="46" t="str">
        <f>'Année 1'!C36</f>
        <v>ECUE</v>
      </c>
      <c r="C36" s="45"/>
      <c r="D36" s="7">
        <v>1</v>
      </c>
      <c r="E36" s="7" t="s">
        <v>321</v>
      </c>
      <c r="F36" s="7" t="s">
        <v>321</v>
      </c>
      <c r="G36" s="43" t="s">
        <v>321</v>
      </c>
      <c r="H36" s="43" t="s">
        <v>321</v>
      </c>
      <c r="I36" s="43" t="s">
        <v>321</v>
      </c>
      <c r="J36" s="43">
        <v>7</v>
      </c>
      <c r="K36" s="43" t="s">
        <v>18</v>
      </c>
      <c r="L36" s="43"/>
      <c r="M36" s="43">
        <v>1</v>
      </c>
      <c r="N36" s="43" t="s">
        <v>33</v>
      </c>
      <c r="O36" s="43"/>
      <c r="P36" s="43"/>
      <c r="Q36" s="43"/>
      <c r="R36" s="43"/>
      <c r="S36" s="7"/>
      <c r="T36" s="47"/>
    </row>
    <row r="37" spans="1:20" ht="30.6" customHeight="1">
      <c r="A37" s="70" t="str">
        <f>'Année 1'!B37</f>
        <v>UE MINEURE</v>
      </c>
      <c r="B37" s="63" t="str">
        <f>'Année 1'!C37</f>
        <v>UE</v>
      </c>
      <c r="C37" s="64">
        <f>'Année 1'!F37</f>
        <v>0</v>
      </c>
      <c r="D37" s="65"/>
      <c r="E37" s="65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5"/>
      <c r="T37" s="67"/>
    </row>
    <row r="38" spans="1:20" ht="53.25" customHeight="1">
      <c r="A38" s="56" t="s">
        <v>282</v>
      </c>
      <c r="B38" s="56">
        <f>'Année 1'!C38</f>
        <v>0</v>
      </c>
      <c r="C38" s="57">
        <f>'Année 1'!F38</f>
        <v>0</v>
      </c>
      <c r="D38" s="58"/>
      <c r="E38" s="58"/>
      <c r="F38" s="58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8"/>
      <c r="T38" s="60"/>
    </row>
    <row r="39" spans="1:20" ht="30.6" customHeight="1">
      <c r="A39" s="70" t="str">
        <f>'Année 1'!B39</f>
        <v>UE 1 COMMUNE</v>
      </c>
      <c r="B39" s="63" t="str">
        <f>'Année 1'!C39</f>
        <v>UE</v>
      </c>
      <c r="C39" s="64">
        <f>'Année 1'!F39</f>
        <v>0</v>
      </c>
      <c r="D39" s="65">
        <v>0.5</v>
      </c>
      <c r="E39" s="65" t="s">
        <v>321</v>
      </c>
      <c r="F39" s="65" t="s">
        <v>321</v>
      </c>
      <c r="G39" s="66" t="s">
        <v>321</v>
      </c>
      <c r="H39" s="66" t="s">
        <v>321</v>
      </c>
      <c r="I39" s="66" t="s">
        <v>321</v>
      </c>
      <c r="J39" s="66">
        <v>7</v>
      </c>
      <c r="K39" s="66"/>
      <c r="L39" s="66"/>
      <c r="M39" s="66"/>
      <c r="N39" s="66"/>
      <c r="O39" s="66"/>
      <c r="P39" s="66"/>
      <c r="Q39" s="66"/>
      <c r="R39" s="66"/>
      <c r="S39" s="65"/>
      <c r="T39" s="67"/>
    </row>
    <row r="40" spans="1:20" ht="30.6" customHeight="1">
      <c r="A40" s="46" t="str">
        <f>'Année 1'!B40</f>
        <v>Théorie de la traduction audiovisuelle</v>
      </c>
      <c r="B40" s="46" t="str">
        <f>'Année 1'!C40</f>
        <v>ECUE</v>
      </c>
      <c r="C40" s="45">
        <f>'Année 1'!F40</f>
        <v>0</v>
      </c>
      <c r="D40" s="7">
        <v>1</v>
      </c>
      <c r="E40" s="7" t="s">
        <v>321</v>
      </c>
      <c r="F40" s="7" t="s">
        <v>321</v>
      </c>
      <c r="G40" s="43" t="s">
        <v>321</v>
      </c>
      <c r="H40" s="43" t="s">
        <v>321</v>
      </c>
      <c r="I40" s="43" t="s">
        <v>321</v>
      </c>
      <c r="J40" s="43">
        <v>7</v>
      </c>
      <c r="K40" s="43" t="s">
        <v>18</v>
      </c>
      <c r="L40" s="43"/>
      <c r="M40" s="43">
        <v>1</v>
      </c>
      <c r="N40" s="43" t="s">
        <v>33</v>
      </c>
      <c r="O40" s="43"/>
      <c r="P40" s="43"/>
      <c r="Q40" s="43"/>
      <c r="R40" s="43"/>
      <c r="S40" s="7"/>
      <c r="T40" s="47"/>
    </row>
    <row r="41" spans="1:20" ht="30.6" customHeight="1">
      <c r="A41" s="70" t="str">
        <f>'Année 1'!B41</f>
        <v>UE 2 LANGUE ET TRADUCTION</v>
      </c>
      <c r="B41" s="63" t="str">
        <f>'Année 1'!C41</f>
        <v>UE</v>
      </c>
      <c r="C41" s="64">
        <f>'Année 1'!F41</f>
        <v>0</v>
      </c>
      <c r="D41" s="65">
        <v>1</v>
      </c>
      <c r="E41" s="65" t="s">
        <v>321</v>
      </c>
      <c r="F41" s="65" t="s">
        <v>321</v>
      </c>
      <c r="G41" s="66" t="s">
        <v>321</v>
      </c>
      <c r="H41" s="66" t="s">
        <v>321</v>
      </c>
      <c r="I41" s="66" t="s">
        <v>321</v>
      </c>
      <c r="J41" s="66">
        <v>7</v>
      </c>
      <c r="K41" s="66"/>
      <c r="L41" s="66"/>
      <c r="M41" s="66"/>
      <c r="N41" s="66"/>
      <c r="O41" s="66"/>
      <c r="P41" s="66"/>
      <c r="Q41" s="66"/>
      <c r="R41" s="66"/>
      <c r="S41" s="65"/>
      <c r="T41" s="67"/>
    </row>
    <row r="42" spans="1:20" ht="30.6" customHeight="1">
      <c r="A42" s="46" t="str">
        <f>'Année 1'!B42</f>
        <v>Linguistique</v>
      </c>
      <c r="B42" s="46" t="str">
        <f>'Année 1'!C42</f>
        <v>ECUE</v>
      </c>
      <c r="C42" s="45">
        <f>'Année 1'!F42</f>
        <v>0</v>
      </c>
      <c r="D42" s="7">
        <v>1</v>
      </c>
      <c r="E42" s="7" t="s">
        <v>321</v>
      </c>
      <c r="F42" s="7" t="s">
        <v>321</v>
      </c>
      <c r="G42" s="43" t="s">
        <v>321</v>
      </c>
      <c r="H42" s="43" t="s">
        <v>321</v>
      </c>
      <c r="I42" s="43" t="s">
        <v>321</v>
      </c>
      <c r="J42" s="43">
        <v>7</v>
      </c>
      <c r="K42" s="43" t="s">
        <v>18</v>
      </c>
      <c r="L42" s="43"/>
      <c r="M42" s="43">
        <v>2</v>
      </c>
      <c r="N42" s="43" t="s">
        <v>10</v>
      </c>
      <c r="O42" s="43"/>
      <c r="P42" s="43"/>
      <c r="Q42" s="43"/>
      <c r="R42" s="43"/>
      <c r="S42" s="7"/>
      <c r="T42" s="47"/>
    </row>
    <row r="43" spans="1:20" ht="30.6" customHeight="1">
      <c r="A43" s="46" t="str">
        <f>'Année 1'!B43</f>
        <v>Traduction</v>
      </c>
      <c r="B43" s="46" t="str">
        <f>'Année 1'!C43</f>
        <v>ECUE</v>
      </c>
      <c r="C43" s="45">
        <f>'Année 1'!F43</f>
        <v>0</v>
      </c>
      <c r="D43" s="7">
        <v>1</v>
      </c>
      <c r="E43" s="7" t="s">
        <v>321</v>
      </c>
      <c r="F43" s="7" t="s">
        <v>321</v>
      </c>
      <c r="G43" s="43" t="s">
        <v>321</v>
      </c>
      <c r="H43" s="43" t="s">
        <v>321</v>
      </c>
      <c r="I43" s="43" t="s">
        <v>321</v>
      </c>
      <c r="J43" s="43">
        <v>7</v>
      </c>
      <c r="K43" s="43" t="s">
        <v>9</v>
      </c>
      <c r="L43" s="43"/>
      <c r="M43" s="43">
        <v>2</v>
      </c>
      <c r="N43" s="43"/>
      <c r="O43" s="43"/>
      <c r="P43" s="43"/>
      <c r="Q43" s="43"/>
      <c r="R43" s="43"/>
      <c r="S43" s="7"/>
      <c r="T43" s="47"/>
    </row>
    <row r="44" spans="1:20" ht="32.25" customHeight="1">
      <c r="A44" s="71" t="str">
        <f>'Année 1'!B44</f>
        <v>UE 3 LANGUE ET TRADUCTION SPECIALISEE</v>
      </c>
      <c r="B44" s="63" t="str">
        <f>'Année 1'!C44</f>
        <v>UE</v>
      </c>
      <c r="C44" s="64">
        <f>'Année 1'!F44</f>
        <v>0</v>
      </c>
      <c r="D44" s="65">
        <v>1</v>
      </c>
      <c r="E44" s="65" t="s">
        <v>321</v>
      </c>
      <c r="F44" s="65" t="s">
        <v>321</v>
      </c>
      <c r="G44" s="66" t="s">
        <v>321</v>
      </c>
      <c r="H44" s="66" t="s">
        <v>321</v>
      </c>
      <c r="I44" s="66" t="s">
        <v>321</v>
      </c>
      <c r="J44" s="66">
        <v>7</v>
      </c>
      <c r="K44" s="66"/>
      <c r="L44" s="66"/>
      <c r="M44" s="66"/>
      <c r="N44" s="66"/>
      <c r="O44" s="66"/>
      <c r="P44" s="66"/>
      <c r="Q44" s="66"/>
      <c r="R44" s="66"/>
      <c r="S44" s="65"/>
      <c r="T44" s="67"/>
    </row>
    <row r="45" spans="1:20" ht="30.6" customHeight="1">
      <c r="A45" s="46" t="str">
        <f>'Année 1'!B45</f>
        <v>Traduction appliquée au sous-titrage</v>
      </c>
      <c r="B45" s="46" t="str">
        <f>'Année 1'!C45</f>
        <v>ECUE</v>
      </c>
      <c r="C45" s="45">
        <f>'Année 1'!F45</f>
        <v>0</v>
      </c>
      <c r="D45" s="7">
        <v>1</v>
      </c>
      <c r="E45" s="7" t="s">
        <v>321</v>
      </c>
      <c r="F45" s="7" t="s">
        <v>321</v>
      </c>
      <c r="G45" s="43" t="s">
        <v>321</v>
      </c>
      <c r="H45" s="43" t="s">
        <v>321</v>
      </c>
      <c r="I45" s="43" t="s">
        <v>321</v>
      </c>
      <c r="J45" s="43">
        <v>7</v>
      </c>
      <c r="K45" s="43" t="s">
        <v>9</v>
      </c>
      <c r="L45" s="43"/>
      <c r="M45" s="43">
        <v>2</v>
      </c>
      <c r="N45" s="43"/>
      <c r="O45" s="43"/>
      <c r="P45" s="43"/>
      <c r="Q45" s="43"/>
      <c r="R45" s="43"/>
      <c r="S45" s="7"/>
      <c r="T45" s="47"/>
    </row>
    <row r="46" spans="1:20" ht="30.6" customHeight="1">
      <c r="A46" s="70" t="str">
        <f>'Année 1'!B46</f>
        <v>UE 4 CINEMA</v>
      </c>
      <c r="B46" s="63" t="str">
        <f>'Année 1'!C46</f>
        <v>UE</v>
      </c>
      <c r="C46" s="64">
        <f>'Année 1'!F46</f>
        <v>0</v>
      </c>
      <c r="D46" s="65">
        <v>1</v>
      </c>
      <c r="E46" s="65" t="s">
        <v>321</v>
      </c>
      <c r="F46" s="65" t="s">
        <v>321</v>
      </c>
      <c r="G46" s="66" t="s">
        <v>321</v>
      </c>
      <c r="H46" s="66" t="s">
        <v>321</v>
      </c>
      <c r="I46" s="66" t="s">
        <v>321</v>
      </c>
      <c r="J46" s="66">
        <v>7</v>
      </c>
      <c r="K46" s="66"/>
      <c r="L46" s="66"/>
      <c r="M46" s="66"/>
      <c r="N46" s="66"/>
      <c r="O46" s="66"/>
      <c r="P46" s="66"/>
      <c r="Q46" s="66"/>
      <c r="R46" s="66"/>
      <c r="S46" s="65"/>
      <c r="T46" s="67"/>
    </row>
    <row r="47" spans="1:20" ht="30.6" customHeight="1">
      <c r="A47" s="46" t="str">
        <f>'Année 1'!B47</f>
        <v>Sémiologie du cinéma</v>
      </c>
      <c r="B47" s="46" t="str">
        <f>'Année 1'!C47</f>
        <v>ECUE</v>
      </c>
      <c r="C47" s="45">
        <f>'Année 1'!F47</f>
        <v>0</v>
      </c>
      <c r="D47" s="7">
        <v>1</v>
      </c>
      <c r="E47" s="7" t="s">
        <v>321</v>
      </c>
      <c r="F47" s="7" t="s">
        <v>321</v>
      </c>
      <c r="G47" s="43" t="s">
        <v>321</v>
      </c>
      <c r="H47" s="43" t="s">
        <v>321</v>
      </c>
      <c r="I47" s="43" t="s">
        <v>321</v>
      </c>
      <c r="J47" s="43">
        <v>7</v>
      </c>
      <c r="K47" s="43" t="s">
        <v>18</v>
      </c>
      <c r="L47" s="43"/>
      <c r="M47" s="43"/>
      <c r="N47" s="43" t="s">
        <v>28</v>
      </c>
      <c r="O47" s="43"/>
      <c r="P47" s="43"/>
      <c r="Q47" s="43"/>
      <c r="R47" s="43"/>
      <c r="S47" s="7"/>
      <c r="T47" s="47"/>
    </row>
    <row r="48" spans="1:20" ht="30.6" customHeight="1">
      <c r="A48" s="46" t="str">
        <f>'Année 1'!B48</f>
        <v>CinéClub</v>
      </c>
      <c r="B48" s="46" t="str">
        <f>'Année 1'!C48</f>
        <v>ECUE</v>
      </c>
      <c r="C48" s="45">
        <f>'Année 1'!F48</f>
        <v>0</v>
      </c>
      <c r="D48" s="7">
        <v>1</v>
      </c>
      <c r="E48" s="7" t="s">
        <v>322</v>
      </c>
      <c r="F48" s="7" t="s">
        <v>321</v>
      </c>
      <c r="G48" s="43" t="s">
        <v>321</v>
      </c>
      <c r="H48" s="43" t="s">
        <v>321</v>
      </c>
      <c r="I48" s="43" t="s">
        <v>321</v>
      </c>
      <c r="J48" s="43"/>
      <c r="K48" s="43"/>
      <c r="L48" s="43"/>
      <c r="M48" s="43"/>
      <c r="N48" s="43"/>
      <c r="O48" s="43"/>
      <c r="P48" s="43"/>
      <c r="Q48" s="43"/>
      <c r="R48" s="43"/>
      <c r="S48" s="7"/>
      <c r="T48" s="47"/>
    </row>
    <row r="49" spans="1:20" ht="30.6" customHeight="1">
      <c r="A49" s="46" t="str">
        <f>'Année 1'!B49</f>
        <v>Cinéma espagnol</v>
      </c>
      <c r="B49" s="46" t="str">
        <f>'Année 1'!C49</f>
        <v>ECUE</v>
      </c>
      <c r="C49" s="45">
        <f>'Année 1'!F49</f>
        <v>0</v>
      </c>
      <c r="D49" s="7">
        <v>1</v>
      </c>
      <c r="E49" s="7" t="s">
        <v>321</v>
      </c>
      <c r="F49" s="7" t="s">
        <v>321</v>
      </c>
      <c r="G49" s="43" t="s">
        <v>321</v>
      </c>
      <c r="H49" s="43" t="s">
        <v>321</v>
      </c>
      <c r="I49" s="43" t="s">
        <v>321</v>
      </c>
      <c r="J49" s="43">
        <v>7</v>
      </c>
      <c r="K49" s="43" t="s">
        <v>18</v>
      </c>
      <c r="L49" s="43"/>
      <c r="M49" s="43"/>
      <c r="N49" s="43" t="s">
        <v>19</v>
      </c>
      <c r="O49" s="43"/>
      <c r="P49" s="43"/>
      <c r="Q49" s="43"/>
      <c r="R49" s="43"/>
      <c r="S49" s="7"/>
      <c r="T49" s="47"/>
    </row>
    <row r="50" spans="1:20" ht="30.6" customHeight="1">
      <c r="A50" s="70" t="str">
        <f>'Année 1'!B50</f>
        <v>UE 5 PPR</v>
      </c>
      <c r="B50" s="63" t="str">
        <f>'Année 1'!C50</f>
        <v>UE</v>
      </c>
      <c r="C50" s="64">
        <f>'Année 1'!F50</f>
        <v>0</v>
      </c>
      <c r="D50" s="65">
        <v>1</v>
      </c>
      <c r="E50" s="65" t="s">
        <v>321</v>
      </c>
      <c r="F50" s="65" t="s">
        <v>321</v>
      </c>
      <c r="G50" s="66" t="s">
        <v>321</v>
      </c>
      <c r="H50" s="66" t="s">
        <v>321</v>
      </c>
      <c r="I50" s="66" t="s">
        <v>321</v>
      </c>
      <c r="J50" s="66">
        <v>7</v>
      </c>
      <c r="K50" s="66"/>
      <c r="L50" s="66"/>
      <c r="M50" s="66"/>
      <c r="N50" s="66"/>
      <c r="O50" s="66"/>
      <c r="P50" s="66"/>
      <c r="Q50" s="66"/>
      <c r="R50" s="66"/>
      <c r="S50" s="65"/>
      <c r="T50" s="67"/>
    </row>
    <row r="51" spans="1:20" ht="30.6" customHeight="1">
      <c r="A51" s="46" t="str">
        <f>'Année 1'!B51</f>
        <v>Projet tutoré</v>
      </c>
      <c r="B51" s="46" t="str">
        <f>'Année 1'!C51</f>
        <v>ECUE</v>
      </c>
      <c r="C51" s="45">
        <f>'Année 1'!F51</f>
        <v>0</v>
      </c>
      <c r="D51" s="7">
        <v>1</v>
      </c>
      <c r="E51" s="7" t="s">
        <v>322</v>
      </c>
      <c r="F51" s="7" t="s">
        <v>321</v>
      </c>
      <c r="G51" s="43" t="s">
        <v>321</v>
      </c>
      <c r="H51" s="43" t="s">
        <v>321</v>
      </c>
      <c r="I51" s="43" t="s">
        <v>321</v>
      </c>
      <c r="J51" s="43"/>
      <c r="K51" s="43"/>
      <c r="L51" s="43"/>
      <c r="M51" s="43"/>
      <c r="N51" s="43"/>
      <c r="O51" s="43"/>
      <c r="P51" s="43"/>
      <c r="Q51" s="43"/>
      <c r="R51" s="43"/>
      <c r="S51" s="7"/>
      <c r="T51" s="47"/>
    </row>
    <row r="52" spans="1:20" ht="30.6" customHeight="1">
      <c r="A52" s="46" t="str">
        <f>'Année 1'!B52</f>
        <v>Atelier 1</v>
      </c>
      <c r="B52" s="46" t="str">
        <f>'Année 1'!C52</f>
        <v>ECUE</v>
      </c>
      <c r="C52" s="45">
        <f>'Année 1'!F52</f>
        <v>0</v>
      </c>
      <c r="D52" s="7">
        <v>1</v>
      </c>
      <c r="E52" s="7" t="s">
        <v>322</v>
      </c>
      <c r="F52" s="7" t="s">
        <v>321</v>
      </c>
      <c r="G52" s="43" t="s">
        <v>321</v>
      </c>
      <c r="H52" s="43" t="s">
        <v>321</v>
      </c>
      <c r="I52" s="43" t="s">
        <v>321</v>
      </c>
      <c r="J52" s="43"/>
      <c r="K52" s="43"/>
      <c r="L52" s="43"/>
      <c r="M52" s="43"/>
      <c r="N52" s="43"/>
      <c r="O52" s="43"/>
      <c r="P52" s="43"/>
      <c r="Q52" s="43"/>
      <c r="R52" s="43"/>
      <c r="S52" s="7"/>
      <c r="T52" s="47"/>
    </row>
    <row r="53" spans="1:20" ht="30.6" customHeight="1">
      <c r="A53" s="46" t="str">
        <f>'Année 1'!B53</f>
        <v>Atelier 2</v>
      </c>
      <c r="B53" s="46" t="str">
        <f>'Année 1'!C53</f>
        <v>ECUE</v>
      </c>
      <c r="C53" s="45">
        <f>'Année 1'!F53</f>
        <v>0</v>
      </c>
      <c r="D53" s="7">
        <v>1</v>
      </c>
      <c r="E53" s="7" t="s">
        <v>321</v>
      </c>
      <c r="F53" s="7" t="s">
        <v>321</v>
      </c>
      <c r="G53" s="43" t="s">
        <v>321</v>
      </c>
      <c r="H53" s="43" t="s">
        <v>321</v>
      </c>
      <c r="I53" s="43" t="s">
        <v>321</v>
      </c>
      <c r="J53" s="43">
        <v>7</v>
      </c>
      <c r="K53" s="43" t="s">
        <v>9</v>
      </c>
      <c r="L53" s="43"/>
      <c r="M53" s="43">
        <v>2</v>
      </c>
      <c r="N53" s="43"/>
      <c r="O53" s="43"/>
      <c r="P53" s="43"/>
      <c r="Q53" s="43"/>
      <c r="R53" s="43"/>
      <c r="S53" s="7"/>
      <c r="T53" s="47"/>
    </row>
    <row r="54" spans="1:20" ht="30.6" customHeight="1">
      <c r="A54" s="70" t="str">
        <f>'Année 1'!B54</f>
        <v>UE MINEURE</v>
      </c>
      <c r="B54" s="63" t="str">
        <f>'Année 1'!C54</f>
        <v>UE</v>
      </c>
      <c r="C54" s="64">
        <f>'Année 1'!F54</f>
        <v>0</v>
      </c>
      <c r="D54" s="65"/>
      <c r="E54" s="65"/>
      <c r="F54" s="65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5"/>
      <c r="T54" s="67"/>
    </row>
    <row r="55" spans="1:20" ht="30.6" customHeight="1">
      <c r="A55" s="46">
        <f>'Année 1'!B55</f>
        <v>0</v>
      </c>
      <c r="B55" s="46">
        <f>'Année 1'!C55</f>
        <v>0</v>
      </c>
      <c r="C55" s="45">
        <f>'Année 1'!F55</f>
        <v>0</v>
      </c>
      <c r="D55" s="7"/>
      <c r="E55" s="7"/>
      <c r="F55" s="7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7"/>
      <c r="T55" s="47"/>
    </row>
    <row r="56" spans="1:20" ht="30.6" customHeight="1">
      <c r="A56" s="46">
        <f>'Année 1'!B56</f>
        <v>0</v>
      </c>
      <c r="B56" s="46">
        <f>'Année 1'!C56</f>
        <v>0</v>
      </c>
      <c r="C56" s="45">
        <f>'Année 1'!F56</f>
        <v>0</v>
      </c>
      <c r="D56" s="7"/>
      <c r="E56" s="7"/>
      <c r="F56" s="7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7"/>
      <c r="T56" s="47"/>
    </row>
    <row r="57" spans="1:20" ht="30.6" customHeight="1">
      <c r="A57" s="46">
        <f>'Année 1'!B57</f>
        <v>0</v>
      </c>
      <c r="B57" s="46">
        <f>'Année 1'!C57</f>
        <v>0</v>
      </c>
      <c r="C57" s="45">
        <f>'Année 1'!F57</f>
        <v>0</v>
      </c>
      <c r="D57" s="7"/>
      <c r="E57" s="7"/>
      <c r="F57" s="7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7"/>
      <c r="T57" s="47"/>
    </row>
    <row r="58" spans="1:20" ht="30.6" customHeight="1">
      <c r="A58" s="46">
        <f>'Année 1'!B58</f>
        <v>0</v>
      </c>
      <c r="B58" s="46">
        <f>'Année 1'!C58</f>
        <v>0</v>
      </c>
      <c r="C58" s="45">
        <f>'Année 1'!F58</f>
        <v>0</v>
      </c>
      <c r="D58" s="7"/>
      <c r="E58" s="7"/>
      <c r="F58" s="7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7"/>
      <c r="T58" s="47"/>
    </row>
    <row r="59" spans="1:20" ht="30.6" customHeight="1">
      <c r="A59" s="46">
        <f>'Année 1'!B59</f>
        <v>0</v>
      </c>
      <c r="B59" s="46">
        <f>'Année 1'!C59</f>
        <v>0</v>
      </c>
      <c r="C59" s="45">
        <f>'Année 1'!F59</f>
        <v>0</v>
      </c>
      <c r="D59" s="7"/>
      <c r="E59" s="7"/>
      <c r="F59" s="7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7"/>
      <c r="T59" s="47"/>
    </row>
    <row r="60" spans="1:20" ht="30.6" customHeight="1">
      <c r="A60" s="46">
        <f>'Année 1'!B60</f>
        <v>0</v>
      </c>
      <c r="B60" s="46">
        <f>'Année 1'!C60</f>
        <v>0</v>
      </c>
      <c r="C60" s="45">
        <f>'Année 1'!F60</f>
        <v>0</v>
      </c>
      <c r="D60" s="7"/>
      <c r="E60" s="7"/>
      <c r="F60" s="7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7"/>
      <c r="T60" s="47"/>
    </row>
    <row r="61" spans="1:20" ht="30.6" customHeight="1">
      <c r="A61" s="46">
        <f>'Année 1'!B61</f>
        <v>0</v>
      </c>
      <c r="B61" s="46">
        <f>'Année 1'!C61</f>
        <v>0</v>
      </c>
      <c r="C61" s="45">
        <f>'Année 1'!F61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7"/>
      <c r="T61" s="47"/>
    </row>
    <row r="62" spans="1:20" ht="30.6" customHeight="1">
      <c r="A62" s="46">
        <f>'Année 1'!B62</f>
        <v>0</v>
      </c>
      <c r="B62" s="46">
        <f>'Année 1'!C62</f>
        <v>0</v>
      </c>
      <c r="C62" s="45">
        <f>'Année 1'!F62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7"/>
      <c r="T62" s="47"/>
    </row>
    <row r="63" spans="1:20" ht="30.6" customHeight="1">
      <c r="A63" s="46">
        <f>'Année 1'!B63</f>
        <v>0</v>
      </c>
      <c r="B63" s="46">
        <f>'Année 1'!C63</f>
        <v>0</v>
      </c>
      <c r="C63" s="45">
        <f>'Année 1'!F63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7"/>
      <c r="T63" s="47"/>
    </row>
    <row r="64" spans="1:20" ht="30.6" customHeight="1">
      <c r="A64" s="46">
        <f>'Année 1'!B64</f>
        <v>0</v>
      </c>
      <c r="B64" s="46">
        <f>'Année 1'!C64</f>
        <v>0</v>
      </c>
      <c r="C64" s="45">
        <f>'Année 1'!F64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7"/>
      <c r="T64" s="47"/>
    </row>
    <row r="65" spans="1:20" ht="30.6" customHeight="1">
      <c r="A65" s="46">
        <f>'Année 1'!B65</f>
        <v>0</v>
      </c>
      <c r="B65" s="46">
        <f>'Année 1'!C65</f>
        <v>0</v>
      </c>
      <c r="C65" s="45">
        <f>'Année 1'!F65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7"/>
      <c r="T65" s="47"/>
    </row>
    <row r="66" spans="1:20" ht="30.6" customHeight="1">
      <c r="A66" s="46">
        <f>'Année 1'!B66</f>
        <v>0</v>
      </c>
      <c r="B66" s="46">
        <f>'Année 1'!C66</f>
        <v>0</v>
      </c>
      <c r="C66" s="45">
        <f>'Année 1'!F66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7"/>
      <c r="T66" s="47"/>
    </row>
    <row r="67" spans="1:20" ht="30.6" customHeight="1">
      <c r="A67" s="46">
        <f>'Année 1'!B67</f>
        <v>0</v>
      </c>
      <c r="B67" s="46">
        <f>'Année 1'!C67</f>
        <v>0</v>
      </c>
      <c r="C67" s="45">
        <f>'Année 1'!F67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7"/>
      <c r="T67" s="47"/>
    </row>
    <row r="68" spans="1:20" ht="30.6" customHeight="1">
      <c r="A68" s="46">
        <f>'Année 1'!B68</f>
        <v>0</v>
      </c>
      <c r="B68" s="46">
        <f>'Année 1'!C68</f>
        <v>0</v>
      </c>
      <c r="C68" s="45">
        <f>'Année 1'!F68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7"/>
      <c r="T68" s="47"/>
    </row>
    <row r="69" spans="1:20" ht="30.6" customHeight="1">
      <c r="A69" s="46">
        <f>'Année 1'!B69</f>
        <v>0</v>
      </c>
      <c r="B69" s="46">
        <f>'Année 1'!C69</f>
        <v>0</v>
      </c>
      <c r="C69" s="45">
        <f>'Année 1'!F69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7"/>
      <c r="T69" s="47"/>
    </row>
    <row r="70" spans="1:20" ht="30.6" customHeight="1">
      <c r="A70" s="46">
        <f>'Année 1'!B70</f>
        <v>0</v>
      </c>
      <c r="B70" s="46">
        <f>'Année 1'!C70</f>
        <v>0</v>
      </c>
      <c r="C70" s="45">
        <f>'Année 1'!F70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7"/>
      <c r="T70" s="47"/>
    </row>
    <row r="71" spans="1:20" ht="30.6" customHeight="1">
      <c r="A71" s="46">
        <f>'Année 1'!B71</f>
        <v>0</v>
      </c>
      <c r="B71" s="46">
        <f>'Année 1'!C71</f>
        <v>0</v>
      </c>
      <c r="C71" s="45">
        <f>'Année 1'!F71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7"/>
      <c r="T71" s="47"/>
    </row>
    <row r="72" spans="1:20" ht="30.6" customHeight="1">
      <c r="A72" s="46">
        <f>'Année 1'!B72</f>
        <v>0</v>
      </c>
      <c r="B72" s="46">
        <f>'Année 1'!C72</f>
        <v>0</v>
      </c>
      <c r="C72" s="45">
        <f>'Année 1'!F72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7"/>
      <c r="T72" s="47"/>
    </row>
    <row r="73" spans="1:20" ht="30.6" customHeight="1">
      <c r="A73" s="46">
        <f>'Année 1'!B73</f>
        <v>0</v>
      </c>
      <c r="B73" s="46">
        <f>'Année 1'!C73</f>
        <v>0</v>
      </c>
      <c r="C73" s="45">
        <f>'Année 1'!F73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7"/>
      <c r="T73" s="47"/>
    </row>
    <row r="74" spans="1:20" ht="30.6" customHeight="1">
      <c r="A74" s="46">
        <f>'Année 1'!B74</f>
        <v>0</v>
      </c>
      <c r="B74" s="46">
        <f>'Année 1'!C74</f>
        <v>0</v>
      </c>
      <c r="C74" s="45">
        <f>'Année 1'!F74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7"/>
      <c r="T74" s="47"/>
    </row>
    <row r="75" spans="1:20" ht="30.6" customHeight="1">
      <c r="A75" s="46">
        <f>'Année 1'!B75</f>
        <v>0</v>
      </c>
      <c r="B75" s="46">
        <f>'Année 1'!C75</f>
        <v>0</v>
      </c>
      <c r="C75" s="45">
        <f>'Année 1'!F75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7"/>
      <c r="T75" s="47"/>
    </row>
    <row r="76" spans="1:20" ht="30.6" customHeight="1">
      <c r="A76" s="46">
        <f>'Année 1'!B76</f>
        <v>0</v>
      </c>
      <c r="B76" s="46">
        <f>'Année 1'!C76</f>
        <v>0</v>
      </c>
      <c r="C76" s="45">
        <f>'Année 1'!F76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7"/>
      <c r="T76" s="47"/>
    </row>
    <row r="77" spans="1:20" ht="30.6" customHeight="1">
      <c r="A77" s="46">
        <f>'Année 1'!B77</f>
        <v>0</v>
      </c>
      <c r="B77" s="46">
        <f>'Année 1'!C77</f>
        <v>0</v>
      </c>
      <c r="C77" s="45">
        <f>'Année 1'!F77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7"/>
      <c r="T77" s="47"/>
    </row>
    <row r="78" spans="1:20" ht="30.6" customHeight="1">
      <c r="A78" s="46">
        <f>'Année 1'!B78</f>
        <v>0</v>
      </c>
      <c r="B78" s="46">
        <f>'Année 1'!C78</f>
        <v>0</v>
      </c>
      <c r="C78" s="45">
        <f>'Année 1'!F78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7"/>
      <c r="T78" s="47"/>
    </row>
    <row r="79" spans="1:20" ht="30.6" customHeight="1">
      <c r="A79" s="46">
        <f>'Année 1'!B79</f>
        <v>0</v>
      </c>
      <c r="B79" s="46">
        <f>'Année 1'!C79</f>
        <v>0</v>
      </c>
      <c r="C79" s="45">
        <f>'Année 1'!F79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7"/>
      <c r="T79" s="47"/>
    </row>
    <row r="80" spans="1:20" ht="30.6" customHeight="1">
      <c r="A80" s="46">
        <f>'Année 1'!B80</f>
        <v>0</v>
      </c>
      <c r="B80" s="46">
        <f>'Année 1'!C80</f>
        <v>0</v>
      </c>
      <c r="C80" s="45">
        <f>'Année 1'!F80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7"/>
      <c r="T80" s="47"/>
    </row>
    <row r="81" spans="1:20" ht="30.6" customHeight="1">
      <c r="A81" s="46">
        <f>'Année 1'!B81</f>
        <v>0</v>
      </c>
      <c r="B81" s="46">
        <f>'Année 1'!C81</f>
        <v>0</v>
      </c>
      <c r="C81" s="45">
        <f>'Année 1'!F81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7"/>
      <c r="T81" s="47"/>
    </row>
    <row r="82" spans="1:20" ht="30.6" customHeight="1">
      <c r="A82" s="46">
        <f>'Année 1'!B82</f>
        <v>0</v>
      </c>
      <c r="B82" s="46">
        <f>'Année 1'!C82</f>
        <v>0</v>
      </c>
      <c r="C82" s="45">
        <f>'Année 1'!F82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7"/>
      <c r="T82" s="47"/>
    </row>
    <row r="83" spans="1:20" ht="30.6" customHeight="1">
      <c r="A83" s="46">
        <f>'Année 1'!B83</f>
        <v>0</v>
      </c>
      <c r="B83" s="46">
        <f>'Année 1'!C83</f>
        <v>0</v>
      </c>
      <c r="C83" s="45">
        <f>'Année 1'!F83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7"/>
      <c r="T83" s="47"/>
    </row>
    <row r="84" spans="1:20" ht="30.6" customHeight="1">
      <c r="A84" s="46">
        <f>'Année 1'!B84</f>
        <v>0</v>
      </c>
      <c r="B84" s="46">
        <f>'Année 1'!C84</f>
        <v>0</v>
      </c>
      <c r="C84" s="45">
        <f>'Année 1'!F84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7"/>
      <c r="T84" s="47"/>
    </row>
    <row r="85" spans="1:20" ht="30.6" customHeight="1">
      <c r="A85" s="46">
        <f>'Année 1'!B85</f>
        <v>0</v>
      </c>
      <c r="B85" s="46">
        <f>'Année 1'!C85</f>
        <v>0</v>
      </c>
      <c r="C85" s="45">
        <f>'Année 1'!F85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7"/>
      <c r="T85" s="47"/>
    </row>
    <row r="86" spans="1:20" ht="30.6" customHeight="1">
      <c r="A86" s="46">
        <f>'Année 1'!B86</f>
        <v>0</v>
      </c>
      <c r="B86" s="46">
        <f>'Année 1'!C86</f>
        <v>0</v>
      </c>
      <c r="C86" s="45">
        <f>'Année 1'!F86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7"/>
      <c r="T86" s="47"/>
    </row>
    <row r="87" spans="1:20" ht="30.6" customHeight="1">
      <c r="A87" s="46">
        <f>'Année 1'!B87</f>
        <v>0</v>
      </c>
      <c r="B87" s="46">
        <f>'Année 1'!C87</f>
        <v>0</v>
      </c>
      <c r="C87" s="45">
        <f>'Année 1'!F87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7"/>
      <c r="T87" s="47"/>
    </row>
    <row r="88" spans="1:20" ht="30.6" customHeight="1">
      <c r="A88" s="46">
        <f>'Année 1'!B88</f>
        <v>0</v>
      </c>
      <c r="B88" s="46">
        <f>'Année 1'!C88</f>
        <v>0</v>
      </c>
      <c r="C88" s="45">
        <f>'Année 1'!F88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7"/>
      <c r="T88" s="47"/>
    </row>
    <row r="89" spans="1:20" ht="30.6" customHeight="1">
      <c r="A89" s="46">
        <f>'Année 1'!B89</f>
        <v>0</v>
      </c>
      <c r="B89" s="46">
        <f>'Année 1'!C89</f>
        <v>0</v>
      </c>
      <c r="C89" s="45">
        <f>'Année 1'!F89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7"/>
      <c r="T89" s="47"/>
    </row>
    <row r="90" spans="1:20" ht="30.6" customHeight="1">
      <c r="A90" s="46">
        <f>'Année 1'!B90</f>
        <v>0</v>
      </c>
      <c r="B90" s="46">
        <f>'Année 1'!C90</f>
        <v>0</v>
      </c>
      <c r="C90" s="45">
        <f>'Année 1'!F90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7"/>
      <c r="T90" s="47"/>
    </row>
    <row r="91" spans="1:20" ht="30.6" customHeight="1">
      <c r="A91" s="46">
        <f>'Année 1'!B91</f>
        <v>0</v>
      </c>
      <c r="B91" s="46">
        <f>'Année 1'!C91</f>
        <v>0</v>
      </c>
      <c r="C91" s="45">
        <f>'Année 1'!F91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7"/>
      <c r="T91" s="47"/>
    </row>
    <row r="92" spans="1:20" ht="30.6" customHeight="1">
      <c r="A92" s="46">
        <f>'Année 1'!B92</f>
        <v>0</v>
      </c>
      <c r="B92" s="46">
        <f>'Année 1'!C92</f>
        <v>0</v>
      </c>
      <c r="C92" s="45">
        <f>'Année 1'!F92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7"/>
      <c r="T92" s="47"/>
    </row>
    <row r="93" spans="1:20" ht="30.6" customHeight="1">
      <c r="A93" s="46">
        <f>'Année 1'!B93</f>
        <v>0</v>
      </c>
      <c r="B93" s="46">
        <f>'Année 1'!C93</f>
        <v>0</v>
      </c>
      <c r="C93" s="45">
        <f>'Année 1'!F93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7"/>
      <c r="T93" s="47"/>
    </row>
    <row r="94" spans="1:20" ht="30.6" customHeight="1">
      <c r="A94" s="46">
        <f>'Année 1'!B94</f>
        <v>0</v>
      </c>
      <c r="B94" s="46">
        <f>'Année 1'!C94</f>
        <v>0</v>
      </c>
      <c r="C94" s="45">
        <f>'Année 1'!F94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7"/>
      <c r="T94" s="47"/>
    </row>
    <row r="95" spans="1:20" ht="30.6" customHeight="1">
      <c r="A95" s="46">
        <f>'Année 1'!B95</f>
        <v>0</v>
      </c>
      <c r="B95" s="46">
        <f>'Année 1'!C95</f>
        <v>0</v>
      </c>
      <c r="C95" s="45">
        <f>'Année 1'!F95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7"/>
      <c r="T95" s="47"/>
    </row>
    <row r="96" spans="1:20" ht="30.6" customHeight="1">
      <c r="A96" s="46">
        <f>'Année 1'!B96</f>
        <v>0</v>
      </c>
      <c r="B96" s="46">
        <f>'Année 1'!C96</f>
        <v>0</v>
      </c>
      <c r="C96" s="45">
        <f>'Année 1'!F96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7"/>
      <c r="T96" s="47"/>
    </row>
    <row r="97" spans="1:20" ht="30.6" customHeight="1">
      <c r="A97" s="46">
        <f>'Année 1'!B97</f>
        <v>0</v>
      </c>
      <c r="B97" s="46">
        <f>'Année 1'!C97</f>
        <v>0</v>
      </c>
      <c r="C97" s="45">
        <f>'Année 1'!F97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"/>
      <c r="T97" s="47"/>
    </row>
    <row r="98" spans="1:20" ht="30.6" customHeight="1">
      <c r="A98" s="46">
        <f>'Année 1'!B98</f>
        <v>0</v>
      </c>
      <c r="B98" s="46">
        <f>'Année 1'!C98</f>
        <v>0</v>
      </c>
      <c r="C98" s="45">
        <f>'Année 1'!F98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7"/>
      <c r="T98" s="47"/>
    </row>
    <row r="99" spans="1:20" ht="30.6" customHeight="1">
      <c r="A99" s="46">
        <f>'Année 1'!B99</f>
        <v>0</v>
      </c>
      <c r="B99" s="46">
        <f>'Année 1'!C99</f>
        <v>0</v>
      </c>
      <c r="C99" s="45">
        <f>'Année 1'!F99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7"/>
      <c r="T99" s="47"/>
    </row>
    <row r="100" spans="1:20" ht="30.6" customHeight="1">
      <c r="A100" s="46">
        <f>'Année 1'!B100</f>
        <v>0</v>
      </c>
      <c r="B100" s="46">
        <f>'Année 1'!C100</f>
        <v>0</v>
      </c>
      <c r="C100" s="45">
        <f>'Année 1'!F100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7"/>
      <c r="T100" s="47"/>
    </row>
    <row r="101" spans="1:20" ht="30.6" customHeight="1">
      <c r="A101" s="46">
        <f>'Année 1'!B101</f>
        <v>0</v>
      </c>
      <c r="B101" s="46">
        <f>'Année 1'!C101</f>
        <v>0</v>
      </c>
      <c r="C101" s="45">
        <f>'Année 1'!F101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7"/>
      <c r="T101" s="47"/>
    </row>
    <row r="102" spans="1:20" ht="30.6" customHeight="1">
      <c r="A102" s="46">
        <f>'Année 1'!B102</f>
        <v>0</v>
      </c>
      <c r="B102" s="46">
        <f>'Année 1'!C102</f>
        <v>0</v>
      </c>
      <c r="C102" s="45">
        <f>'Année 1'!F102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7"/>
      <c r="T102" s="47"/>
    </row>
    <row r="103" spans="1:20" ht="30.6" customHeight="1">
      <c r="A103" s="46">
        <f>'Année 1'!B103</f>
        <v>0</v>
      </c>
      <c r="B103" s="46">
        <f>'Année 1'!C103</f>
        <v>0</v>
      </c>
      <c r="C103" s="45">
        <f>'Année 1'!F103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7"/>
      <c r="T103" s="47"/>
    </row>
    <row r="104" spans="1:20" ht="30.6" customHeight="1">
      <c r="A104" s="46">
        <f>'Année 1'!B104</f>
        <v>0</v>
      </c>
      <c r="B104" s="46">
        <f>'Année 1'!C104</f>
        <v>0</v>
      </c>
      <c r="C104" s="45">
        <f>'Année 1'!F104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7"/>
      <c r="T104" s="47"/>
    </row>
    <row r="105" spans="1:20" ht="30.6" customHeight="1">
      <c r="A105" s="46">
        <f>'Année 1'!B105</f>
        <v>0</v>
      </c>
      <c r="B105" s="46">
        <f>'Année 1'!C105</f>
        <v>0</v>
      </c>
      <c r="C105" s="45">
        <f>'Année 1'!F105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7"/>
      <c r="T105" s="47"/>
    </row>
    <row r="106" spans="1:20" ht="30.6" customHeight="1">
      <c r="A106" s="46">
        <f>'Année 1'!B106</f>
        <v>0</v>
      </c>
      <c r="B106" s="46">
        <f>'Année 1'!C106</f>
        <v>0</v>
      </c>
      <c r="C106" s="45">
        <f>'Année 1'!F106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7"/>
      <c r="T106" s="47"/>
    </row>
    <row r="107" spans="1:20" ht="30.6" customHeight="1">
      <c r="A107" s="46">
        <f>'Année 1'!B107</f>
        <v>0</v>
      </c>
      <c r="B107" s="46">
        <f>'Année 1'!C107</f>
        <v>0</v>
      </c>
      <c r="C107" s="45">
        <f>'Année 1'!F107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7"/>
      <c r="T107" s="47"/>
    </row>
    <row r="108" spans="1:20" ht="30.6" customHeight="1">
      <c r="A108" s="46">
        <f>'Année 1'!B108</f>
        <v>0</v>
      </c>
      <c r="B108" s="46">
        <f>'Année 1'!C108</f>
        <v>0</v>
      </c>
      <c r="C108" s="45">
        <f>'Année 1'!F108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7"/>
      <c r="T108" s="47"/>
    </row>
    <row r="109" spans="1:20" ht="30.6" customHeight="1">
      <c r="A109" s="46">
        <f>'Année 1'!B109</f>
        <v>0</v>
      </c>
      <c r="B109" s="46">
        <f>'Année 1'!C109</f>
        <v>0</v>
      </c>
      <c r="C109" s="45">
        <f>'Année 1'!F109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"/>
      <c r="T109" s="47"/>
    </row>
    <row r="110" spans="1:20" ht="30.6" customHeight="1">
      <c r="A110" s="46">
        <f>'Année 1'!B110</f>
        <v>0</v>
      </c>
      <c r="B110" s="46">
        <f>'Année 1'!C110</f>
        <v>0</v>
      </c>
      <c r="C110" s="45">
        <f>'Année 1'!F110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7"/>
      <c r="T110" s="47"/>
    </row>
    <row r="111" spans="1:20" ht="30.6" customHeight="1">
      <c r="A111" s="46">
        <f>'Année 1'!B111</f>
        <v>0</v>
      </c>
      <c r="B111" s="46">
        <f>'Année 1'!C111</f>
        <v>0</v>
      </c>
      <c r="C111" s="45">
        <f>'Année 1'!F111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7"/>
      <c r="T111" s="47"/>
    </row>
    <row r="112" spans="1:20" ht="30.6" customHeight="1">
      <c r="A112" s="46">
        <f>'Année 1'!B112</f>
        <v>0</v>
      </c>
      <c r="B112" s="46">
        <f>'Année 1'!C112</f>
        <v>0</v>
      </c>
      <c r="C112" s="45">
        <f>'Année 1'!F112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7"/>
      <c r="T112" s="47"/>
    </row>
    <row r="113" spans="1:20" ht="30.6" customHeight="1">
      <c r="A113" s="46">
        <f>'Année 1'!B113</f>
        <v>0</v>
      </c>
      <c r="B113" s="46">
        <f>'Année 1'!C113</f>
        <v>0</v>
      </c>
      <c r="C113" s="45">
        <f>'Année 1'!F113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7"/>
      <c r="T113" s="47"/>
    </row>
    <row r="114" spans="1:20" ht="30.6" customHeight="1">
      <c r="A114" s="46">
        <f>'Année 1'!B114</f>
        <v>0</v>
      </c>
      <c r="B114" s="46">
        <f>'Année 1'!C114</f>
        <v>0</v>
      </c>
      <c r="C114" s="45">
        <f>'Année 1'!F114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7"/>
      <c r="T114" s="47"/>
    </row>
    <row r="115" spans="1:20" ht="30.6" customHeight="1">
      <c r="A115" s="46">
        <f>'Année 1'!B115</f>
        <v>0</v>
      </c>
      <c r="B115" s="46">
        <f>'Année 1'!C115</f>
        <v>0</v>
      </c>
      <c r="C115" s="45">
        <f>'Année 1'!F115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7"/>
      <c r="T115" s="47"/>
    </row>
    <row r="116" spans="1:20" ht="30.6" customHeight="1">
      <c r="A116" s="46">
        <f>'Année 1'!B116</f>
        <v>0</v>
      </c>
      <c r="B116" s="46">
        <f>'Année 1'!C116</f>
        <v>0</v>
      </c>
      <c r="C116" s="45">
        <f>'Année 1'!F116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7"/>
      <c r="T116" s="47"/>
    </row>
    <row r="117" spans="1:20" ht="30.6" customHeight="1">
      <c r="A117" s="46">
        <f>'Année 1'!B117</f>
        <v>0</v>
      </c>
      <c r="B117" s="46">
        <f>'Année 1'!C117</f>
        <v>0</v>
      </c>
      <c r="C117" s="45">
        <f>'Année 1'!F117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7"/>
      <c r="T117" s="47"/>
    </row>
    <row r="118" spans="1:20" ht="30.6" customHeight="1">
      <c r="A118" s="46">
        <f>'Année 1'!B118</f>
        <v>0</v>
      </c>
      <c r="B118" s="46">
        <f>'Année 1'!C118</f>
        <v>0</v>
      </c>
      <c r="C118" s="45">
        <f>'Année 1'!F118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7"/>
      <c r="T118" s="47"/>
    </row>
    <row r="119" spans="1:20" ht="30.6" customHeight="1">
      <c r="A119" s="46">
        <f>'Année 1'!B119</f>
        <v>0</v>
      </c>
      <c r="B119" s="46">
        <f>'Année 1'!C119</f>
        <v>0</v>
      </c>
      <c r="C119" s="45">
        <f>'Année 1'!F119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7"/>
      <c r="T119" s="47"/>
    </row>
    <row r="120" spans="1:20" ht="30.6" customHeight="1">
      <c r="A120" s="46">
        <f>'Année 1'!B120</f>
        <v>0</v>
      </c>
      <c r="B120" s="46">
        <f>'Année 1'!C120</f>
        <v>0</v>
      </c>
      <c r="C120" s="45">
        <f>'Année 1'!F120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7"/>
      <c r="T120" s="47"/>
    </row>
    <row r="121" spans="1:20" ht="30.6" customHeight="1">
      <c r="A121" s="46">
        <f>'Année 1'!B121</f>
        <v>0</v>
      </c>
      <c r="B121" s="46">
        <f>'Année 1'!C121</f>
        <v>0</v>
      </c>
      <c r="C121" s="45">
        <f>'Année 1'!F121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7"/>
      <c r="T121" s="47"/>
    </row>
    <row r="122" spans="1:20" ht="30.6" customHeight="1">
      <c r="A122" s="46">
        <f>'Année 1'!B122</f>
        <v>0</v>
      </c>
      <c r="B122" s="46">
        <f>'Année 1'!C122</f>
        <v>0</v>
      </c>
      <c r="C122" s="45">
        <f>'Année 1'!F122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7"/>
      <c r="T122" s="47"/>
    </row>
    <row r="123" spans="1:20" ht="30.6" customHeight="1">
      <c r="A123" s="46">
        <f>'Année 1'!B123</f>
        <v>0</v>
      </c>
      <c r="B123" s="46">
        <f>'Année 1'!C123</f>
        <v>0</v>
      </c>
      <c r="C123" s="45">
        <f>'Année 1'!F123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7"/>
      <c r="T123" s="47"/>
    </row>
    <row r="124" spans="1:20" ht="30.6" customHeight="1">
      <c r="A124" s="46">
        <f>'Année 1'!B124</f>
        <v>0</v>
      </c>
      <c r="B124" s="46">
        <f>'Année 1'!C124</f>
        <v>0</v>
      </c>
      <c r="C124" s="45">
        <f>'Année 1'!F124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7"/>
      <c r="T124" s="47"/>
    </row>
    <row r="125" spans="1:20" ht="30.6" customHeight="1">
      <c r="A125" s="46">
        <f>'Année 1'!B125</f>
        <v>0</v>
      </c>
      <c r="B125" s="46">
        <f>'Année 1'!C125</f>
        <v>0</v>
      </c>
      <c r="C125" s="45">
        <f>'Année 1'!F125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7"/>
      <c r="T125" s="47"/>
    </row>
    <row r="126" spans="1:20" ht="30.6" customHeight="1">
      <c r="A126" s="46">
        <f>'Année 1'!B126</f>
        <v>0</v>
      </c>
      <c r="B126" s="46">
        <f>'Année 1'!C126</f>
        <v>0</v>
      </c>
      <c r="C126" s="45">
        <f>'Année 1'!F126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7"/>
      <c r="T126" s="47"/>
    </row>
    <row r="127" spans="1:20" ht="30.6" customHeight="1">
      <c r="A127" s="46">
        <f>'Année 1'!B127</f>
        <v>0</v>
      </c>
      <c r="B127" s="46">
        <f>'Année 1'!C127</f>
        <v>0</v>
      </c>
      <c r="C127" s="45">
        <f>'Année 1'!F127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7"/>
      <c r="T127" s="47"/>
    </row>
    <row r="128" spans="1:20" ht="30.6" customHeight="1">
      <c r="A128" s="46">
        <f>'Année 1'!B128</f>
        <v>0</v>
      </c>
      <c r="B128" s="46">
        <f>'Année 1'!C128</f>
        <v>0</v>
      </c>
      <c r="C128" s="45">
        <f>'Année 1'!F128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7"/>
      <c r="T128" s="47"/>
    </row>
    <row r="129" spans="1:20" ht="30.6" customHeight="1">
      <c r="A129" s="46">
        <f>'Année 1'!B129</f>
        <v>0</v>
      </c>
      <c r="B129" s="46">
        <f>'Année 1'!C129</f>
        <v>0</v>
      </c>
      <c r="C129" s="45">
        <f>'Année 1'!F129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7"/>
      <c r="T129" s="47"/>
    </row>
    <row r="130" spans="1:20" ht="30.6" customHeight="1">
      <c r="A130" s="46">
        <f>'Année 1'!B130</f>
        <v>0</v>
      </c>
      <c r="B130" s="46">
        <f>'Année 1'!C130</f>
        <v>0</v>
      </c>
      <c r="C130" s="45">
        <f>'Année 1'!F130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7"/>
      <c r="T130" s="47"/>
    </row>
    <row r="131" spans="1:20" ht="30.6" customHeight="1">
      <c r="A131" s="46">
        <f>'Année 1'!B131</f>
        <v>0</v>
      </c>
      <c r="B131" s="46">
        <f>'Année 1'!C131</f>
        <v>0</v>
      </c>
      <c r="C131" s="45">
        <f>'Année 1'!F131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7"/>
      <c r="T131" s="47"/>
    </row>
    <row r="132" spans="1:20" ht="30.6" customHeight="1">
      <c r="A132" s="46">
        <f>'Année 1'!B132</f>
        <v>0</v>
      </c>
      <c r="B132" s="46">
        <f>'Année 1'!C132</f>
        <v>0</v>
      </c>
      <c r="C132" s="45">
        <f>'Année 1'!F132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7"/>
      <c r="T132" s="47"/>
    </row>
    <row r="133" spans="1:20" ht="30.6" customHeight="1">
      <c r="A133" s="46">
        <f>'Année 1'!B133</f>
        <v>0</v>
      </c>
      <c r="B133" s="46">
        <f>'Année 1'!C133</f>
        <v>0</v>
      </c>
      <c r="C133" s="45">
        <f>'Année 1'!F133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7"/>
      <c r="T133" s="47"/>
    </row>
    <row r="134" spans="1:20" ht="30.6" customHeight="1">
      <c r="A134" s="46">
        <f>'Année 1'!B134</f>
        <v>0</v>
      </c>
      <c r="B134" s="46">
        <f>'Année 1'!C134</f>
        <v>0</v>
      </c>
      <c r="C134" s="45">
        <f>'Année 1'!F134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7"/>
      <c r="T134" s="47"/>
    </row>
    <row r="135" spans="1:20" ht="30.6" customHeight="1">
      <c r="A135" s="46">
        <f>'Année 1'!B135</f>
        <v>0</v>
      </c>
      <c r="B135" s="46">
        <f>'Année 1'!C135</f>
        <v>0</v>
      </c>
      <c r="C135" s="45">
        <f>'Année 1'!F135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7"/>
      <c r="T135" s="47"/>
    </row>
    <row r="136" spans="1:20" ht="30.6" customHeight="1">
      <c r="A136" s="46">
        <f>'Année 1'!B136</f>
        <v>0</v>
      </c>
      <c r="B136" s="46">
        <f>'Année 1'!C136</f>
        <v>0</v>
      </c>
      <c r="C136" s="45">
        <f>'Année 1'!F136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7"/>
      <c r="T136" s="47"/>
    </row>
    <row r="137" spans="1:20" ht="30.6" customHeight="1">
      <c r="A137" s="46">
        <f>'Année 1'!B137</f>
        <v>0</v>
      </c>
      <c r="B137" s="46">
        <f>'Année 1'!C137</f>
        <v>0</v>
      </c>
      <c r="C137" s="45">
        <f>'Année 1'!F137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7"/>
      <c r="T137" s="47"/>
    </row>
    <row r="138" spans="1:20" ht="30.6" customHeight="1">
      <c r="A138" s="46">
        <f>'Année 1'!B138</f>
        <v>0</v>
      </c>
      <c r="B138" s="46">
        <f>'Année 1'!C138</f>
        <v>0</v>
      </c>
      <c r="C138" s="45">
        <f>'Année 1'!F138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7"/>
      <c r="T138" s="47"/>
    </row>
    <row r="139" spans="1:20" ht="30.6" customHeight="1">
      <c r="A139" s="46">
        <f>'Année 1'!B139</f>
        <v>0</v>
      </c>
      <c r="B139" s="46">
        <f>'Année 1'!C139</f>
        <v>0</v>
      </c>
      <c r="C139" s="45">
        <f>'Année 1'!F139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7"/>
      <c r="T139" s="47"/>
    </row>
    <row r="140" spans="1:20" ht="30.6" customHeight="1">
      <c r="A140" s="46">
        <f>'Année 1'!B140</f>
        <v>0</v>
      </c>
      <c r="B140" s="46">
        <f>'Année 1'!C140</f>
        <v>0</v>
      </c>
      <c r="C140" s="45">
        <f>'Année 1'!F140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7"/>
      <c r="T140" s="47"/>
    </row>
    <row r="141" spans="1:20" ht="30.6" customHeight="1">
      <c r="A141" s="46">
        <f>'Année 1'!B141</f>
        <v>0</v>
      </c>
      <c r="B141" s="46">
        <f>'Année 1'!C141</f>
        <v>0</v>
      </c>
      <c r="C141" s="45">
        <f>'Année 1'!F141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7"/>
      <c r="T141" s="47"/>
    </row>
    <row r="142" spans="1:20" ht="30.6" customHeight="1">
      <c r="A142" s="46">
        <f>'Année 1'!B142</f>
        <v>0</v>
      </c>
      <c r="B142" s="46">
        <f>'Année 1'!C142</f>
        <v>0</v>
      </c>
      <c r="C142" s="45">
        <f>'Année 1'!F142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7"/>
      <c r="T142" s="47"/>
    </row>
    <row r="143" spans="1:20" ht="30.6" customHeight="1">
      <c r="A143" s="46">
        <f>'Année 1'!B143</f>
        <v>0</v>
      </c>
      <c r="B143" s="46">
        <f>'Année 1'!C143</f>
        <v>0</v>
      </c>
      <c r="C143" s="45">
        <f>'Année 1'!F143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7"/>
      <c r="T143" s="47"/>
    </row>
    <row r="144" spans="1:20" ht="30.6" customHeight="1">
      <c r="A144" s="46">
        <f>'Année 1'!B144</f>
        <v>0</v>
      </c>
      <c r="B144" s="46">
        <f>'Année 1'!C144</f>
        <v>0</v>
      </c>
      <c r="C144" s="45">
        <f>'Année 1'!F144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7"/>
      <c r="T144" s="47"/>
    </row>
    <row r="145" spans="1:20" ht="30.6" customHeight="1">
      <c r="A145" s="46">
        <f>'Année 1'!B145</f>
        <v>0</v>
      </c>
      <c r="B145" s="46">
        <f>'Année 1'!C145</f>
        <v>0</v>
      </c>
      <c r="C145" s="45">
        <f>'Année 1'!F145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7"/>
      <c r="T145" s="47"/>
    </row>
    <row r="146" spans="1:20" ht="30.6" customHeight="1">
      <c r="A146" s="46">
        <f>'Année 1'!B146</f>
        <v>0</v>
      </c>
      <c r="B146" s="46">
        <f>'Année 1'!C146</f>
        <v>0</v>
      </c>
      <c r="C146" s="45">
        <f>'Année 1'!F146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7"/>
      <c r="T146" s="47"/>
    </row>
    <row r="147" spans="1:20" ht="30.6" customHeight="1">
      <c r="A147" s="46">
        <f>'Année 1'!B147</f>
        <v>0</v>
      </c>
      <c r="B147" s="46">
        <f>'Année 1'!C147</f>
        <v>0</v>
      </c>
      <c r="C147" s="45">
        <f>'Année 1'!F147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7"/>
      <c r="T147" s="47"/>
    </row>
    <row r="148" spans="1:20" ht="30.6" customHeight="1">
      <c r="A148" s="46">
        <f>'Année 1'!B148</f>
        <v>0</v>
      </c>
      <c r="B148" s="46">
        <f>'Année 1'!C148</f>
        <v>0</v>
      </c>
      <c r="C148" s="45">
        <f>'Année 1'!F148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7"/>
      <c r="T148" s="47"/>
    </row>
    <row r="149" spans="1:20" ht="30.6" customHeight="1">
      <c r="A149" s="46">
        <f>'Année 1'!B149</f>
        <v>0</v>
      </c>
      <c r="B149" s="46">
        <f>'Année 1'!C149</f>
        <v>0</v>
      </c>
      <c r="C149" s="45">
        <f>'Année 1'!F149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7"/>
      <c r="T149" s="47"/>
    </row>
    <row r="150" spans="1:20" ht="30.6" customHeight="1">
      <c r="A150" s="46">
        <f>'Année 1'!B150</f>
        <v>0</v>
      </c>
      <c r="B150" s="46">
        <f>'Année 1'!C150</f>
        <v>0</v>
      </c>
      <c r="C150" s="45">
        <f>'Année 1'!F150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7"/>
      <c r="T150" s="47"/>
    </row>
    <row r="151" spans="1:20" ht="30.6" customHeight="1">
      <c r="A151" s="46">
        <f>'Année 1'!B151</f>
        <v>0</v>
      </c>
      <c r="B151" s="46">
        <f>'Année 1'!C151</f>
        <v>0</v>
      </c>
      <c r="C151" s="45">
        <f>'Année 1'!F151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7"/>
      <c r="T151" s="47"/>
    </row>
    <row r="152" spans="1:20" ht="30.6" customHeight="1">
      <c r="A152" s="46">
        <f>'Année 1'!B152</f>
        <v>0</v>
      </c>
      <c r="B152" s="46">
        <f>'Année 1'!C152</f>
        <v>0</v>
      </c>
      <c r="C152" s="45">
        <f>'Année 1'!F152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7"/>
      <c r="T152" s="47"/>
    </row>
    <row r="153" spans="1:20" ht="30.6" customHeight="1">
      <c r="A153" s="46">
        <f>'Année 1'!B153</f>
        <v>0</v>
      </c>
      <c r="B153" s="46">
        <f>'Année 1'!C153</f>
        <v>0</v>
      </c>
      <c r="C153" s="45">
        <f>'Année 1'!F153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7"/>
      <c r="T153" s="47"/>
    </row>
    <row r="154" spans="1:20" ht="30.6" customHeight="1">
      <c r="A154" s="46">
        <f>'Année 1'!B154</f>
        <v>0</v>
      </c>
      <c r="B154" s="46">
        <f>'Année 1'!C154</f>
        <v>0</v>
      </c>
      <c r="C154" s="45">
        <f>'Année 1'!F154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7"/>
      <c r="T154" s="47"/>
    </row>
    <row r="155" spans="1:20" ht="30.6" customHeight="1">
      <c r="A155" s="46">
        <f>'Année 1'!B155</f>
        <v>0</v>
      </c>
      <c r="B155" s="46">
        <f>'Année 1'!C155</f>
        <v>0</v>
      </c>
      <c r="C155" s="45">
        <f>'Année 1'!F155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7"/>
      <c r="T155" s="47"/>
    </row>
    <row r="156" spans="1:20" ht="30.6" customHeight="1">
      <c r="A156" s="46">
        <f>'Année 1'!B156</f>
        <v>0</v>
      </c>
      <c r="B156" s="46">
        <f>'Année 1'!C156</f>
        <v>0</v>
      </c>
      <c r="C156" s="45">
        <f>'Année 1'!F156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7"/>
      <c r="T156" s="47"/>
    </row>
    <row r="157" spans="1:20" ht="30.6" customHeight="1">
      <c r="A157" s="46">
        <f>'Année 1'!B157</f>
        <v>0</v>
      </c>
      <c r="B157" s="46">
        <f>'Année 1'!C157</f>
        <v>0</v>
      </c>
      <c r="C157" s="45">
        <f>'Année 1'!F157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7"/>
      <c r="T157" s="47"/>
    </row>
    <row r="158" spans="1:20" ht="30.6" customHeight="1">
      <c r="A158" s="46">
        <f>'Année 1'!B158</f>
        <v>0</v>
      </c>
      <c r="B158" s="46">
        <f>'Année 1'!C158</f>
        <v>0</v>
      </c>
      <c r="C158" s="45">
        <f>'Année 1'!F158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7"/>
      <c r="T158" s="47"/>
    </row>
    <row r="159" spans="1:20" ht="30.6" customHeight="1">
      <c r="A159" s="46">
        <f>'Année 1'!B159</f>
        <v>0</v>
      </c>
      <c r="B159" s="46">
        <f>'Année 1'!C159</f>
        <v>0</v>
      </c>
      <c r="C159" s="45">
        <f>'Année 1'!F159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7"/>
      <c r="T159" s="47"/>
    </row>
    <row r="160" spans="1:20" ht="30.6" customHeight="1">
      <c r="A160" s="46">
        <f>'Année 1'!B160</f>
        <v>0</v>
      </c>
      <c r="B160" s="46">
        <f>'Année 1'!C160</f>
        <v>0</v>
      </c>
      <c r="C160" s="45">
        <f>'Année 1'!F160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7"/>
      <c r="T160" s="47"/>
    </row>
    <row r="161" spans="1:20" ht="30.6" customHeight="1">
      <c r="A161" s="46">
        <f>'Année 1'!B161</f>
        <v>0</v>
      </c>
      <c r="B161" s="46">
        <f>'Année 1'!C161</f>
        <v>0</v>
      </c>
      <c r="C161" s="45">
        <f>'Année 1'!F161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7"/>
      <c r="T161" s="47"/>
    </row>
    <row r="162" spans="1:20" ht="30.6" customHeight="1">
      <c r="A162" s="46">
        <f>'Année 1'!B162</f>
        <v>0</v>
      </c>
      <c r="B162" s="46">
        <f>'Année 1'!C162</f>
        <v>0</v>
      </c>
      <c r="C162" s="45">
        <f>'Année 1'!F162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7"/>
      <c r="T162" s="47"/>
    </row>
    <row r="163" spans="1:20" ht="30.6" customHeight="1">
      <c r="A163" s="46">
        <f>'Année 1'!B163</f>
        <v>0</v>
      </c>
      <c r="B163" s="46">
        <f>'Année 1'!C163</f>
        <v>0</v>
      </c>
      <c r="C163" s="45">
        <f>'Année 1'!F163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7"/>
      <c r="T163" s="47"/>
    </row>
    <row r="164" spans="1:20" ht="30.6" customHeight="1">
      <c r="A164" s="46">
        <f>'Année 1'!B164</f>
        <v>0</v>
      </c>
      <c r="B164" s="46">
        <f>'Année 1'!C164</f>
        <v>0</v>
      </c>
      <c r="C164" s="45">
        <f>'Année 1'!F164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7"/>
      <c r="T164" s="47"/>
    </row>
    <row r="165" spans="1:20" ht="30.6" customHeight="1">
      <c r="A165" s="46">
        <f>'Année 1'!B165</f>
        <v>0</v>
      </c>
      <c r="B165" s="46">
        <f>'Année 1'!C165</f>
        <v>0</v>
      </c>
      <c r="C165" s="45">
        <f>'Année 1'!F165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7"/>
      <c r="T165" s="47"/>
    </row>
    <row r="166" spans="1:20" ht="30.6" customHeight="1">
      <c r="A166" s="46">
        <f>'Année 1'!B166</f>
        <v>0</v>
      </c>
      <c r="B166" s="46">
        <f>'Année 1'!C166</f>
        <v>0</v>
      </c>
      <c r="C166" s="45">
        <f>'Année 1'!F166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7"/>
      <c r="T166" s="47"/>
    </row>
    <row r="167" spans="1:20" ht="30.6" customHeight="1">
      <c r="A167" s="46">
        <f>'Année 1'!B167</f>
        <v>0</v>
      </c>
      <c r="B167" s="46">
        <f>'Année 1'!C167</f>
        <v>0</v>
      </c>
      <c r="C167" s="45">
        <f>'Année 1'!F167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7"/>
      <c r="T167" s="47"/>
    </row>
    <row r="168" spans="1:20" ht="30.6" customHeight="1">
      <c r="A168" s="46">
        <f>'Année 1'!B168</f>
        <v>0</v>
      </c>
      <c r="B168" s="46">
        <f>'Année 1'!C168</f>
        <v>0</v>
      </c>
      <c r="C168" s="45">
        <f>'Année 1'!F168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7"/>
      <c r="T168" s="47"/>
    </row>
    <row r="169" spans="1:20" ht="30.6" customHeight="1">
      <c r="A169" s="46">
        <f>'Année 1'!B169</f>
        <v>0</v>
      </c>
      <c r="B169" s="46">
        <f>'Année 1'!C169</f>
        <v>0</v>
      </c>
      <c r="C169" s="45">
        <f>'Année 1'!F169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7"/>
      <c r="T169" s="47"/>
    </row>
    <row r="170" spans="1:20" ht="30.6" customHeight="1">
      <c r="A170" s="46">
        <f>'Année 1'!B170</f>
        <v>0</v>
      </c>
      <c r="B170" s="46">
        <f>'Année 1'!C170</f>
        <v>0</v>
      </c>
      <c r="C170" s="45">
        <f>'Année 1'!F170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7"/>
      <c r="T170" s="47"/>
    </row>
    <row r="171" spans="1:20" ht="30.6" customHeight="1">
      <c r="A171" s="46">
        <f>'Année 1'!B171</f>
        <v>0</v>
      </c>
      <c r="B171" s="46">
        <f>'Année 1'!C171</f>
        <v>0</v>
      </c>
      <c r="C171" s="45">
        <f>'Année 1'!F171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7"/>
      <c r="T171" s="47"/>
    </row>
    <row r="172" spans="1:20" ht="30.6" customHeight="1">
      <c r="A172" s="46">
        <f>'Année 1'!B172</f>
        <v>0</v>
      </c>
      <c r="B172" s="46">
        <f>'Année 1'!C172</f>
        <v>0</v>
      </c>
      <c r="C172" s="45">
        <f>'Année 1'!F172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7"/>
      <c r="T172" s="47"/>
    </row>
    <row r="173" spans="1:20" ht="30.6" customHeight="1">
      <c r="A173" s="46">
        <f>'Année 1'!B173</f>
        <v>0</v>
      </c>
      <c r="B173" s="46">
        <f>'Année 1'!C173</f>
        <v>0</v>
      </c>
      <c r="C173" s="45">
        <f>'Année 1'!F173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7"/>
      <c r="T173" s="47"/>
    </row>
    <row r="174" spans="1:20" ht="30.6" customHeight="1">
      <c r="A174" s="46">
        <f>'Année 1'!B174</f>
        <v>0</v>
      </c>
      <c r="B174" s="46">
        <f>'Année 1'!C174</f>
        <v>0</v>
      </c>
      <c r="C174" s="45">
        <f>'Année 1'!F174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7"/>
      <c r="T174" s="47"/>
    </row>
    <row r="175" spans="1:20" ht="30.6" customHeight="1">
      <c r="A175" s="46">
        <f>'Année 1'!B175</f>
        <v>0</v>
      </c>
      <c r="B175" s="46">
        <f>'Année 1'!C175</f>
        <v>0</v>
      </c>
      <c r="C175" s="45">
        <f>'Année 1'!F175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7"/>
      <c r="T175" s="47"/>
    </row>
    <row r="176" spans="1:20" ht="30.6" customHeight="1">
      <c r="A176" s="46">
        <f>'Année 1'!B176</f>
        <v>0</v>
      </c>
      <c r="B176" s="46">
        <f>'Année 1'!C176</f>
        <v>0</v>
      </c>
      <c r="C176" s="45">
        <f>'Année 1'!F176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7"/>
      <c r="T176" s="47"/>
    </row>
    <row r="177" spans="1:20" ht="30.6" customHeight="1">
      <c r="A177" s="46">
        <f>'Année 1'!B177</f>
        <v>0</v>
      </c>
      <c r="B177" s="46">
        <f>'Année 1'!C177</f>
        <v>0</v>
      </c>
      <c r="C177" s="45">
        <f>'Année 1'!F177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7"/>
      <c r="T177" s="47"/>
    </row>
    <row r="178" spans="1:20" ht="30.6" customHeight="1">
      <c r="A178" s="46">
        <f>'Année 1'!B178</f>
        <v>0</v>
      </c>
      <c r="B178" s="46">
        <f>'Année 1'!C178</f>
        <v>0</v>
      </c>
      <c r="C178" s="45">
        <f>'Année 1'!F178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7"/>
      <c r="T178" s="47"/>
    </row>
    <row r="179" spans="1:20" ht="30.6" customHeight="1">
      <c r="A179" s="46">
        <f>'Année 1'!B179</f>
        <v>0</v>
      </c>
      <c r="B179" s="46">
        <f>'Année 1'!C179</f>
        <v>0</v>
      </c>
      <c r="C179" s="45">
        <f>'Année 1'!F179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7"/>
      <c r="T179" s="47"/>
    </row>
    <row r="180" spans="1:20" ht="30.6" customHeight="1">
      <c r="A180" s="46">
        <f>'Année 1'!B180</f>
        <v>0</v>
      </c>
      <c r="B180" s="46">
        <f>'Année 1'!C180</f>
        <v>0</v>
      </c>
      <c r="C180" s="45">
        <f>'Année 1'!F180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7"/>
      <c r="T180" s="47"/>
    </row>
    <row r="181" spans="1:20" ht="30.6" customHeight="1">
      <c r="A181" s="46">
        <f>'Année 1'!B181</f>
        <v>0</v>
      </c>
      <c r="B181" s="46">
        <f>'Année 1'!C181</f>
        <v>0</v>
      </c>
      <c r="C181" s="45">
        <f>'Année 1'!F181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7"/>
      <c r="T181" s="47"/>
    </row>
    <row r="182" spans="1:20" ht="30.6" customHeight="1">
      <c r="A182" s="46">
        <f>'Année 1'!B182</f>
        <v>0</v>
      </c>
      <c r="B182" s="46">
        <f>'Année 1'!C182</f>
        <v>0</v>
      </c>
      <c r="C182" s="45">
        <f>'Année 1'!F182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7"/>
      <c r="T182" s="47"/>
    </row>
    <row r="183" spans="1:20" ht="30.6" customHeight="1">
      <c r="A183" s="46">
        <f>'Année 1'!B183</f>
        <v>0</v>
      </c>
      <c r="B183" s="46">
        <f>'Année 1'!C183</f>
        <v>0</v>
      </c>
      <c r="C183" s="45">
        <f>'Année 1'!F183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7"/>
      <c r="T183" s="47"/>
    </row>
    <row r="184" spans="1:20" ht="30.6" customHeight="1">
      <c r="A184" s="46">
        <f>'Année 1'!B184</f>
        <v>0</v>
      </c>
      <c r="B184" s="46">
        <f>'Année 1'!C184</f>
        <v>0</v>
      </c>
      <c r="C184" s="45">
        <f>'Année 1'!F184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7"/>
      <c r="T184" s="47"/>
    </row>
    <row r="185" spans="1:20" ht="30.6" customHeight="1">
      <c r="A185" s="46">
        <f>'Année 1'!B185</f>
        <v>0</v>
      </c>
      <c r="B185" s="46">
        <f>'Année 1'!C185</f>
        <v>0</v>
      </c>
      <c r="C185" s="45">
        <f>'Année 1'!F185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7"/>
      <c r="T185" s="47"/>
    </row>
    <row r="186" spans="1:20" ht="30.6" customHeight="1">
      <c r="A186" s="46">
        <f>'Année 1'!B186</f>
        <v>0</v>
      </c>
      <c r="B186" s="46">
        <f>'Année 1'!C186</f>
        <v>0</v>
      </c>
      <c r="C186" s="45">
        <f>'Année 1'!F186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7"/>
      <c r="T186" s="47"/>
    </row>
    <row r="187" spans="1:20" ht="30.6" customHeight="1">
      <c r="A187" s="46">
        <f>'Année 1'!B187</f>
        <v>0</v>
      </c>
      <c r="B187" s="46">
        <f>'Année 1'!C187</f>
        <v>0</v>
      </c>
      <c r="C187" s="45">
        <f>'Année 1'!F187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7"/>
      <c r="T187" s="47"/>
    </row>
    <row r="188" spans="1:20" ht="30.6" customHeight="1">
      <c r="A188" s="46">
        <f>'Année 1'!B188</f>
        <v>0</v>
      </c>
      <c r="B188" s="46">
        <f>'Année 1'!C188</f>
        <v>0</v>
      </c>
      <c r="C188" s="45">
        <f>'Année 1'!F188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7"/>
      <c r="T188" s="47"/>
    </row>
    <row r="189" spans="1:20" ht="30.6" customHeight="1">
      <c r="A189" s="46">
        <f>'Année 1'!B189</f>
        <v>0</v>
      </c>
      <c r="B189" s="46">
        <f>'Année 1'!C189</f>
        <v>0</v>
      </c>
      <c r="C189" s="45">
        <f>'Année 1'!F189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7"/>
      <c r="T189" s="47"/>
    </row>
    <row r="190" spans="1:20" ht="30.6" customHeight="1">
      <c r="A190" s="46">
        <f>'Année 1'!B190</f>
        <v>0</v>
      </c>
      <c r="B190" s="46">
        <f>'Année 1'!C190</f>
        <v>0</v>
      </c>
      <c r="C190" s="45">
        <f>'Année 1'!F190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7"/>
      <c r="T190" s="47"/>
    </row>
    <row r="191" spans="1:20" ht="30.6" customHeight="1">
      <c r="A191" s="46">
        <f>'Année 1'!B191</f>
        <v>0</v>
      </c>
      <c r="B191" s="46">
        <f>'Année 1'!C191</f>
        <v>0</v>
      </c>
      <c r="C191" s="45">
        <f>'Année 1'!F191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7"/>
      <c r="T191" s="47"/>
    </row>
    <row r="192" spans="1:20" ht="30.6" customHeight="1">
      <c r="A192" s="46">
        <f>'Année 1'!B192</f>
        <v>0</v>
      </c>
      <c r="B192" s="46">
        <f>'Année 1'!C192</f>
        <v>0</v>
      </c>
      <c r="C192" s="45">
        <f>'Année 1'!F192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7"/>
      <c r="T192" s="47"/>
    </row>
    <row r="193" spans="1:20" ht="30.6" customHeight="1">
      <c r="A193" s="46">
        <f>'Année 1'!B193</f>
        <v>0</v>
      </c>
      <c r="B193" s="46">
        <f>'Année 1'!C193</f>
        <v>0</v>
      </c>
      <c r="C193" s="45">
        <f>'Année 1'!F193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7"/>
      <c r="T193" s="47"/>
    </row>
    <row r="194" spans="1:20" ht="30.6" customHeight="1">
      <c r="A194" s="46">
        <f>'Année 1'!B194</f>
        <v>0</v>
      </c>
      <c r="B194" s="46">
        <f>'Année 1'!C194</f>
        <v>0</v>
      </c>
      <c r="C194" s="45">
        <f>'Année 1'!F194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7"/>
      <c r="T194" s="47"/>
    </row>
    <row r="195" spans="1:20" ht="30.6" customHeight="1">
      <c r="A195" s="46">
        <f>'Année 1'!B195</f>
        <v>0</v>
      </c>
      <c r="B195" s="46">
        <f>'Année 1'!C195</f>
        <v>0</v>
      </c>
      <c r="C195" s="45">
        <f>'Année 1'!F195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7"/>
      <c r="T195" s="47"/>
    </row>
    <row r="196" spans="1:20" ht="30.6" customHeight="1">
      <c r="A196" s="46">
        <f>'Année 1'!B196</f>
        <v>0</v>
      </c>
      <c r="B196" s="46">
        <f>'Année 1'!C196</f>
        <v>0</v>
      </c>
      <c r="C196" s="45">
        <f>'Année 1'!F196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7"/>
      <c r="T196" s="47"/>
    </row>
    <row r="197" spans="1:20" ht="30.6" customHeight="1">
      <c r="A197" s="46">
        <f>'Année 1'!B197</f>
        <v>0</v>
      </c>
      <c r="B197" s="46">
        <f>'Année 1'!C197</f>
        <v>0</v>
      </c>
      <c r="C197" s="45">
        <f>'Année 1'!F197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7"/>
      <c r="T197" s="47"/>
    </row>
    <row r="198" spans="1:20" ht="30.6" customHeight="1">
      <c r="A198" s="46">
        <f>'Année 1'!B198</f>
        <v>0</v>
      </c>
      <c r="B198" s="46">
        <f>'Année 1'!C198</f>
        <v>0</v>
      </c>
      <c r="C198" s="45">
        <f>'Année 1'!F198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7"/>
      <c r="T198" s="47"/>
    </row>
    <row r="199" spans="1:20" ht="30.6" customHeight="1">
      <c r="A199" s="46">
        <f>'Année 1'!B199</f>
        <v>0</v>
      </c>
      <c r="B199" s="46">
        <f>'Année 1'!C199</f>
        <v>0</v>
      </c>
      <c r="C199" s="45">
        <f>'Année 1'!F199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7"/>
      <c r="T199" s="47"/>
    </row>
    <row r="200" spans="1:20" ht="30.6" customHeight="1">
      <c r="A200" s="46">
        <f>'Année 1'!B200</f>
        <v>0</v>
      </c>
      <c r="B200" s="46">
        <f>'Année 1'!C200</f>
        <v>0</v>
      </c>
      <c r="C200" s="45">
        <f>'Année 1'!F200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7"/>
      <c r="T200" s="47"/>
    </row>
    <row r="201" spans="1:20" ht="30.6" customHeight="1">
      <c r="A201" s="46">
        <f>'Année 1'!B201</f>
        <v>0</v>
      </c>
      <c r="B201" s="46">
        <f>'Année 1'!C201</f>
        <v>0</v>
      </c>
      <c r="C201" s="45">
        <f>'Année 1'!F201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7"/>
      <c r="T201" s="47"/>
    </row>
    <row r="202" spans="1:20" ht="30.6" customHeight="1">
      <c r="A202" s="46">
        <f>'Année 1'!B202</f>
        <v>0</v>
      </c>
      <c r="B202" s="46">
        <f>'Année 1'!C202</f>
        <v>0</v>
      </c>
      <c r="C202" s="45">
        <f>'Année 1'!F202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7"/>
      <c r="T202" s="47"/>
    </row>
    <row r="203" spans="1:20" ht="30.6" customHeight="1">
      <c r="A203" s="46">
        <f>'Année 1'!B203</f>
        <v>0</v>
      </c>
      <c r="B203" s="46">
        <f>'Année 1'!C203</f>
        <v>0</v>
      </c>
      <c r="C203" s="45">
        <f>'Année 1'!F203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7"/>
      <c r="T203" s="47"/>
    </row>
    <row r="204" spans="1:20" ht="30.6" customHeight="1">
      <c r="A204" s="46">
        <f>'Année 1'!B204</f>
        <v>0</v>
      </c>
      <c r="B204" s="46">
        <f>'Année 1'!C204</f>
        <v>0</v>
      </c>
      <c r="C204" s="45">
        <f>'Année 1'!F204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7"/>
      <c r="T204" s="47"/>
    </row>
    <row r="205" spans="1:20" ht="30.6" customHeight="1">
      <c r="A205" s="46">
        <f>'Année 1'!B205</f>
        <v>0</v>
      </c>
      <c r="B205" s="46">
        <f>'Année 1'!C205</f>
        <v>0</v>
      </c>
      <c r="C205" s="45">
        <f>'Année 1'!F205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7"/>
      <c r="T205" s="47"/>
    </row>
    <row r="206" spans="1:20" ht="30.6" customHeight="1">
      <c r="A206" s="46">
        <f>'Année 1'!B206</f>
        <v>0</v>
      </c>
      <c r="B206" s="46">
        <f>'Année 1'!C206</f>
        <v>0</v>
      </c>
      <c r="C206" s="45">
        <f>'Année 1'!F206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7"/>
      <c r="T206" s="47"/>
    </row>
    <row r="207" spans="1:20" ht="30.6" customHeight="1">
      <c r="A207" s="46">
        <f>'Année 1'!B207</f>
        <v>0</v>
      </c>
      <c r="B207" s="46">
        <f>'Année 1'!C207</f>
        <v>0</v>
      </c>
      <c r="C207" s="45">
        <f>'Année 1'!F207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7"/>
      <c r="T207" s="47"/>
    </row>
    <row r="208" spans="1:20" ht="30.6" customHeight="1">
      <c r="A208" s="46">
        <f>'Année 1'!B208</f>
        <v>0</v>
      </c>
      <c r="B208" s="46">
        <f>'Année 1'!C208</f>
        <v>0</v>
      </c>
      <c r="C208" s="45">
        <f>'Année 1'!F208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7"/>
      <c r="T208" s="47"/>
    </row>
    <row r="209" spans="1:20" ht="30.6" customHeight="1">
      <c r="A209" s="46">
        <f>'Année 1'!B209</f>
        <v>0</v>
      </c>
      <c r="B209" s="46">
        <f>'Année 1'!C209</f>
        <v>0</v>
      </c>
      <c r="C209" s="45">
        <f>'Année 1'!F209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7"/>
      <c r="T209" s="47"/>
    </row>
    <row r="210" spans="1:20" ht="30.6" customHeight="1">
      <c r="A210" s="46">
        <f>'Année 1'!B210</f>
        <v>0</v>
      </c>
      <c r="B210" s="46">
        <f>'Année 1'!C210</f>
        <v>0</v>
      </c>
      <c r="C210" s="45">
        <f>'Année 1'!F210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7"/>
      <c r="T210" s="47"/>
    </row>
    <row r="211" spans="1:20" ht="30.6" customHeight="1">
      <c r="A211" s="46">
        <f>'Année 1'!B211</f>
        <v>0</v>
      </c>
      <c r="B211" s="46">
        <f>'Année 1'!C211</f>
        <v>0</v>
      </c>
      <c r="C211" s="45">
        <f>'Année 1'!F211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7"/>
      <c r="T211" s="47"/>
    </row>
    <row r="212" spans="1:20" ht="30.6" customHeight="1">
      <c r="A212" s="46">
        <f>'Année 1'!B212</f>
        <v>0</v>
      </c>
      <c r="B212" s="46">
        <f>'Année 1'!C212</f>
        <v>0</v>
      </c>
      <c r="C212" s="45">
        <f>'Année 1'!F212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7"/>
      <c r="T212" s="47"/>
    </row>
    <row r="213" spans="1:20" ht="30.6" customHeight="1">
      <c r="A213" s="46">
        <f>'Année 1'!B213</f>
        <v>0</v>
      </c>
      <c r="B213" s="46">
        <f>'Année 1'!C213</f>
        <v>0</v>
      </c>
      <c r="C213" s="45">
        <f>'Année 1'!F213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7"/>
      <c r="T213" s="47"/>
    </row>
    <row r="214" spans="1:20" ht="30.6" customHeight="1">
      <c r="A214" s="46">
        <f>'Année 1'!B214</f>
        <v>0</v>
      </c>
      <c r="B214" s="46">
        <f>'Année 1'!C214</f>
        <v>0</v>
      </c>
      <c r="C214" s="45">
        <f>'Année 1'!F214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7"/>
      <c r="T214" s="47"/>
    </row>
    <row r="215" spans="1:20" ht="30.6" customHeight="1">
      <c r="A215" s="46">
        <f>'Année 1'!B215</f>
        <v>0</v>
      </c>
      <c r="B215" s="46">
        <f>'Année 1'!C215</f>
        <v>0</v>
      </c>
      <c r="C215" s="45">
        <f>'Année 1'!F215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7"/>
      <c r="T215" s="47"/>
    </row>
    <row r="216" spans="1:20" ht="30.6" customHeight="1">
      <c r="A216" s="46">
        <f>'Année 1'!B216</f>
        <v>0</v>
      </c>
      <c r="B216" s="46">
        <f>'Année 1'!C216</f>
        <v>0</v>
      </c>
      <c r="C216" s="45">
        <f>'Année 1'!F216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7"/>
      <c r="T216" s="47"/>
    </row>
    <row r="217" spans="1:20" ht="30.6" customHeight="1">
      <c r="A217" s="46">
        <f>'Année 1'!B217</f>
        <v>0</v>
      </c>
      <c r="B217" s="46">
        <f>'Année 1'!C217</f>
        <v>0</v>
      </c>
      <c r="C217" s="45">
        <f>'Année 1'!F217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7"/>
      <c r="T217" s="47"/>
    </row>
    <row r="218" spans="1:20" ht="30.6" customHeight="1">
      <c r="A218" s="46">
        <f>'Année 1'!B218</f>
        <v>0</v>
      </c>
      <c r="B218" s="46">
        <f>'Année 1'!C218</f>
        <v>0</v>
      </c>
      <c r="C218" s="45">
        <f>'Année 1'!F218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7"/>
      <c r="T218" s="47"/>
    </row>
    <row r="219" spans="1:20" ht="30.6" customHeight="1">
      <c r="A219" s="46">
        <f>'Année 1'!B219</f>
        <v>0</v>
      </c>
      <c r="B219" s="46">
        <f>'Année 1'!C219</f>
        <v>0</v>
      </c>
      <c r="C219" s="45">
        <f>'Année 1'!F219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7"/>
      <c r="T219" s="47"/>
    </row>
    <row r="220" spans="1:20" ht="30.6" customHeight="1">
      <c r="A220" s="46">
        <f>'Année 1'!B220</f>
        <v>0</v>
      </c>
      <c r="B220" s="46">
        <f>'Année 1'!C220</f>
        <v>0</v>
      </c>
      <c r="C220" s="45">
        <f>'Année 1'!F220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7"/>
      <c r="T220" s="47"/>
    </row>
    <row r="221" spans="1:20" ht="30.6" customHeight="1">
      <c r="A221" s="46">
        <f>'Année 1'!B221</f>
        <v>0</v>
      </c>
      <c r="B221" s="46">
        <f>'Année 1'!C221</f>
        <v>0</v>
      </c>
      <c r="C221" s="45">
        <f>'Année 1'!F221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7"/>
      <c r="T221" s="47"/>
    </row>
    <row r="222" spans="1:20" ht="30.6" customHeight="1">
      <c r="A222" s="46">
        <f>'Année 1'!B222</f>
        <v>0</v>
      </c>
      <c r="B222" s="46">
        <f>'Année 1'!C222</f>
        <v>0</v>
      </c>
      <c r="C222" s="45">
        <f>'Année 1'!F222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7"/>
      <c r="T222" s="47"/>
    </row>
    <row r="223" spans="1:20" ht="30.6" customHeight="1">
      <c r="A223" s="46">
        <f>'Année 1'!B223</f>
        <v>0</v>
      </c>
      <c r="B223" s="46">
        <f>'Année 1'!C223</f>
        <v>0</v>
      </c>
      <c r="C223" s="45">
        <f>'Année 1'!F223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7"/>
      <c r="T223" s="47"/>
    </row>
    <row r="224" spans="1:20" ht="30.6" customHeight="1">
      <c r="A224" s="46">
        <f>'Année 1'!B224</f>
        <v>0</v>
      </c>
      <c r="B224" s="46">
        <f>'Année 1'!C224</f>
        <v>0</v>
      </c>
      <c r="C224" s="45">
        <f>'Année 1'!F224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7"/>
      <c r="T224" s="47"/>
    </row>
    <row r="225" spans="1:20" ht="30.6" customHeight="1">
      <c r="A225" s="46">
        <f>'Année 1'!B225</f>
        <v>0</v>
      </c>
      <c r="B225" s="46">
        <f>'Année 1'!C225</f>
        <v>0</v>
      </c>
      <c r="C225" s="45">
        <f>'Année 1'!F225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7"/>
      <c r="T225" s="47"/>
    </row>
    <row r="226" spans="1:20" ht="30.6" customHeight="1">
      <c r="A226" s="46">
        <f>'Année 1'!B226</f>
        <v>0</v>
      </c>
      <c r="B226" s="46">
        <f>'Année 1'!C226</f>
        <v>0</v>
      </c>
      <c r="C226" s="45">
        <f>'Année 1'!F226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7"/>
      <c r="T226" s="47"/>
    </row>
    <row r="227" spans="1:20" ht="30.6" customHeight="1">
      <c r="A227" s="46">
        <f>'Année 1'!B227</f>
        <v>0</v>
      </c>
      <c r="B227" s="46">
        <f>'Année 1'!C227</f>
        <v>0</v>
      </c>
      <c r="C227" s="45">
        <f>'Année 1'!F227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7"/>
      <c r="T227" s="47"/>
    </row>
    <row r="228" spans="1:20" ht="30.6" customHeight="1">
      <c r="A228" s="46">
        <f>'Année 1'!B228</f>
        <v>0</v>
      </c>
      <c r="B228" s="46">
        <f>'Année 1'!C228</f>
        <v>0</v>
      </c>
      <c r="C228" s="45">
        <f>'Année 1'!F228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7"/>
      <c r="T228" s="47"/>
    </row>
    <row r="229" spans="1:20" ht="30.6" customHeight="1">
      <c r="A229" s="46">
        <f>'Année 1'!B229</f>
        <v>0</v>
      </c>
      <c r="B229" s="46">
        <f>'Année 1'!C229</f>
        <v>0</v>
      </c>
      <c r="C229" s="45">
        <f>'Année 1'!F229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7"/>
      <c r="T229" s="47"/>
    </row>
    <row r="230" spans="1:20" ht="30.6" customHeight="1">
      <c r="A230" s="46">
        <f>'Année 1'!B230</f>
        <v>0</v>
      </c>
      <c r="B230" s="46">
        <f>'Année 1'!C230</f>
        <v>0</v>
      </c>
      <c r="C230" s="45">
        <f>'Année 1'!F230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7"/>
      <c r="T230" s="47"/>
    </row>
    <row r="231" spans="1:20" ht="30.6" customHeight="1">
      <c r="A231" s="46">
        <f>'Année 1'!B231</f>
        <v>0</v>
      </c>
      <c r="B231" s="46">
        <f>'Année 1'!C231</f>
        <v>0</v>
      </c>
      <c r="C231" s="45">
        <f>'Année 1'!F231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7"/>
      <c r="T231" s="47"/>
    </row>
    <row r="232" spans="1:20" ht="30.6" customHeight="1">
      <c r="A232" s="46">
        <f>'Année 1'!B232</f>
        <v>0</v>
      </c>
      <c r="B232" s="46">
        <f>'Année 1'!C232</f>
        <v>0</v>
      </c>
      <c r="C232" s="45">
        <f>'Année 1'!F232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7"/>
      <c r="T232" s="47"/>
    </row>
    <row r="233" spans="1:20" ht="30.6" customHeight="1">
      <c r="A233" s="46">
        <f>'Année 1'!B233</f>
        <v>0</v>
      </c>
      <c r="B233" s="46">
        <f>'Année 1'!C233</f>
        <v>0</v>
      </c>
      <c r="C233" s="45">
        <f>'Année 1'!F233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7"/>
      <c r="T233" s="47"/>
    </row>
    <row r="234" spans="1:20" ht="30.6" customHeight="1">
      <c r="A234" s="46">
        <f>'Année 1'!B234</f>
        <v>0</v>
      </c>
      <c r="B234" s="46">
        <f>'Année 1'!C234</f>
        <v>0</v>
      </c>
      <c r="C234" s="45">
        <f>'Année 1'!F234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7"/>
      <c r="T234" s="47"/>
    </row>
    <row r="235" spans="1:20" ht="30.6" customHeight="1">
      <c r="A235" s="46">
        <f>'Année 1'!B235</f>
        <v>0</v>
      </c>
      <c r="B235" s="46">
        <f>'Année 1'!C235</f>
        <v>0</v>
      </c>
      <c r="C235" s="45">
        <f>'Année 1'!F235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7"/>
      <c r="T235" s="47"/>
    </row>
    <row r="236" spans="1:20" ht="30.6" customHeight="1">
      <c r="A236" s="46">
        <f>'Année 1'!B236</f>
        <v>0</v>
      </c>
      <c r="B236" s="46">
        <f>'Année 1'!C236</f>
        <v>0</v>
      </c>
      <c r="C236" s="45">
        <f>'Année 1'!F236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7"/>
      <c r="T236" s="47"/>
    </row>
    <row r="237" spans="1:20" ht="30.6" customHeight="1">
      <c r="A237" s="46">
        <f>'Année 1'!B237</f>
        <v>0</v>
      </c>
      <c r="B237" s="46">
        <f>'Année 1'!C237</f>
        <v>0</v>
      </c>
      <c r="C237" s="45">
        <f>'Année 1'!F237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7"/>
      <c r="T237" s="47"/>
    </row>
    <row r="238" spans="1:20" ht="30.6" customHeight="1">
      <c r="A238" s="46">
        <f>'Année 1'!B238</f>
        <v>0</v>
      </c>
      <c r="B238" s="46">
        <f>'Année 1'!C238</f>
        <v>0</v>
      </c>
      <c r="C238" s="45">
        <f>'Année 1'!F238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7"/>
      <c r="T238" s="47"/>
    </row>
    <row r="239" spans="1:20" ht="30.6" customHeight="1">
      <c r="A239" s="46">
        <f>'Année 1'!B239</f>
        <v>0</v>
      </c>
      <c r="B239" s="46">
        <f>'Année 1'!C239</f>
        <v>0</v>
      </c>
      <c r="C239" s="45">
        <f>'Année 1'!F239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7"/>
      <c r="T239" s="47"/>
    </row>
    <row r="240" spans="1:20" ht="30.6" customHeight="1">
      <c r="A240" s="46">
        <f>'Année 1'!B240</f>
        <v>0</v>
      </c>
      <c r="B240" s="46">
        <f>'Année 1'!C240</f>
        <v>0</v>
      </c>
      <c r="C240" s="45">
        <f>'Année 1'!F240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7"/>
      <c r="T240" s="47"/>
    </row>
    <row r="241" spans="1:20" ht="30.6" customHeight="1">
      <c r="A241" s="46">
        <f>'Année 1'!B241</f>
        <v>0</v>
      </c>
      <c r="B241" s="46">
        <f>'Année 1'!C241</f>
        <v>0</v>
      </c>
      <c r="C241" s="45">
        <f>'Année 1'!F241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7"/>
      <c r="T241" s="47"/>
    </row>
    <row r="242" spans="1:20" ht="30.6" customHeight="1">
      <c r="A242" s="46">
        <f>'Année 1'!B242</f>
        <v>0</v>
      </c>
      <c r="B242" s="46">
        <f>'Année 1'!C242</f>
        <v>0</v>
      </c>
      <c r="C242" s="45">
        <f>'Année 1'!F242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7"/>
      <c r="T242" s="47"/>
    </row>
    <row r="243" spans="1:20" ht="30.6" customHeight="1">
      <c r="A243" s="46">
        <f>'Année 1'!B243</f>
        <v>0</v>
      </c>
      <c r="B243" s="46">
        <f>'Année 1'!C243</f>
        <v>0</v>
      </c>
      <c r="C243" s="45">
        <f>'Année 1'!F243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7"/>
      <c r="T243" s="47"/>
    </row>
    <row r="244" spans="1:20" ht="30.6" customHeight="1">
      <c r="A244" s="46">
        <f>'Année 1'!B244</f>
        <v>0</v>
      </c>
      <c r="B244" s="46">
        <f>'Année 1'!C244</f>
        <v>0</v>
      </c>
      <c r="C244" s="45">
        <f>'Année 1'!F244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7"/>
      <c r="T244" s="47"/>
    </row>
    <row r="245" spans="1:20" ht="30.6" customHeight="1">
      <c r="A245" s="46">
        <f>'Année 1'!B245</f>
        <v>0</v>
      </c>
      <c r="B245" s="46">
        <f>'Année 1'!C245</f>
        <v>0</v>
      </c>
      <c r="C245" s="45">
        <f>'Année 1'!F245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7"/>
      <c r="T245" s="47"/>
    </row>
    <row r="246" spans="1:20" ht="30.6" customHeight="1">
      <c r="A246" s="46">
        <f>'Année 1'!B246</f>
        <v>0</v>
      </c>
      <c r="B246" s="46">
        <f>'Année 1'!C246</f>
        <v>0</v>
      </c>
      <c r="C246" s="45">
        <f>'Année 1'!F246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7"/>
      <c r="T246" s="47"/>
    </row>
    <row r="247" spans="1:20" ht="30.6" customHeight="1">
      <c r="A247" s="46">
        <f>'Année 1'!B247</f>
        <v>0</v>
      </c>
      <c r="B247" s="46">
        <f>'Année 1'!C247</f>
        <v>0</v>
      </c>
      <c r="C247" s="45">
        <f>'Année 1'!F247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7"/>
      <c r="T247" s="47"/>
    </row>
    <row r="248" spans="1:20" ht="30.6" customHeight="1">
      <c r="A248" s="46">
        <f>'Année 1'!B248</f>
        <v>0</v>
      </c>
      <c r="B248" s="46">
        <f>'Année 1'!C248</f>
        <v>0</v>
      </c>
      <c r="C248" s="45">
        <f>'Année 1'!F248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7"/>
      <c r="T248" s="47"/>
    </row>
    <row r="249" spans="1:20" ht="30.6" customHeight="1">
      <c r="A249" s="46">
        <f>'Année 1'!B249</f>
        <v>0</v>
      </c>
      <c r="B249" s="46">
        <f>'Année 1'!C249</f>
        <v>0</v>
      </c>
      <c r="C249" s="45">
        <f>'Année 1'!F249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7"/>
      <c r="T249" s="47"/>
    </row>
    <row r="250" spans="1:20" ht="30.6" customHeight="1">
      <c r="A250" s="46">
        <f>'Année 1'!B250</f>
        <v>0</v>
      </c>
      <c r="B250" s="46">
        <f>'Année 1'!C250</f>
        <v>0</v>
      </c>
      <c r="C250" s="45">
        <f>'Année 1'!F250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7"/>
      <c r="T250" s="47"/>
    </row>
    <row r="251" spans="1:20" ht="30.6" customHeight="1">
      <c r="A251" s="46">
        <f>'Année 1'!B251</f>
        <v>0</v>
      </c>
      <c r="B251" s="46">
        <f>'Année 1'!C251</f>
        <v>0</v>
      </c>
      <c r="C251" s="45">
        <f>'Année 1'!F251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7"/>
      <c r="T251" s="47"/>
    </row>
    <row r="252" spans="1:20" ht="30.6" customHeight="1">
      <c r="A252" s="46">
        <f>'Année 1'!B252</f>
        <v>0</v>
      </c>
      <c r="B252" s="46">
        <f>'Année 1'!C252</f>
        <v>0</v>
      </c>
      <c r="C252" s="45">
        <f>'Année 1'!F252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7"/>
      <c r="T252" s="47"/>
    </row>
    <row r="253" spans="1:20" ht="30.6" customHeight="1">
      <c r="A253" s="46">
        <f>'Année 1'!B253</f>
        <v>0</v>
      </c>
      <c r="B253" s="46">
        <f>'Année 1'!C253</f>
        <v>0</v>
      </c>
      <c r="C253" s="45">
        <f>'Année 1'!F253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7"/>
      <c r="T253" s="47"/>
    </row>
    <row r="254" spans="1:20" ht="30.6" customHeight="1">
      <c r="A254" s="46">
        <f>'Année 1'!B254</f>
        <v>0</v>
      </c>
      <c r="B254" s="46">
        <f>'Année 1'!C254</f>
        <v>0</v>
      </c>
      <c r="C254" s="45">
        <f>'Année 1'!F254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7"/>
      <c r="T254" s="47"/>
    </row>
    <row r="255" spans="1:20" ht="30.6" customHeight="1">
      <c r="A255" s="46">
        <f>'Année 1'!B255</f>
        <v>0</v>
      </c>
      <c r="B255" s="46">
        <f>'Année 1'!C255</f>
        <v>0</v>
      </c>
      <c r="C255" s="45">
        <f>'Année 1'!F255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7"/>
      <c r="T255" s="47"/>
    </row>
    <row r="256" spans="1:20" ht="30.6" customHeight="1">
      <c r="A256" s="46">
        <f>'Année 1'!B256</f>
        <v>0</v>
      </c>
      <c r="B256" s="46">
        <f>'Année 1'!C256</f>
        <v>0</v>
      </c>
      <c r="C256" s="45">
        <f>'Année 1'!F256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7"/>
      <c r="T256" s="47"/>
    </row>
    <row r="257" spans="1:20" ht="30.6" customHeight="1">
      <c r="A257" s="46">
        <f>'Année 1'!B257</f>
        <v>0</v>
      </c>
      <c r="B257" s="46">
        <f>'Année 1'!C257</f>
        <v>0</v>
      </c>
      <c r="C257" s="45">
        <f>'Année 1'!F257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7"/>
      <c r="T257" s="47"/>
    </row>
    <row r="258" spans="1:20" ht="30.6" customHeight="1">
      <c r="A258" s="46">
        <f>'Année 1'!B258</f>
        <v>0</v>
      </c>
      <c r="B258" s="46">
        <f>'Année 1'!C258</f>
        <v>0</v>
      </c>
      <c r="C258" s="45">
        <f>'Année 1'!F258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7"/>
      <c r="T258" s="47"/>
    </row>
    <row r="259" spans="1:20" ht="30.6" customHeight="1">
      <c r="A259" s="46">
        <f>'Année 1'!B259</f>
        <v>0</v>
      </c>
      <c r="B259" s="46">
        <f>'Année 1'!C259</f>
        <v>0</v>
      </c>
      <c r="C259" s="45">
        <f>'Année 1'!F259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7"/>
      <c r="T259" s="47"/>
    </row>
    <row r="260" spans="1:20" ht="30.6" customHeight="1">
      <c r="A260" s="46">
        <f>'Année 1'!B260</f>
        <v>0</v>
      </c>
      <c r="B260" s="46">
        <f>'Année 1'!C260</f>
        <v>0</v>
      </c>
      <c r="C260" s="45">
        <f>'Année 1'!F260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7"/>
      <c r="T260" s="47"/>
    </row>
    <row r="261" spans="1:20" ht="30.6" customHeight="1">
      <c r="A261" s="46">
        <f>'Année 1'!B261</f>
        <v>0</v>
      </c>
      <c r="B261" s="46">
        <f>'Année 1'!C261</f>
        <v>0</v>
      </c>
      <c r="C261" s="45">
        <f>'Année 1'!F261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7"/>
      <c r="T261" s="47"/>
    </row>
    <row r="262" spans="1:20" ht="30.6" customHeight="1">
      <c r="A262" s="46">
        <f>'Année 1'!B262</f>
        <v>0</v>
      </c>
      <c r="B262" s="46">
        <f>'Année 1'!C262</f>
        <v>0</v>
      </c>
      <c r="C262" s="45">
        <f>'Année 1'!F262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7"/>
      <c r="T262" s="47"/>
    </row>
    <row r="263" spans="1:20" ht="30.6" customHeight="1">
      <c r="A263" s="46">
        <f>'Année 1'!B263</f>
        <v>0</v>
      </c>
      <c r="B263" s="46">
        <f>'Année 1'!C263</f>
        <v>0</v>
      </c>
      <c r="C263" s="45">
        <f>'Année 1'!F263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7"/>
      <c r="T263" s="47"/>
    </row>
    <row r="264" spans="1:20" ht="30.6" customHeight="1">
      <c r="A264" s="46">
        <f>'Année 1'!B264</f>
        <v>0</v>
      </c>
      <c r="B264" s="46">
        <f>'Année 1'!C264</f>
        <v>0</v>
      </c>
      <c r="C264" s="45">
        <f>'Année 1'!F264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7"/>
      <c r="T264" s="47"/>
    </row>
    <row r="265" spans="1:20" ht="30.6" customHeight="1">
      <c r="A265" s="46">
        <f>'Année 1'!B265</f>
        <v>0</v>
      </c>
      <c r="B265" s="46">
        <f>'Année 1'!C265</f>
        <v>0</v>
      </c>
      <c r="C265" s="45">
        <f>'Année 1'!F265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7"/>
      <c r="T265" s="47"/>
    </row>
    <row r="266" spans="1:20" ht="30.6" customHeight="1">
      <c r="A266" s="46">
        <f>'Année 1'!B266</f>
        <v>0</v>
      </c>
      <c r="B266" s="46">
        <f>'Année 1'!C266</f>
        <v>0</v>
      </c>
      <c r="C266" s="45">
        <f>'Année 1'!F266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7"/>
      <c r="T266" s="47"/>
    </row>
    <row r="267" spans="1:20" ht="30.6" customHeight="1">
      <c r="A267" s="46">
        <f>'Année 1'!B267</f>
        <v>0</v>
      </c>
      <c r="B267" s="46">
        <f>'Année 1'!C267</f>
        <v>0</v>
      </c>
      <c r="C267" s="45">
        <f>'Année 1'!F267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7"/>
      <c r="T267" s="47"/>
    </row>
    <row r="268" spans="1:20" ht="30.6" customHeight="1">
      <c r="A268" s="46">
        <f>'Année 1'!B268</f>
        <v>0</v>
      </c>
      <c r="B268" s="46">
        <f>'Année 1'!C268</f>
        <v>0</v>
      </c>
      <c r="C268" s="45">
        <f>'Année 1'!F268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7"/>
      <c r="T268" s="47"/>
    </row>
    <row r="269" spans="1:20" ht="30.6" customHeight="1">
      <c r="A269" s="46">
        <f>'Année 1'!B269</f>
        <v>0</v>
      </c>
      <c r="B269" s="46">
        <f>'Année 1'!C269</f>
        <v>0</v>
      </c>
      <c r="C269" s="45">
        <f>'Année 1'!F269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7"/>
      <c r="T269" s="47"/>
    </row>
    <row r="270" spans="1:20" ht="30.6" customHeight="1">
      <c r="A270" s="46">
        <f>'Année 1'!B270</f>
        <v>0</v>
      </c>
      <c r="B270" s="46">
        <f>'Année 1'!C270</f>
        <v>0</v>
      </c>
      <c r="C270" s="45">
        <f>'Année 1'!F270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7"/>
      <c r="T270" s="47"/>
    </row>
    <row r="271" spans="1:20" ht="30.6" customHeight="1">
      <c r="A271" s="46">
        <f>'Année 1'!B271</f>
        <v>0</v>
      </c>
      <c r="B271" s="46">
        <f>'Année 1'!C271</f>
        <v>0</v>
      </c>
      <c r="C271" s="45">
        <f>'Année 1'!F271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7"/>
      <c r="T271" s="47"/>
    </row>
    <row r="272" spans="1:20" ht="30.6" customHeight="1">
      <c r="A272" s="46">
        <f>'Année 1'!B272</f>
        <v>0</v>
      </c>
      <c r="B272" s="46">
        <f>'Année 1'!C272</f>
        <v>0</v>
      </c>
      <c r="C272" s="45">
        <f>'Année 1'!F272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7"/>
      <c r="T272" s="47"/>
    </row>
    <row r="273" spans="1:20" ht="30.6" customHeight="1">
      <c r="A273" s="46">
        <f>'Année 1'!B273</f>
        <v>0</v>
      </c>
      <c r="B273" s="46">
        <f>'Année 1'!C273</f>
        <v>0</v>
      </c>
      <c r="C273" s="45">
        <f>'Année 1'!F273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7"/>
      <c r="T273" s="47"/>
    </row>
    <row r="274" spans="1:20" ht="30.6" customHeight="1">
      <c r="A274" s="46">
        <f>'Année 1'!B274</f>
        <v>0</v>
      </c>
      <c r="B274" s="46">
        <f>'Année 1'!C274</f>
        <v>0</v>
      </c>
      <c r="C274" s="45">
        <f>'Année 1'!F274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7"/>
      <c r="T274" s="47"/>
    </row>
    <row r="275" spans="1:20" ht="30.6" customHeight="1">
      <c r="A275" s="46">
        <f>'Année 1'!B275</f>
        <v>0</v>
      </c>
      <c r="B275" s="46">
        <f>'Année 1'!C275</f>
        <v>0</v>
      </c>
      <c r="C275" s="45">
        <f>'Année 1'!F275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7"/>
      <c r="T275" s="47"/>
    </row>
    <row r="276" spans="1:20" ht="30.6" customHeight="1">
      <c r="A276" s="46">
        <f>'Année 1'!B276</f>
        <v>0</v>
      </c>
      <c r="B276" s="46">
        <f>'Année 1'!C276</f>
        <v>0</v>
      </c>
      <c r="C276" s="45">
        <f>'Année 1'!F276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7"/>
      <c r="T276" s="47"/>
    </row>
    <row r="277" spans="1:20" ht="30.6" customHeight="1">
      <c r="A277" s="46">
        <f>'Année 1'!B277</f>
        <v>0</v>
      </c>
      <c r="B277" s="46">
        <f>'Année 1'!C277</f>
        <v>0</v>
      </c>
      <c r="C277" s="45">
        <f>'Année 1'!F277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7"/>
      <c r="T277" s="47"/>
    </row>
    <row r="278" spans="1:20" ht="30.6" customHeight="1">
      <c r="A278" s="46">
        <f>'Année 1'!B278</f>
        <v>0</v>
      </c>
      <c r="B278" s="46">
        <f>'Année 1'!C278</f>
        <v>0</v>
      </c>
      <c r="C278" s="45">
        <f>'Année 1'!F278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7"/>
      <c r="T278" s="47"/>
    </row>
    <row r="279" spans="1:20" ht="30.6" customHeight="1">
      <c r="A279" s="46">
        <f>'Année 1'!B279</f>
        <v>0</v>
      </c>
      <c r="B279" s="46">
        <f>'Année 1'!C279</f>
        <v>0</v>
      </c>
      <c r="C279" s="45">
        <f>'Année 1'!F279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7"/>
      <c r="T279" s="47"/>
    </row>
    <row r="280" spans="1:20" ht="30.6" customHeight="1">
      <c r="A280" s="46">
        <f>'Année 1'!B280</f>
        <v>0</v>
      </c>
      <c r="B280" s="46">
        <f>'Année 1'!C280</f>
        <v>0</v>
      </c>
      <c r="C280" s="45">
        <f>'Année 1'!F280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7"/>
      <c r="T280" s="47"/>
    </row>
    <row r="281" spans="1:20" ht="30.6" customHeight="1">
      <c r="A281" s="46">
        <f>'Année 1'!B281</f>
        <v>0</v>
      </c>
      <c r="B281" s="46">
        <f>'Année 1'!C281</f>
        <v>0</v>
      </c>
      <c r="C281" s="45">
        <f>'Année 1'!F281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7"/>
      <c r="T281" s="47"/>
    </row>
    <row r="282" spans="1:20" ht="30.6" customHeight="1">
      <c r="A282" s="46">
        <f>'Année 1'!B282</f>
        <v>0</v>
      </c>
      <c r="B282" s="46">
        <f>'Année 1'!C282</f>
        <v>0</v>
      </c>
      <c r="C282" s="45">
        <f>'Année 1'!F282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7"/>
      <c r="T282" s="47"/>
    </row>
    <row r="283" spans="1:20" ht="30.6" customHeight="1">
      <c r="A283" s="46">
        <f>'Année 1'!B283</f>
        <v>0</v>
      </c>
      <c r="B283" s="46">
        <f>'Année 1'!C283</f>
        <v>0</v>
      </c>
      <c r="C283" s="45">
        <f>'Année 1'!F283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7"/>
      <c r="T283" s="47"/>
    </row>
    <row r="284" spans="1:20" ht="30.6" customHeight="1">
      <c r="A284" s="46">
        <f>'Année 1'!B284</f>
        <v>0</v>
      </c>
      <c r="B284" s="46">
        <f>'Année 1'!C284</f>
        <v>0</v>
      </c>
      <c r="C284" s="45">
        <f>'Année 1'!F284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7"/>
      <c r="T284" s="47"/>
    </row>
    <row r="285" spans="1:20" ht="30.6" customHeight="1">
      <c r="A285" s="46">
        <f>'Année 1'!B285</f>
        <v>0</v>
      </c>
      <c r="B285" s="46">
        <f>'Année 1'!C285</f>
        <v>0</v>
      </c>
      <c r="C285" s="45">
        <f>'Année 1'!F285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7"/>
      <c r="T285" s="47"/>
    </row>
    <row r="286" spans="1:20" ht="30.6" customHeight="1">
      <c r="A286" s="46">
        <f>'Année 1'!B286</f>
        <v>0</v>
      </c>
      <c r="B286" s="46">
        <f>'Année 1'!C286</f>
        <v>0</v>
      </c>
      <c r="C286" s="45">
        <f>'Année 1'!F286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7"/>
      <c r="T286" s="47"/>
    </row>
    <row r="287" spans="1:20" ht="30.6" customHeight="1">
      <c r="A287" s="46">
        <f>'Année 1'!B287</f>
        <v>0</v>
      </c>
      <c r="B287" s="46">
        <f>'Année 1'!C287</f>
        <v>0</v>
      </c>
      <c r="C287" s="45">
        <f>'Année 1'!F287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7"/>
      <c r="T287" s="47"/>
    </row>
    <row r="288" spans="1:20" ht="30.6" customHeight="1">
      <c r="A288" s="46">
        <f>'Année 1'!B288</f>
        <v>0</v>
      </c>
      <c r="B288" s="46">
        <f>'Année 1'!C288</f>
        <v>0</v>
      </c>
      <c r="C288" s="45">
        <f>'Année 1'!F288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7"/>
      <c r="T288" s="47"/>
    </row>
    <row r="289" spans="1:20" ht="30.6" customHeight="1">
      <c r="A289" s="46">
        <f>'Année 1'!B289</f>
        <v>0</v>
      </c>
      <c r="B289" s="46">
        <f>'Année 1'!C289</f>
        <v>0</v>
      </c>
      <c r="C289" s="45">
        <f>'Année 1'!F289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7"/>
      <c r="T289" s="47"/>
    </row>
    <row r="290" spans="1:20" ht="30.6" customHeight="1">
      <c r="A290" s="46">
        <f>'Année 1'!B290</f>
        <v>0</v>
      </c>
      <c r="B290" s="46">
        <f>'Année 1'!C290</f>
        <v>0</v>
      </c>
      <c r="C290" s="45">
        <f>'Année 1'!F290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7"/>
      <c r="T290" s="47"/>
    </row>
    <row r="291" spans="1:20" ht="30.6" customHeight="1">
      <c r="A291" s="46">
        <f>'Année 1'!B291</f>
        <v>0</v>
      </c>
      <c r="B291" s="46">
        <f>'Année 1'!C291</f>
        <v>0</v>
      </c>
      <c r="C291" s="45">
        <f>'Année 1'!F291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7"/>
      <c r="T291" s="47"/>
    </row>
    <row r="292" spans="1:20" ht="30.6" customHeight="1">
      <c r="A292" s="46">
        <f>'Année 1'!B292</f>
        <v>0</v>
      </c>
      <c r="B292" s="46">
        <f>'Année 1'!C292</f>
        <v>0</v>
      </c>
      <c r="C292" s="45">
        <f>'Année 1'!F292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7"/>
      <c r="T292" s="47"/>
    </row>
    <row r="293" spans="1:20" ht="30.6" customHeight="1">
      <c r="A293" s="46">
        <f>'Année 1'!B293</f>
        <v>0</v>
      </c>
      <c r="B293" s="46">
        <f>'Année 1'!C293</f>
        <v>0</v>
      </c>
      <c r="C293" s="45">
        <f>'Année 1'!F293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7"/>
      <c r="T293" s="47"/>
    </row>
    <row r="294" spans="1:20" ht="30.6" customHeight="1">
      <c r="A294" s="46">
        <f>'Année 1'!B294</f>
        <v>0</v>
      </c>
      <c r="B294" s="46">
        <f>'Année 1'!C294</f>
        <v>0</v>
      </c>
      <c r="C294" s="45">
        <f>'Année 1'!F294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7"/>
      <c r="T294" s="47"/>
    </row>
    <row r="295" spans="1:20" ht="30.6" customHeight="1">
      <c r="A295" s="46">
        <f>'Année 1'!B295</f>
        <v>0</v>
      </c>
      <c r="B295" s="46">
        <f>'Année 1'!C295</f>
        <v>0</v>
      </c>
      <c r="C295" s="45">
        <f>'Année 1'!F295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7"/>
      <c r="T295" s="47"/>
    </row>
    <row r="296" spans="1:20" ht="30.6" customHeight="1">
      <c r="A296" s="46">
        <f>'Année 1'!B296</f>
        <v>0</v>
      </c>
      <c r="B296" s="46">
        <f>'Année 1'!C296</f>
        <v>0</v>
      </c>
      <c r="C296" s="45">
        <f>'Année 1'!F296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7"/>
      <c r="T296" s="47"/>
    </row>
    <row r="297" spans="1:20" ht="30.6" customHeight="1">
      <c r="A297" s="46">
        <f>'Année 1'!B297</f>
        <v>0</v>
      </c>
      <c r="B297" s="46">
        <f>'Année 1'!C297</f>
        <v>0</v>
      </c>
      <c r="C297" s="45">
        <f>'Année 1'!F297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7"/>
      <c r="T297" s="47"/>
    </row>
    <row r="298" spans="1:20" ht="30.6" customHeight="1">
      <c r="A298" s="46">
        <f>'Année 1'!B298</f>
        <v>0</v>
      </c>
      <c r="B298" s="46">
        <f>'Année 1'!C298</f>
        <v>0</v>
      </c>
      <c r="C298" s="45">
        <f>'Année 1'!F298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7"/>
      <c r="T298" s="47"/>
    </row>
    <row r="299" spans="1:20" ht="30.6" customHeight="1">
      <c r="A299" s="46">
        <f>'Année 1'!B299</f>
        <v>0</v>
      </c>
      <c r="B299" s="46">
        <f>'Année 1'!C299</f>
        <v>0</v>
      </c>
      <c r="C299" s="45">
        <f>'Année 1'!F299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7"/>
      <c r="T299" s="47"/>
    </row>
    <row r="300" spans="1:20" ht="30.6" customHeight="1">
      <c r="A300" s="46">
        <f>'Année 1'!B300</f>
        <v>0</v>
      </c>
      <c r="B300" s="46">
        <f>'Année 1'!C300</f>
        <v>0</v>
      </c>
      <c r="C300" s="45">
        <f>'Année 1'!F300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7"/>
      <c r="T300" s="47"/>
    </row>
    <row r="301" spans="1:20" ht="30.6" customHeight="1">
      <c r="A301" s="46">
        <f>'Année 1'!B301</f>
        <v>0</v>
      </c>
      <c r="B301" s="46">
        <f>'Année 1'!C301</f>
        <v>0</v>
      </c>
      <c r="C301" s="45">
        <f>'Année 1'!F301</f>
        <v>0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7"/>
      <c r="T301" s="47"/>
    </row>
    <row r="302" spans="1:20" ht="30.6" customHeight="1">
      <c r="A302" s="46">
        <f>'Année 1'!B302</f>
        <v>0</v>
      </c>
      <c r="B302" s="46">
        <f>'Année 1'!C302</f>
        <v>0</v>
      </c>
      <c r="C302" s="45">
        <f>'Année 1'!F302</f>
        <v>0</v>
      </c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7"/>
      <c r="T302" s="47"/>
    </row>
    <row r="303" spans="1:20" ht="30.6" customHeight="1">
      <c r="A303" s="46">
        <f>'Année 1'!B303</f>
        <v>0</v>
      </c>
      <c r="B303" s="46">
        <f>'Année 1'!C303</f>
        <v>0</v>
      </c>
      <c r="C303" s="45">
        <f>'Année 1'!F303</f>
        <v>0</v>
      </c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7"/>
      <c r="T303" s="47"/>
    </row>
    <row r="304" spans="1:20" ht="30.6" customHeight="1">
      <c r="A304" s="46">
        <f>'Année 1'!B304</f>
        <v>0</v>
      </c>
      <c r="B304" s="46">
        <f>'Année 1'!C304</f>
        <v>0</v>
      </c>
      <c r="C304" s="45">
        <f>'Année 1'!F304</f>
        <v>0</v>
      </c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7"/>
      <c r="T304" s="47"/>
    </row>
    <row r="305" spans="1:20" ht="30.6" customHeight="1">
      <c r="A305" s="46">
        <f>'Année 1'!B305</f>
        <v>0</v>
      </c>
      <c r="B305" s="46">
        <f>'Année 1'!C305</f>
        <v>0</v>
      </c>
      <c r="C305" s="45">
        <f>'Année 1'!F305</f>
        <v>0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7"/>
      <c r="T305" s="47"/>
    </row>
    <row r="306" spans="1:20" ht="30.6" customHeight="1">
      <c r="A306" s="46">
        <f>'Année 1'!B306</f>
        <v>0</v>
      </c>
      <c r="B306" s="46">
        <f>'Année 1'!C306</f>
        <v>0</v>
      </c>
      <c r="C306" s="45">
        <f>'Année 1'!F306</f>
        <v>0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7"/>
      <c r="T306" s="47"/>
    </row>
    <row r="307" spans="1:20" ht="30.6" customHeight="1">
      <c r="A307" s="46">
        <f>'Année 1'!B307</f>
        <v>0</v>
      </c>
      <c r="B307" s="46">
        <f>'Année 1'!C307</f>
        <v>0</v>
      </c>
      <c r="C307" s="45">
        <f>'Année 1'!F307</f>
        <v>0</v>
      </c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7"/>
      <c r="T307" s="47"/>
    </row>
    <row r="308" spans="1:20" ht="30.6" customHeight="1">
      <c r="A308" s="46">
        <f>'Année 1'!B308</f>
        <v>0</v>
      </c>
      <c r="B308" s="46">
        <f>'Année 1'!C308</f>
        <v>0</v>
      </c>
      <c r="C308" s="45">
        <f>'Année 1'!F308</f>
        <v>0</v>
      </c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7"/>
      <c r="T308" s="47"/>
    </row>
    <row r="309" spans="1:20" ht="30.6" customHeight="1">
      <c r="A309" s="46">
        <f>'Année 1'!B309</f>
        <v>0</v>
      </c>
      <c r="B309" s="46">
        <f>'Année 1'!C309</f>
        <v>0</v>
      </c>
      <c r="C309" s="45">
        <f>'Année 1'!F309</f>
        <v>0</v>
      </c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7"/>
      <c r="T309" s="47"/>
    </row>
    <row r="310" spans="1:20" ht="30.6" customHeight="1">
      <c r="A310" s="46">
        <f>'Année 1'!B310</f>
        <v>0</v>
      </c>
      <c r="B310" s="46">
        <f>'Année 1'!C310</f>
        <v>0</v>
      </c>
      <c r="C310" s="45">
        <f>'Année 1'!F310</f>
        <v>0</v>
      </c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7"/>
      <c r="T310" s="47"/>
    </row>
    <row r="311" spans="1:20" ht="30.6" customHeight="1">
      <c r="A311" s="46">
        <f>'Année 1'!B311</f>
        <v>0</v>
      </c>
      <c r="B311" s="46">
        <f>'Année 1'!C311</f>
        <v>0</v>
      </c>
      <c r="C311" s="45">
        <f>'Année 1'!F311</f>
        <v>0</v>
      </c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7"/>
      <c r="T311" s="47"/>
    </row>
    <row r="312" spans="1:20" ht="30.6" customHeight="1">
      <c r="A312" s="46">
        <f>'Année 1'!B312</f>
        <v>0</v>
      </c>
      <c r="B312" s="46">
        <f>'Année 1'!C312</f>
        <v>0</v>
      </c>
      <c r="C312" s="45">
        <f>'Année 1'!F312</f>
        <v>0</v>
      </c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7"/>
      <c r="T312" s="47"/>
    </row>
  </sheetData>
  <sheetProtection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13:A1011">
    <cfRule type="expression" dxfId="65" priority="10">
      <formula>$C1="Parcours Pédagogique"</formula>
    </cfRule>
    <cfRule type="expression" dxfId="64" priority="11">
      <formula>$C1="BLOC"</formula>
    </cfRule>
    <cfRule type="expression" dxfId="63" priority="12">
      <formula>$C1="OPTION"</formula>
    </cfRule>
  </conditionalFormatting>
  <conditionalFormatting sqref="T18:T19 A18:S312">
    <cfRule type="expression" dxfId="62" priority="23">
      <formula>$C18="Modification MCC"</formula>
    </cfRule>
  </conditionalFormatting>
  <conditionalFormatting sqref="B1:S9 B10:E10 J10:S11 B11:D11 B12:M12 P12 B13:H13 K13:L13 B14:G14 K14:N14 P14:S17 B15:H15 K15:M16 B16:G16 B17:M17 B313:S1011">
    <cfRule type="expression" dxfId="61" priority="16">
      <formula>$D1="Modification"</formula>
    </cfRule>
    <cfRule type="expression" dxfId="60" priority="21">
      <formula>$D1="Création"</formula>
    </cfRule>
    <cfRule type="expression" dxfId="59" priority="22">
      <formula>$D1="Fermeture"</formula>
    </cfRule>
  </conditionalFormatting>
  <conditionalFormatting sqref="B1:S9 J10:S11 B12:M12 K14:N14 K15:M16 B17:M17 B313:S1011 P14:S17 B10:E10 B11:D11 P12 B13:H13 K13:L13 B14:G14 B15:H15 B16:G16">
    <cfRule type="expression" dxfId="58" priority="15">
      <formula>$D1="Modification MCC"</formula>
    </cfRule>
  </conditionalFormatting>
  <conditionalFormatting sqref="C1:T1011">
    <cfRule type="expression" dxfId="57" priority="1">
      <formula>$B1="OPTION"</formula>
    </cfRule>
  </conditionalFormatting>
  <conditionalFormatting sqref="J1:J1011">
    <cfRule type="expression" dxfId="56" priority="5">
      <formula>$I1="NON"</formula>
    </cfRule>
  </conditionalFormatting>
  <conditionalFormatting sqref="M1:M1011">
    <cfRule type="expression" dxfId="55" priority="9">
      <formula>$K1="CT (Contrôle terminal)"</formula>
    </cfRule>
  </conditionalFormatting>
  <conditionalFormatting sqref="N1:O1011">
    <cfRule type="expression" dxfId="54" priority="4">
      <formula>$K1="CCI (CC Intégral)"</formula>
    </cfRule>
  </conditionalFormatting>
  <conditionalFormatting sqref="P20:S312">
    <cfRule type="expression" dxfId="53" priority="6">
      <formula>$H$15="Session Unique"</formula>
    </cfRule>
  </conditionalFormatting>
  <conditionalFormatting sqref="Q1:R1011">
    <cfRule type="expression" dxfId="52" priority="2">
      <formula>$P1="Autres"</formula>
    </cfRule>
  </conditionalFormatting>
  <conditionalFormatting sqref="T18:T19 S1:S1011">
    <cfRule type="expression" dxfId="51" priority="3">
      <formula>$P1="CT (Contrôle terminal)"</formula>
    </cfRule>
  </conditionalFormatting>
  <conditionalFormatting sqref="T18:T19 A18:S312">
    <cfRule type="expression" dxfId="50" priority="24">
      <formula>$C18="Modification"</formula>
    </cfRule>
    <cfRule type="expression" dxfId="49" priority="29">
      <formula>$C18="Création"</formula>
    </cfRule>
    <cfRule type="expression" dxfId="48" priority="31">
      <formula>$C18="Fermeture"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E20:I312" xr:uid="{00000000-0002-0000-0400-000000000000}">
      <formula1>"OUI, NON"</formula1>
    </dataValidation>
    <dataValidation type="list" allowBlank="1" showInputMessage="1" showErrorMessage="1" sqref="P20:P312" xr:uid="{00000000-0002-0000-0400-000001000000}">
      <formula1>"CT (Contrôle terminal), Autres"</formula1>
    </dataValidation>
    <dataValidation type="list" allowBlank="1" showInputMessage="1" showErrorMessage="1" sqref="C20:C312" xr:uid="{00000000-0002-0000-0400-000003000000}">
      <formula1>"Modification MCC"</formula1>
    </dataValidation>
    <dataValidation type="list" allowBlank="1" showInputMessage="1" showErrorMessage="1" sqref="K20:K312" xr:uid="{00000000-0002-0000-0400-000004000000}">
      <formula1>List_Controle2</formula1>
    </dataValidation>
    <dataValidation type="list" allowBlank="1" showInputMessage="1" showErrorMessage="1" sqref="N20:N312 Q20:Q312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O315"/>
  <sheetViews>
    <sheetView topLeftCell="B1" zoomScale="55" zoomScaleNormal="55" workbookViewId="0">
      <pane ySplit="18" topLeftCell="A27" activePane="bottomLeft" state="frozen"/>
      <selection pane="bottomLeft" activeCell="J27" sqref="J27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hidden="1" customWidth="1"/>
    <col min="6" max="6" width="24.7109375" style="18" hidden="1" customWidth="1"/>
    <col min="7" max="7" width="29.140625" style="18" hidden="1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>
      <c r="A7" s="119" t="s">
        <v>241</v>
      </c>
      <c r="B7" s="113" t="str">
        <f>'Fiche Générale'!B2</f>
        <v>CREATES_ODYSSEE</v>
      </c>
      <c r="C7" s="119" t="s">
        <v>242</v>
      </c>
      <c r="D7" s="119"/>
      <c r="E7" s="125" t="e">
        <f>'Fiche Générale'!#REF!</f>
        <v>#REF!</v>
      </c>
      <c r="F7" s="113"/>
      <c r="G7" s="119" t="s">
        <v>243</v>
      </c>
      <c r="H7" s="116" t="str">
        <f>'Fiche Générale'!B4</f>
        <v>-</v>
      </c>
      <c r="I7" s="116"/>
      <c r="J7" s="116"/>
    </row>
    <row r="8" spans="1:10" ht="18" customHeight="1">
      <c r="A8" s="119"/>
      <c r="B8" s="114"/>
      <c r="C8" s="119"/>
      <c r="D8" s="119"/>
      <c r="E8" s="126"/>
      <c r="F8" s="114"/>
      <c r="G8" s="119"/>
      <c r="H8" s="116"/>
      <c r="I8" s="116"/>
      <c r="J8" s="116"/>
    </row>
    <row r="9" spans="1:10" ht="18" customHeight="1">
      <c r="A9" s="119"/>
      <c r="B9" s="114"/>
      <c r="C9" s="119"/>
      <c r="D9" s="119"/>
      <c r="E9" s="127"/>
      <c r="F9" s="115"/>
      <c r="G9" s="119"/>
      <c r="H9" s="116"/>
      <c r="I9" s="116"/>
      <c r="J9" s="116"/>
    </row>
    <row r="10" spans="1:10" ht="18" customHeight="1">
      <c r="A10" s="119"/>
      <c r="B10" s="114"/>
      <c r="C10" s="124" t="s">
        <v>296</v>
      </c>
      <c r="D10" s="124"/>
      <c r="E10" s="128" t="str">
        <f>'Fiche Générale'!B12</f>
        <v>Traduction, sous-titrage, doublage (TSD)</v>
      </c>
      <c r="F10" s="129"/>
      <c r="G10" s="129"/>
      <c r="H10" s="129"/>
      <c r="I10" s="129"/>
      <c r="J10" s="130"/>
    </row>
    <row r="11" spans="1:10" ht="18" customHeight="1">
      <c r="A11" s="119"/>
      <c r="B11" s="115"/>
      <c r="C11" s="124"/>
      <c r="D11" s="124"/>
      <c r="E11" s="131"/>
      <c r="F11" s="132"/>
      <c r="G11" s="132"/>
      <c r="H11" s="132"/>
      <c r="I11" s="132"/>
      <c r="J11" s="133"/>
    </row>
    <row r="13" spans="1:10" ht="21">
      <c r="A13" s="118" t="s">
        <v>245</v>
      </c>
      <c r="B13" s="84" t="s">
        <v>323</v>
      </c>
      <c r="C13" s="118" t="s">
        <v>247</v>
      </c>
      <c r="D13" s="118"/>
      <c r="E13" s="140">
        <f>'Année 1'!E13:F14</f>
        <v>0</v>
      </c>
      <c r="F13" s="140"/>
      <c r="G13" s="118" t="s">
        <v>248</v>
      </c>
      <c r="H13" s="112">
        <f>Calcul!G7</f>
        <v>358</v>
      </c>
      <c r="I13" s="112"/>
      <c r="J13" s="55"/>
    </row>
    <row r="14" spans="1:10">
      <c r="A14" s="118"/>
      <c r="B14" s="87"/>
      <c r="C14" s="118"/>
      <c r="D14" s="118"/>
      <c r="E14" s="140"/>
      <c r="F14" s="140"/>
      <c r="G14" s="118"/>
      <c r="H14" s="112"/>
      <c r="I14" s="112"/>
    </row>
    <row r="15" spans="1:10">
      <c r="A15" s="118" t="s">
        <v>249</v>
      </c>
      <c r="B15" s="84" t="s">
        <v>204</v>
      </c>
      <c r="C15" s="120" t="s">
        <v>250</v>
      </c>
      <c r="D15" s="121"/>
      <c r="E15" s="118"/>
      <c r="F15" s="118"/>
      <c r="G15" s="118" t="s">
        <v>251</v>
      </c>
      <c r="H15" s="112">
        <f>Calcul!G20</f>
        <v>262</v>
      </c>
      <c r="I15" s="112"/>
    </row>
    <row r="16" spans="1:10">
      <c r="A16" s="118"/>
      <c r="B16" s="87"/>
      <c r="C16" s="122"/>
      <c r="D16" s="123"/>
      <c r="E16" s="118"/>
      <c r="F16" s="118"/>
      <c r="G16" s="118"/>
      <c r="H16" s="112"/>
      <c r="I16" s="112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252</v>
      </c>
      <c r="B18" s="3" t="s">
        <v>253</v>
      </c>
      <c r="C18" s="3" t="s">
        <v>3</v>
      </c>
      <c r="D18" s="3" t="s">
        <v>254</v>
      </c>
      <c r="E18" s="3" t="s">
        <v>6</v>
      </c>
      <c r="F18" s="3" t="s">
        <v>5</v>
      </c>
      <c r="G18" s="3" t="s">
        <v>255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256</v>
      </c>
      <c r="M18" s="3" t="s">
        <v>4</v>
      </c>
      <c r="N18" s="3" t="s">
        <v>257</v>
      </c>
      <c r="O18" s="4" t="s">
        <v>258</v>
      </c>
    </row>
    <row r="19" spans="1:15" ht="49.35" customHeight="1">
      <c r="A19" s="52" t="s">
        <v>324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0"/>
    </row>
    <row r="20" spans="1:15" s="18" customFormat="1" ht="43.35" customHeight="1">
      <c r="A20" s="73" t="s">
        <v>325</v>
      </c>
      <c r="B20" s="74" t="s">
        <v>261</v>
      </c>
      <c r="C20" s="75" t="s">
        <v>12</v>
      </c>
      <c r="D20" s="75">
        <v>6</v>
      </c>
      <c r="E20" s="74"/>
      <c r="F20" s="74"/>
      <c r="G20" s="74"/>
      <c r="H20" s="75"/>
      <c r="I20" s="75"/>
      <c r="J20" s="75"/>
      <c r="K20" s="75"/>
      <c r="L20" s="75"/>
      <c r="M20" s="75"/>
      <c r="N20" s="74"/>
      <c r="O20" s="74"/>
    </row>
    <row r="21" spans="1:15" s="18" customFormat="1" ht="43.35" customHeight="1">
      <c r="A21" s="24" t="s">
        <v>325</v>
      </c>
      <c r="B21" s="5" t="s">
        <v>262</v>
      </c>
      <c r="C21" s="7" t="s">
        <v>21</v>
      </c>
      <c r="D21" s="7"/>
      <c r="E21" s="5"/>
      <c r="F21" s="5"/>
      <c r="G21" s="5"/>
      <c r="H21" s="7"/>
      <c r="I21" s="7"/>
      <c r="J21" s="7"/>
      <c r="K21" s="7"/>
      <c r="L21" s="7"/>
      <c r="M21" s="7" t="s">
        <v>22</v>
      </c>
      <c r="N21" s="5" t="s">
        <v>263</v>
      </c>
      <c r="O21" s="5"/>
    </row>
    <row r="22" spans="1:15" s="18" customFormat="1" ht="43.35" customHeight="1">
      <c r="A22" s="24" t="s">
        <v>325</v>
      </c>
      <c r="B22" s="5" t="s">
        <v>326</v>
      </c>
      <c r="C22" s="7" t="s">
        <v>21</v>
      </c>
      <c r="D22" s="7"/>
      <c r="E22" s="5"/>
      <c r="F22" s="5"/>
      <c r="G22" s="5"/>
      <c r="H22" s="7"/>
      <c r="I22" s="7">
        <v>6</v>
      </c>
      <c r="J22" s="7">
        <v>6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73" t="s">
        <v>325</v>
      </c>
      <c r="B23" s="74" t="s">
        <v>327</v>
      </c>
      <c r="C23" s="75" t="s">
        <v>12</v>
      </c>
      <c r="D23" s="75">
        <v>6</v>
      </c>
      <c r="E23" s="74"/>
      <c r="F23" s="74"/>
      <c r="G23" s="74"/>
      <c r="H23" s="75"/>
      <c r="I23" s="75"/>
      <c r="J23" s="75"/>
      <c r="K23" s="75"/>
      <c r="L23" s="75"/>
      <c r="M23" s="75"/>
      <c r="N23" s="74"/>
      <c r="O23" s="74"/>
    </row>
    <row r="24" spans="1:15" s="18" customFormat="1" ht="43.35" customHeight="1">
      <c r="A24" s="24" t="s">
        <v>325</v>
      </c>
      <c r="B24" s="5" t="s">
        <v>328</v>
      </c>
      <c r="C24" s="7" t="s">
        <v>21</v>
      </c>
      <c r="D24" s="7"/>
      <c r="E24" s="5"/>
      <c r="F24" s="5"/>
      <c r="G24" s="5"/>
      <c r="H24" s="7"/>
      <c r="I24" s="77">
        <v>24</v>
      </c>
      <c r="J24" s="77">
        <v>24</v>
      </c>
      <c r="K24" s="7"/>
      <c r="L24" s="7"/>
      <c r="M24" s="7" t="s">
        <v>13</v>
      </c>
      <c r="N24" s="5"/>
      <c r="O24" s="5"/>
    </row>
    <row r="25" spans="1:15" s="18" customFormat="1" ht="43.35" customHeight="1">
      <c r="A25" s="73" t="s">
        <v>325</v>
      </c>
      <c r="B25" s="74" t="s">
        <v>329</v>
      </c>
      <c r="C25" s="75" t="s">
        <v>12</v>
      </c>
      <c r="D25" s="75">
        <v>6</v>
      </c>
      <c r="E25" s="74"/>
      <c r="F25" s="74"/>
      <c r="G25" s="74"/>
      <c r="H25" s="75"/>
      <c r="I25" s="75"/>
      <c r="J25" s="75">
        <v>48</v>
      </c>
      <c r="K25" s="75"/>
      <c r="L25" s="75"/>
      <c r="M25" s="75" t="s">
        <v>22</v>
      </c>
      <c r="N25" s="74" t="s">
        <v>267</v>
      </c>
      <c r="O25" s="74"/>
    </row>
    <row r="26" spans="1:15" s="18" customFormat="1" ht="43.35" customHeight="1">
      <c r="A26" s="24" t="s">
        <v>325</v>
      </c>
      <c r="B26" s="72" t="s">
        <v>330</v>
      </c>
      <c r="C26" s="7" t="s">
        <v>21</v>
      </c>
      <c r="D26" s="7"/>
      <c r="E26" s="5"/>
      <c r="F26" s="5"/>
      <c r="G26" s="5"/>
      <c r="H26" s="7"/>
      <c r="I26" s="7"/>
      <c r="J26" s="7">
        <v>24</v>
      </c>
      <c r="K26" s="7"/>
      <c r="L26" s="7"/>
      <c r="M26" s="7" t="s">
        <v>22</v>
      </c>
      <c r="N26" s="5" t="s">
        <v>267</v>
      </c>
      <c r="O26" s="5"/>
    </row>
    <row r="27" spans="1:15" s="18" customFormat="1" ht="43.35" customHeight="1">
      <c r="A27" s="24" t="s">
        <v>325</v>
      </c>
      <c r="B27" s="72" t="s">
        <v>331</v>
      </c>
      <c r="C27" s="7" t="s">
        <v>21</v>
      </c>
      <c r="D27" s="7"/>
      <c r="E27" s="5"/>
      <c r="F27" s="5"/>
      <c r="G27" s="5"/>
      <c r="H27" s="7"/>
      <c r="I27" s="7"/>
      <c r="J27" s="7">
        <v>24</v>
      </c>
      <c r="K27" s="7"/>
      <c r="L27" s="7"/>
      <c r="M27" s="7" t="s">
        <v>22</v>
      </c>
      <c r="N27" s="5" t="s">
        <v>267</v>
      </c>
      <c r="O27" s="5"/>
    </row>
    <row r="28" spans="1:15" s="18" customFormat="1" ht="43.35" customHeight="1">
      <c r="A28" s="73" t="s">
        <v>325</v>
      </c>
      <c r="B28" s="76" t="s">
        <v>273</v>
      </c>
      <c r="C28" s="75" t="s">
        <v>12</v>
      </c>
      <c r="D28" s="75">
        <v>6</v>
      </c>
      <c r="E28" s="74"/>
      <c r="F28" s="74"/>
      <c r="G28" s="74"/>
      <c r="H28" s="75"/>
      <c r="I28" s="75"/>
      <c r="J28" s="75"/>
      <c r="K28" s="75"/>
      <c r="L28" s="75"/>
      <c r="M28" s="75" t="s">
        <v>13</v>
      </c>
      <c r="N28" s="74"/>
      <c r="O28" s="74"/>
    </row>
    <row r="29" spans="1:15" s="18" customFormat="1" ht="43.35" customHeight="1">
      <c r="A29" s="24" t="s">
        <v>325</v>
      </c>
      <c r="B29" s="28" t="s">
        <v>332</v>
      </c>
      <c r="C29" s="7" t="s">
        <v>21</v>
      </c>
      <c r="D29" s="7"/>
      <c r="E29" s="5"/>
      <c r="F29" s="5"/>
      <c r="G29" s="5"/>
      <c r="H29" s="7" t="s">
        <v>143</v>
      </c>
      <c r="I29" s="7">
        <v>6</v>
      </c>
      <c r="J29" s="7">
        <v>6</v>
      </c>
      <c r="K29" s="7"/>
      <c r="L29" s="7"/>
      <c r="M29" s="7" t="s">
        <v>13</v>
      </c>
      <c r="N29" s="5"/>
      <c r="O29" s="5"/>
    </row>
    <row r="30" spans="1:15" s="18" customFormat="1" ht="43.35" customHeight="1">
      <c r="A30" s="24" t="s">
        <v>325</v>
      </c>
      <c r="B30" s="28" t="s">
        <v>333</v>
      </c>
      <c r="C30" s="7" t="s">
        <v>21</v>
      </c>
      <c r="D30" s="7"/>
      <c r="E30" s="5"/>
      <c r="F30" s="5"/>
      <c r="G30" s="5"/>
      <c r="H30" s="7" t="s">
        <v>143</v>
      </c>
      <c r="I30" s="7">
        <v>6</v>
      </c>
      <c r="J30" s="7">
        <v>6</v>
      </c>
      <c r="K30" s="7"/>
      <c r="L30" s="7"/>
      <c r="M30" s="7" t="s">
        <v>13</v>
      </c>
      <c r="N30" s="5"/>
      <c r="O30" s="5"/>
    </row>
    <row r="31" spans="1:15" s="18" customFormat="1" ht="43.35" customHeight="1">
      <c r="A31" s="24" t="s">
        <v>325</v>
      </c>
      <c r="B31" s="28" t="s">
        <v>334</v>
      </c>
      <c r="C31" s="7" t="s">
        <v>21</v>
      </c>
      <c r="D31" s="7"/>
      <c r="E31" s="5"/>
      <c r="F31" s="5"/>
      <c r="G31" s="5"/>
      <c r="H31" s="7" t="s">
        <v>143</v>
      </c>
      <c r="I31" s="7">
        <v>6</v>
      </c>
      <c r="J31" s="7">
        <v>6</v>
      </c>
      <c r="K31" s="7"/>
      <c r="L31" s="7"/>
      <c r="M31" s="7" t="s">
        <v>13</v>
      </c>
      <c r="N31" s="5"/>
      <c r="O31" s="5"/>
    </row>
    <row r="32" spans="1:15" s="18" customFormat="1" ht="43.35" customHeight="1">
      <c r="A32" s="73" t="s">
        <v>325</v>
      </c>
      <c r="B32" s="76" t="s">
        <v>277</v>
      </c>
      <c r="C32" s="75" t="s">
        <v>12</v>
      </c>
      <c r="D32" s="75">
        <v>6</v>
      </c>
      <c r="E32" s="74"/>
      <c r="F32" s="74"/>
      <c r="G32" s="74"/>
      <c r="H32" s="75"/>
      <c r="I32" s="75"/>
      <c r="J32" s="75"/>
      <c r="K32" s="75"/>
      <c r="L32" s="75"/>
      <c r="M32" s="75"/>
      <c r="N32" s="74"/>
      <c r="O32" s="74"/>
    </row>
    <row r="33" spans="1:15" s="18" customFormat="1" ht="43.35" customHeight="1">
      <c r="A33" s="24" t="s">
        <v>325</v>
      </c>
      <c r="B33" s="27" t="s">
        <v>278</v>
      </c>
      <c r="C33" s="11" t="s">
        <v>21</v>
      </c>
      <c r="D33" s="11"/>
      <c r="E33" s="6"/>
      <c r="F33" s="6"/>
      <c r="G33" s="6"/>
      <c r="H33" s="7"/>
      <c r="I33" s="11"/>
      <c r="J33" s="11">
        <v>20</v>
      </c>
      <c r="K33" s="11"/>
      <c r="L33" s="11"/>
      <c r="M33" s="11" t="s">
        <v>13</v>
      </c>
      <c r="N33" s="6"/>
      <c r="O33" s="6"/>
    </row>
    <row r="34" spans="1:15" s="18" customFormat="1" ht="43.35" customHeight="1">
      <c r="A34" s="24" t="s">
        <v>325</v>
      </c>
      <c r="B34" s="27" t="s">
        <v>292</v>
      </c>
      <c r="C34" s="11" t="s">
        <v>21</v>
      </c>
      <c r="D34" s="11"/>
      <c r="E34" s="6"/>
      <c r="F34" s="6"/>
      <c r="G34" s="6"/>
      <c r="H34" s="7"/>
      <c r="I34" s="11">
        <v>4</v>
      </c>
      <c r="J34" s="11">
        <v>4</v>
      </c>
      <c r="K34" s="11"/>
      <c r="L34" s="11"/>
      <c r="M34" s="11" t="s">
        <v>13</v>
      </c>
      <c r="N34" s="6"/>
      <c r="O34" s="6"/>
    </row>
    <row r="35" spans="1:15" s="18" customFormat="1" ht="43.35" customHeight="1">
      <c r="A35" s="24" t="s">
        <v>325</v>
      </c>
      <c r="B35" s="27" t="s">
        <v>293</v>
      </c>
      <c r="C35" s="11" t="s">
        <v>21</v>
      </c>
      <c r="D35" s="11"/>
      <c r="E35" s="6"/>
      <c r="F35" s="6"/>
      <c r="G35" s="6"/>
      <c r="H35" s="7"/>
      <c r="I35" s="11">
        <v>4</v>
      </c>
      <c r="J35" s="11">
        <v>4</v>
      </c>
      <c r="K35" s="11"/>
      <c r="L35" s="11"/>
      <c r="M35" s="11" t="s">
        <v>13</v>
      </c>
      <c r="N35" s="6"/>
      <c r="O35" s="6"/>
    </row>
    <row r="36" spans="1:15" s="18" customFormat="1" ht="43.35" customHeight="1">
      <c r="A36" s="73" t="s">
        <v>325</v>
      </c>
      <c r="B36" s="76" t="s">
        <v>281</v>
      </c>
      <c r="C36" s="75" t="s">
        <v>12</v>
      </c>
      <c r="D36" s="75"/>
      <c r="E36" s="74" t="s">
        <v>15</v>
      </c>
      <c r="F36" s="74"/>
      <c r="G36" s="74"/>
      <c r="H36" s="75"/>
      <c r="I36" s="75"/>
      <c r="J36" s="75"/>
      <c r="K36" s="75"/>
      <c r="L36" s="75"/>
      <c r="M36" s="75" t="s">
        <v>22</v>
      </c>
      <c r="N36" s="74"/>
      <c r="O36" s="74"/>
    </row>
    <row r="37" spans="1:15" s="40" customFormat="1" ht="50.25" customHeight="1">
      <c r="A37" s="53" t="s">
        <v>335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</row>
    <row r="38" spans="1:15" s="18" customFormat="1" ht="43.35" customHeight="1">
      <c r="A38" s="73" t="s">
        <v>336</v>
      </c>
      <c r="B38" s="74" t="s">
        <v>337</v>
      </c>
      <c r="C38" s="75" t="s">
        <v>12</v>
      </c>
      <c r="D38" s="75">
        <v>30</v>
      </c>
      <c r="E38" s="74"/>
      <c r="F38" s="74"/>
      <c r="G38" s="74"/>
      <c r="H38" s="75"/>
      <c r="I38" s="75"/>
      <c r="J38" s="75"/>
      <c r="K38" s="75"/>
      <c r="L38" s="75"/>
      <c r="M38" s="75"/>
      <c r="N38" s="74"/>
      <c r="O38" s="74" t="s">
        <v>287</v>
      </c>
    </row>
    <row r="39" spans="1:15" ht="43.35" customHeight="1">
      <c r="A39" s="24"/>
      <c r="B39" s="5" t="s">
        <v>338</v>
      </c>
      <c r="C39" s="7" t="s">
        <v>21</v>
      </c>
      <c r="D39" s="7"/>
      <c r="E39" s="5"/>
      <c r="F39" s="5"/>
      <c r="G39" s="5"/>
      <c r="H39" s="7"/>
      <c r="I39" s="7">
        <v>40</v>
      </c>
      <c r="J39" s="7">
        <v>60</v>
      </c>
      <c r="K39" s="7"/>
      <c r="L39" s="7"/>
      <c r="M39" s="11" t="s">
        <v>13</v>
      </c>
      <c r="N39" s="5"/>
      <c r="O39" s="5"/>
    </row>
    <row r="40" spans="1:15" ht="43.35" customHeight="1">
      <c r="A40" s="24"/>
      <c r="B40" s="5" t="s">
        <v>339</v>
      </c>
      <c r="C40" s="7" t="s">
        <v>21</v>
      </c>
      <c r="D40" s="7"/>
      <c r="E40" s="5"/>
      <c r="F40" s="5"/>
      <c r="G40" s="5"/>
      <c r="H40" s="7"/>
      <c r="I40" s="7">
        <v>12</v>
      </c>
      <c r="J40" s="7"/>
      <c r="K40" s="7"/>
      <c r="L40" s="7"/>
      <c r="M40" s="11" t="s">
        <v>13</v>
      </c>
      <c r="N40" s="5"/>
      <c r="O40" s="5"/>
    </row>
    <row r="41" spans="1:15" ht="43.35" customHeight="1">
      <c r="A41" s="24"/>
      <c r="B41" s="28" t="s">
        <v>340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28"/>
      <c r="C43" s="7"/>
      <c r="D43" s="7"/>
      <c r="E43" s="5"/>
      <c r="F43" s="5"/>
      <c r="G43" s="5"/>
      <c r="H43" s="7"/>
      <c r="I43" s="16"/>
      <c r="J43" s="7"/>
      <c r="K43" s="7"/>
      <c r="L43" s="7"/>
      <c r="M43" s="7"/>
      <c r="N43" s="5"/>
      <c r="O43" s="5"/>
    </row>
    <row r="44" spans="1:15" ht="43.35" customHeight="1">
      <c r="A44" s="24"/>
      <c r="B44" s="28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>
      <c r="A45" s="24"/>
      <c r="B45" s="28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>
      <c r="A46" s="24"/>
      <c r="B46" s="28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>
      <c r="A47" s="24"/>
      <c r="B47" s="28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>
      <c r="A48" s="24"/>
      <c r="B48" s="28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>
      <c r="A49" s="24"/>
      <c r="B49" s="28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35" customHeight="1">
      <c r="A50" s="24"/>
      <c r="B50" s="28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5"/>
      <c r="O50" s="5"/>
    </row>
    <row r="51" spans="1:15" ht="43.35" customHeight="1">
      <c r="A51" s="24"/>
      <c r="B51" s="28"/>
      <c r="C51" s="7"/>
      <c r="D51" s="7"/>
      <c r="E51" s="5"/>
      <c r="F51" s="5"/>
      <c r="G51" s="5"/>
      <c r="H51" s="7"/>
      <c r="I51" s="7"/>
      <c r="J51" s="7"/>
      <c r="K51" s="7"/>
      <c r="L51" s="7"/>
      <c r="M51" s="7"/>
      <c r="N51" s="5"/>
      <c r="O51" s="5"/>
    </row>
    <row r="52" spans="1:15" ht="43.35" customHeight="1">
      <c r="A52" s="24"/>
      <c r="B52" s="28"/>
      <c r="C52" s="7"/>
      <c r="D52" s="7"/>
      <c r="E52" s="5"/>
      <c r="F52" s="5"/>
      <c r="G52" s="5"/>
      <c r="H52" s="7"/>
      <c r="I52" s="7"/>
      <c r="J52" s="7"/>
      <c r="K52" s="7"/>
      <c r="L52" s="7"/>
      <c r="M52" s="7"/>
      <c r="N52" s="5"/>
      <c r="O52" s="5"/>
    </row>
    <row r="53" spans="1:15" ht="43.35" customHeight="1">
      <c r="A53" s="24"/>
      <c r="B53" s="28"/>
      <c r="C53" s="7"/>
      <c r="D53" s="7"/>
      <c r="E53" s="5"/>
      <c r="F53" s="5"/>
      <c r="G53" s="5"/>
      <c r="H53" s="7"/>
      <c r="I53" s="7"/>
      <c r="J53" s="7"/>
      <c r="K53" s="7"/>
      <c r="L53" s="7"/>
      <c r="M53" s="7"/>
      <c r="N53" s="5"/>
      <c r="O53" s="5"/>
    </row>
    <row r="54" spans="1:15" ht="43.35" customHeight="1">
      <c r="A54" s="24"/>
      <c r="B54" s="28"/>
      <c r="C54" s="7"/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"/>
    </row>
    <row r="55" spans="1:15" ht="43.35" customHeight="1">
      <c r="A55" s="24"/>
      <c r="B55" s="28"/>
      <c r="C55" s="7"/>
      <c r="D55" s="7"/>
      <c r="E55" s="5"/>
      <c r="F55" s="5"/>
      <c r="G55" s="5"/>
      <c r="H55" s="7"/>
      <c r="I55" s="7"/>
      <c r="J55" s="7"/>
      <c r="K55" s="7"/>
      <c r="L55" s="7"/>
      <c r="M55" s="7"/>
      <c r="N55" s="5"/>
      <c r="O55" s="5"/>
    </row>
    <row r="56" spans="1:15" ht="43.35" customHeight="1">
      <c r="A56" s="24"/>
      <c r="B56" s="28"/>
      <c r="C56" s="7"/>
      <c r="D56" s="7"/>
      <c r="E56" s="5"/>
      <c r="F56" s="5"/>
      <c r="G56" s="5"/>
      <c r="H56" s="7"/>
      <c r="I56" s="7"/>
      <c r="J56" s="7"/>
      <c r="K56" s="7"/>
      <c r="L56" s="7"/>
      <c r="M56" s="7"/>
      <c r="N56" s="5"/>
      <c r="O56" s="5"/>
    </row>
    <row r="57" spans="1:15" ht="43.35" customHeight="1">
      <c r="A57" s="24"/>
      <c r="B57" s="28"/>
      <c r="C57" s="7"/>
      <c r="D57" s="7"/>
      <c r="E57" s="5"/>
      <c r="F57" s="5"/>
      <c r="G57" s="5"/>
      <c r="H57" s="7"/>
      <c r="I57" s="7"/>
      <c r="J57" s="7"/>
      <c r="K57" s="7"/>
      <c r="L57" s="7"/>
      <c r="M57" s="7"/>
      <c r="N57" s="5"/>
      <c r="O57" s="5"/>
    </row>
    <row r="58" spans="1:15" ht="43.35" customHeight="1">
      <c r="A58" s="25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9"/>
      <c r="C63" s="7"/>
      <c r="D63" s="12"/>
      <c r="E63" s="8"/>
      <c r="F63" s="8"/>
      <c r="G63" s="8"/>
      <c r="H63" s="12"/>
      <c r="I63" s="16"/>
      <c r="J63" s="16"/>
      <c r="K63" s="7"/>
      <c r="L63" s="7"/>
      <c r="M63" s="7"/>
      <c r="N63" s="8"/>
      <c r="O63" s="8"/>
    </row>
    <row r="64" spans="1:15" ht="43.35" customHeight="1">
      <c r="A64" s="25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15"/>
      <c r="D66" s="14"/>
      <c r="E66" s="9"/>
      <c r="F66" s="9"/>
      <c r="G66" s="9"/>
      <c r="H66" s="14"/>
      <c r="I66" s="15"/>
      <c r="J66" s="15"/>
      <c r="K66" s="15"/>
      <c r="L66" s="15"/>
      <c r="M66" s="15"/>
      <c r="N66" s="9"/>
      <c r="O66" s="9"/>
    </row>
    <row r="67" spans="1:15" ht="43.35" customHeight="1">
      <c r="A67" s="25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9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9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9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9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9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9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9"/>
      <c r="C167" s="7"/>
      <c r="D167" s="12"/>
      <c r="E167" s="8"/>
      <c r="F167" s="8"/>
      <c r="G167" s="8"/>
      <c r="H167" s="12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9"/>
      <c r="C168" s="7"/>
      <c r="D168" s="12"/>
      <c r="E168" s="8"/>
      <c r="F168" s="8"/>
      <c r="G168" s="8"/>
      <c r="H168" s="12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9"/>
      <c r="C169" s="7"/>
      <c r="D169" s="12"/>
      <c r="E169" s="8"/>
      <c r="F169" s="8"/>
      <c r="G169" s="8"/>
      <c r="H169" s="12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9"/>
      <c r="C170" s="7"/>
      <c r="D170" s="12"/>
      <c r="E170" s="8"/>
      <c r="F170" s="8"/>
      <c r="G170" s="8"/>
      <c r="H170" s="12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9"/>
      <c r="C171" s="7"/>
      <c r="D171" s="12"/>
      <c r="E171" s="8"/>
      <c r="F171" s="8"/>
      <c r="G171" s="8"/>
      <c r="H171" s="12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9"/>
      <c r="C172" s="7"/>
      <c r="D172" s="12"/>
      <c r="E172" s="8"/>
      <c r="F172" s="8"/>
      <c r="G172" s="8"/>
      <c r="H172" s="12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9"/>
      <c r="C173" s="7"/>
      <c r="D173" s="12"/>
      <c r="E173" s="8"/>
      <c r="F173" s="8"/>
      <c r="G173" s="8"/>
      <c r="H173" s="12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9"/>
      <c r="C174" s="7"/>
      <c r="D174" s="12"/>
      <c r="E174" s="8"/>
      <c r="F174" s="8"/>
      <c r="G174" s="8"/>
      <c r="H174" s="12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9"/>
      <c r="C175" s="7"/>
      <c r="D175" s="12"/>
      <c r="E175" s="8"/>
      <c r="F175" s="8"/>
      <c r="G175" s="8"/>
      <c r="H175" s="12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9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9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9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9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9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>
      <c r="A302" s="25"/>
      <c r="B302" s="29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>
      <c r="A303" s="25"/>
      <c r="B303" s="29"/>
      <c r="C303" s="7"/>
      <c r="D303" s="12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>
      <c r="A304" s="25"/>
      <c r="B304" s="29"/>
      <c r="C304" s="7"/>
      <c r="D304" s="12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>
      <c r="A305" s="25"/>
      <c r="B305" s="29"/>
      <c r="C305" s="7"/>
      <c r="D305" s="12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>
      <c r="A306" s="25"/>
      <c r="B306" s="29"/>
      <c r="C306" s="7"/>
      <c r="D306" s="12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35" customHeight="1">
      <c r="A307" s="25"/>
      <c r="B307" s="29"/>
      <c r="C307" s="7"/>
      <c r="D307" s="12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35" customHeight="1">
      <c r="A308" s="25"/>
      <c r="B308" s="29"/>
      <c r="C308" s="7"/>
      <c r="D308" s="12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35" customHeight="1">
      <c r="A309" s="25"/>
      <c r="B309" s="29"/>
      <c r="C309" s="7"/>
      <c r="D309" s="12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  <row r="310" spans="1:15" ht="43.35" customHeight="1">
      <c r="A310" s="25"/>
      <c r="B310" s="29"/>
      <c r="C310" s="7"/>
      <c r="D310" s="12"/>
      <c r="E310" s="8"/>
      <c r="F310" s="8"/>
      <c r="G310" s="8"/>
      <c r="H310" s="8"/>
      <c r="I310" s="7"/>
      <c r="J310" s="7"/>
      <c r="K310" s="7"/>
      <c r="L310" s="7"/>
      <c r="M310" s="7"/>
      <c r="N310" s="8"/>
      <c r="O310" s="8"/>
    </row>
    <row r="311" spans="1:15" ht="43.35" customHeight="1">
      <c r="A311" s="25"/>
      <c r="B311" s="29"/>
      <c r="C311" s="7"/>
      <c r="D311" s="12"/>
      <c r="E311" s="8"/>
      <c r="F311" s="8"/>
      <c r="G311" s="8"/>
      <c r="H311" s="8"/>
      <c r="I311" s="7"/>
      <c r="J311" s="7"/>
      <c r="K311" s="7"/>
      <c r="L311" s="7"/>
      <c r="M311" s="7"/>
      <c r="N311" s="8"/>
      <c r="O311" s="8"/>
    </row>
    <row r="312" spans="1:15" ht="43.35" customHeight="1">
      <c r="A312" s="25"/>
      <c r="B312" s="29"/>
      <c r="C312" s="7"/>
      <c r="D312" s="7"/>
      <c r="E312" s="8"/>
      <c r="F312" s="8"/>
      <c r="G312" s="8"/>
      <c r="H312" s="8"/>
      <c r="I312" s="7"/>
      <c r="J312" s="7"/>
      <c r="K312" s="7"/>
      <c r="L312" s="7"/>
      <c r="M312" s="7"/>
      <c r="N312" s="8"/>
      <c r="O312" s="8"/>
    </row>
    <row r="313" spans="1:15" ht="43.35" customHeight="1">
      <c r="A313" s="25"/>
      <c r="B313" s="29"/>
      <c r="C313" s="7"/>
      <c r="D313" s="7"/>
      <c r="E313" s="8"/>
      <c r="F313" s="8"/>
      <c r="G313" s="8"/>
      <c r="H313" s="8"/>
      <c r="I313" s="7"/>
      <c r="J313" s="7"/>
      <c r="K313" s="7"/>
      <c r="L313" s="7"/>
      <c r="M313" s="7"/>
      <c r="N313" s="8"/>
      <c r="O313" s="8"/>
    </row>
    <row r="314" spans="1:15" ht="43.35" customHeight="1">
      <c r="A314" s="25"/>
      <c r="B314" s="29"/>
      <c r="C314" s="7"/>
      <c r="D314" s="7"/>
      <c r="E314" s="8"/>
      <c r="F314" s="8"/>
      <c r="G314" s="8"/>
      <c r="H314" s="8"/>
      <c r="I314" s="7"/>
      <c r="J314" s="7"/>
      <c r="K314" s="7"/>
      <c r="L314" s="7"/>
      <c r="M314" s="7"/>
      <c r="N314" s="8"/>
      <c r="O314" s="8"/>
    </row>
    <row r="315" spans="1:15" ht="43.35" customHeight="1">
      <c r="A315" s="25"/>
      <c r="B315" s="29"/>
      <c r="C315" s="7"/>
      <c r="D315" s="7"/>
      <c r="E315" s="8"/>
      <c r="F315" s="8"/>
      <c r="G315" s="8"/>
      <c r="H315" s="8"/>
      <c r="I315" s="7"/>
      <c r="J315" s="7"/>
      <c r="K315" s="7"/>
      <c r="L315" s="7"/>
      <c r="M315" s="7"/>
      <c r="N315" s="8"/>
      <c r="O315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36 D1:E36 G1:N36">
    <cfRule type="expression" dxfId="47" priority="18">
      <formula>$C1="Option"</formula>
    </cfRule>
  </conditionalFormatting>
  <conditionalFormatting sqref="A38:A1014 D38:E1014 G38:N38 G41:N1014 G39:L40 N39:N40">
    <cfRule type="expression" dxfId="46" priority="13">
      <formula>$C38="Option"</formula>
    </cfRule>
  </conditionalFormatting>
  <conditionalFormatting sqref="A1:O9 A10:E10 K10:O11 A11:D11 A12:O12 A13:H13 J13:O16 A14:F14 A15:H15 A16:F16 A17:O25 A26:A27 C26:O27 A28:O36">
    <cfRule type="expression" dxfId="45" priority="22">
      <formula>$F1="Modification"</formula>
    </cfRule>
    <cfRule type="expression" dxfId="44" priority="23">
      <formula>$F1="Création"</formula>
    </cfRule>
  </conditionalFormatting>
  <conditionalFormatting sqref="A1:O9 K10:O11 A12:O12 J13:O16 A17:O25 C26:O27 A28:O36 A10:E10 A11:D11 A13:H13 A14:F14 A15:H15 A16:F16 A26:A27">
    <cfRule type="expression" dxfId="43" priority="21">
      <formula>$F1="Fermeture"</formula>
    </cfRule>
  </conditionalFormatting>
  <conditionalFormatting sqref="A38:O38 A41:O1014 A39:L40 N39:O40">
    <cfRule type="expression" dxfId="42" priority="15">
      <formula>$F38="Fermeture"</formula>
    </cfRule>
    <cfRule type="expression" dxfId="41" priority="16">
      <formula>$F38="Modification"</formula>
    </cfRule>
    <cfRule type="expression" dxfId="40" priority="17">
      <formula>$F38="Création"</formula>
    </cfRule>
  </conditionalFormatting>
  <conditionalFormatting sqref="B26:B27">
    <cfRule type="expression" dxfId="39" priority="5">
      <formula>$C26="Modification MCC"</formula>
    </cfRule>
    <cfRule type="expression" dxfId="38" priority="6">
      <formula>$C26="Modification"</formula>
    </cfRule>
    <cfRule type="expression" dxfId="37" priority="7">
      <formula>$C26="Création"</formula>
    </cfRule>
    <cfRule type="expression" dxfId="36" priority="8">
      <formula>$C26="Fermeture"</formula>
    </cfRule>
  </conditionalFormatting>
  <conditionalFormatting sqref="N1:N36">
    <cfRule type="expression" dxfId="35" priority="20">
      <formula>$M1="Porteuse"</formula>
    </cfRule>
  </conditionalFormatting>
  <conditionalFormatting sqref="N38:N1014">
    <cfRule type="expression" dxfId="34" priority="14">
      <formula>$M38="Porteuse"</formula>
    </cfRule>
  </conditionalFormatting>
  <conditionalFormatting sqref="M39:M40">
    <cfRule type="expression" dxfId="33" priority="1">
      <formula>$C39="Option"</formula>
    </cfRule>
  </conditionalFormatting>
  <conditionalFormatting sqref="M39:M40">
    <cfRule type="expression" dxfId="32" priority="3">
      <formula>$F39="Modification"</formula>
    </cfRule>
    <cfRule type="expression" dxfId="31" priority="4">
      <formula>$F39="Création"</formula>
    </cfRule>
  </conditionalFormatting>
  <conditionalFormatting sqref="M39:M40">
    <cfRule type="expression" dxfId="30" priority="2">
      <formula>$F39="Fermeture"</formula>
    </cfRule>
  </conditionalFormatting>
  <dataValidations count="6">
    <dataValidation type="list" allowBlank="1" showInputMessage="1" showErrorMessage="1" sqref="E40:E315 E20:E36" xr:uid="{00000000-0002-0000-0500-000000000000}">
      <formula1>List_Type</formula1>
    </dataValidation>
    <dataValidation type="list" allowBlank="1" showInputMessage="1" showErrorMessage="1" sqref="F40:F315 F20:F36" xr:uid="{00000000-0002-0000-0500-000001000000}">
      <formula1>List_Statut</formula1>
    </dataValidation>
    <dataValidation type="list" allowBlank="1" showInputMessage="1" showErrorMessage="1" sqref="C40:C315 C20:C36" xr:uid="{00000000-0002-0000-0500-000002000000}">
      <formula1>List_NatureELP</formula1>
    </dataValidation>
    <dataValidation type="list" allowBlank="1" showInputMessage="1" showErrorMessage="1" sqref="H40:H315 H20:H36" xr:uid="{00000000-0002-0000-0500-000003000000}">
      <formula1>List_CNU</formula1>
    </dataValidation>
    <dataValidation type="list" allowBlank="1" showInputMessage="1" showErrorMessage="1" sqref="M20:M36 M39:M315" xr:uid="{00000000-0002-0000-0500-000004000000}">
      <formula1>List_Mutualisation</formula1>
    </dataValidation>
    <dataValidation type="list" allowBlank="1" showInputMessage="1" showErrorMessage="1" sqref="L40:L315 L20:L36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9"/>
  <dimension ref="A1:T313"/>
  <sheetViews>
    <sheetView topLeftCell="A14" zoomScale="55" zoomScaleNormal="55" workbookViewId="0">
      <selection activeCell="D29" sqref="D29"/>
    </sheetView>
  </sheetViews>
  <sheetFormatPr defaultColWidth="11.42578125" defaultRowHeight="15"/>
  <cols>
    <col min="1" max="1" width="48.85546875" style="18" customWidth="1"/>
    <col min="2" max="2" width="20.28515625" style="18" customWidth="1"/>
    <col min="3" max="3" width="15.42578125" style="22" hidden="1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style="18" customWidth="1"/>
  </cols>
  <sheetData>
    <row r="1" spans="1:19">
      <c r="A1" s="117"/>
      <c r="B1" s="117"/>
      <c r="C1" s="117"/>
      <c r="D1" s="117"/>
      <c r="E1" s="117"/>
      <c r="F1" s="117"/>
      <c r="G1" s="117"/>
      <c r="H1" s="117"/>
      <c r="I1" s="117"/>
      <c r="J1" s="37"/>
    </row>
    <row r="2" spans="1:19">
      <c r="A2" s="117"/>
      <c r="B2" s="117"/>
      <c r="C2" s="117"/>
      <c r="D2" s="117"/>
      <c r="E2" s="117"/>
      <c r="F2" s="117"/>
      <c r="G2" s="117"/>
      <c r="H2" s="117"/>
      <c r="I2" s="117"/>
      <c r="J2" s="37"/>
    </row>
    <row r="3" spans="1:19">
      <c r="A3" s="117"/>
      <c r="B3" s="117"/>
      <c r="C3" s="117"/>
      <c r="D3" s="117"/>
      <c r="E3" s="117"/>
      <c r="F3" s="117"/>
      <c r="G3" s="117"/>
      <c r="H3" s="117"/>
      <c r="I3" s="117"/>
      <c r="J3" s="37"/>
    </row>
    <row r="4" spans="1:19">
      <c r="A4" s="117"/>
      <c r="B4" s="117"/>
      <c r="C4" s="117"/>
      <c r="D4" s="117"/>
      <c r="E4" s="117"/>
      <c r="F4" s="117"/>
      <c r="G4" s="117"/>
      <c r="H4" s="117"/>
      <c r="I4" s="117"/>
      <c r="J4" s="37"/>
    </row>
    <row r="5" spans="1:19">
      <c r="A5" s="117"/>
      <c r="B5" s="117"/>
      <c r="C5" s="117"/>
      <c r="D5" s="117"/>
      <c r="E5" s="117"/>
      <c r="F5" s="117"/>
      <c r="G5" s="117"/>
      <c r="H5" s="117"/>
      <c r="I5" s="117"/>
      <c r="J5" s="37"/>
    </row>
    <row r="6" spans="1:19">
      <c r="A6" s="117"/>
      <c r="B6" s="117"/>
      <c r="C6" s="117"/>
      <c r="D6" s="117"/>
      <c r="E6" s="117"/>
      <c r="F6" s="117"/>
      <c r="G6" s="117"/>
      <c r="H6" s="117"/>
      <c r="I6" s="117"/>
      <c r="J6" s="37"/>
    </row>
    <row r="7" spans="1:19" ht="14.45" customHeight="1">
      <c r="A7" s="137" t="s">
        <v>294</v>
      </c>
      <c r="B7" s="136" t="str">
        <f>'Fiche Générale'!B2</f>
        <v>CREATES_ODYSSEE</v>
      </c>
      <c r="C7" s="119" t="s">
        <v>242</v>
      </c>
      <c r="D7" s="119"/>
      <c r="E7" s="134"/>
      <c r="F7" s="135"/>
      <c r="G7" s="119" t="s">
        <v>295</v>
      </c>
      <c r="H7" s="136" t="str">
        <f>'Fiche Générale'!B4</f>
        <v>-</v>
      </c>
      <c r="I7" s="136"/>
      <c r="J7" s="38"/>
      <c r="K7" s="23"/>
    </row>
    <row r="8" spans="1:19" ht="14.45" customHeight="1">
      <c r="A8" s="138"/>
      <c r="B8" s="136"/>
      <c r="C8" s="119"/>
      <c r="D8" s="119"/>
      <c r="E8" s="134"/>
      <c r="F8" s="135"/>
      <c r="G8" s="119"/>
      <c r="H8" s="136"/>
      <c r="I8" s="136"/>
      <c r="J8" s="38"/>
      <c r="K8" s="23"/>
    </row>
    <row r="9" spans="1:19" ht="14.45" customHeight="1">
      <c r="A9" s="138"/>
      <c r="B9" s="136"/>
      <c r="C9" s="119"/>
      <c r="D9" s="119"/>
      <c r="E9" s="134"/>
      <c r="F9" s="135"/>
      <c r="G9" s="119"/>
      <c r="H9" s="136"/>
      <c r="I9" s="136"/>
      <c r="J9" s="38"/>
      <c r="K9" s="23"/>
    </row>
    <row r="10" spans="1:19" ht="14.45" customHeight="1">
      <c r="A10" s="138"/>
      <c r="B10" s="136"/>
      <c r="C10" s="124" t="s">
        <v>296</v>
      </c>
      <c r="D10" s="124"/>
      <c r="E10" s="128" t="str">
        <f>'Fiche Générale'!B12</f>
        <v>Traduction, sous-titrage, doublage (TSD)</v>
      </c>
      <c r="F10" s="129"/>
      <c r="G10" s="129"/>
      <c r="H10" s="129"/>
      <c r="I10" s="130"/>
      <c r="J10" s="39"/>
      <c r="K10" s="23"/>
    </row>
    <row r="11" spans="1:19" ht="14.45" customHeight="1">
      <c r="A11" s="139"/>
      <c r="B11" s="136"/>
      <c r="C11" s="124"/>
      <c r="D11" s="124"/>
      <c r="E11" s="131"/>
      <c r="F11" s="132"/>
      <c r="G11" s="132"/>
      <c r="H11" s="132"/>
      <c r="I11" s="133"/>
      <c r="J11" s="39"/>
      <c r="K11" s="23"/>
    </row>
    <row r="12" spans="1:19">
      <c r="C12" s="18"/>
      <c r="I12" s="13"/>
      <c r="J12" s="13"/>
      <c r="M12" s="120" t="s">
        <v>297</v>
      </c>
      <c r="N12" s="121"/>
      <c r="O12" s="152"/>
      <c r="P12" s="120" t="s">
        <v>298</v>
      </c>
      <c r="Q12" s="121"/>
      <c r="R12" s="121"/>
      <c r="S12" s="152"/>
    </row>
    <row r="13" spans="1:19">
      <c r="A13" s="145" t="s">
        <v>245</v>
      </c>
      <c r="B13" s="81" t="str">
        <f>'Année 2'!B13:B14</f>
        <v>2ème Année de Master</v>
      </c>
      <c r="C13" s="81"/>
      <c r="D13" s="145" t="s">
        <v>299</v>
      </c>
      <c r="E13" s="140">
        <f>'Année 2'!E13:F14</f>
        <v>0</v>
      </c>
      <c r="F13" s="140"/>
      <c r="G13" s="140"/>
      <c r="H13" s="118" t="s">
        <v>300</v>
      </c>
      <c r="I13" s="118"/>
      <c r="J13" s="40"/>
      <c r="M13" s="122"/>
      <c r="N13" s="123"/>
      <c r="O13" s="153"/>
      <c r="P13" s="122"/>
      <c r="Q13" s="123"/>
      <c r="R13" s="123"/>
      <c r="S13" s="153"/>
    </row>
    <row r="14" spans="1:19">
      <c r="A14" s="147"/>
      <c r="B14" s="81"/>
      <c r="C14" s="81"/>
      <c r="D14" s="147"/>
      <c r="E14" s="140"/>
      <c r="F14" s="140"/>
      <c r="G14" s="140"/>
      <c r="H14" s="118"/>
      <c r="I14" s="118"/>
      <c r="J14" s="40"/>
      <c r="M14" s="118" t="s">
        <v>301</v>
      </c>
      <c r="N14" s="120" t="s">
        <v>302</v>
      </c>
      <c r="O14" s="152"/>
      <c r="P14" s="117"/>
      <c r="Q14" s="141"/>
      <c r="R14" s="144"/>
      <c r="S14" s="145"/>
    </row>
    <row r="15" spans="1:19">
      <c r="A15" s="145" t="s">
        <v>303</v>
      </c>
      <c r="B15" s="83" t="str">
        <f>'Année 2'!B15:B16</f>
        <v>Semestre 3</v>
      </c>
      <c r="C15" s="84"/>
      <c r="D15" s="145" t="s">
        <v>304</v>
      </c>
      <c r="E15" s="140">
        <f>'Année 2'!E15:F16</f>
        <v>0</v>
      </c>
      <c r="F15" s="140"/>
      <c r="G15" s="140"/>
      <c r="H15" s="148" t="str">
        <f>'Fiche Générale'!B5</f>
        <v>Session Unique</v>
      </c>
      <c r="I15" s="149"/>
      <c r="J15" s="41"/>
      <c r="M15" s="118"/>
      <c r="N15" s="154"/>
      <c r="O15" s="155"/>
      <c r="P15" s="117"/>
      <c r="Q15" s="142"/>
      <c r="R15" s="144"/>
      <c r="S15" s="146"/>
    </row>
    <row r="16" spans="1:19">
      <c r="A16" s="147"/>
      <c r="B16" s="86"/>
      <c r="C16" s="87"/>
      <c r="D16" s="147"/>
      <c r="E16" s="140"/>
      <c r="F16" s="140"/>
      <c r="G16" s="140"/>
      <c r="H16" s="150"/>
      <c r="I16" s="151"/>
      <c r="J16" s="41"/>
      <c r="M16" s="118"/>
      <c r="N16" s="154"/>
      <c r="O16" s="155"/>
      <c r="P16" s="117"/>
      <c r="Q16" s="142"/>
      <c r="R16" s="144"/>
      <c r="S16" s="146"/>
    </row>
    <row r="17" spans="1:20">
      <c r="L17" s="19"/>
      <c r="M17" s="118"/>
      <c r="N17" s="122"/>
      <c r="O17" s="153"/>
      <c r="P17" s="117"/>
      <c r="Q17" s="143"/>
      <c r="R17" s="144"/>
      <c r="S17" s="147"/>
    </row>
    <row r="18" spans="1:20" ht="59.45" customHeight="1">
      <c r="A18" s="3" t="s">
        <v>305</v>
      </c>
      <c r="B18" s="42" t="s">
        <v>306</v>
      </c>
      <c r="C18" s="3" t="s">
        <v>5</v>
      </c>
      <c r="D18" s="3" t="s">
        <v>307</v>
      </c>
      <c r="E18" s="3" t="s">
        <v>308</v>
      </c>
      <c r="F18" s="3" t="s">
        <v>309</v>
      </c>
      <c r="G18" s="3" t="s">
        <v>310</v>
      </c>
      <c r="H18" s="3" t="s">
        <v>311</v>
      </c>
      <c r="I18" s="3" t="s">
        <v>312</v>
      </c>
      <c r="J18" s="3" t="s">
        <v>313</v>
      </c>
      <c r="K18" s="3" t="s">
        <v>314</v>
      </c>
      <c r="L18" s="3" t="s">
        <v>315</v>
      </c>
      <c r="M18" s="3" t="s">
        <v>316</v>
      </c>
      <c r="N18" s="3" t="s">
        <v>306</v>
      </c>
      <c r="O18" s="3" t="s">
        <v>317</v>
      </c>
      <c r="P18" s="3" t="s">
        <v>318</v>
      </c>
      <c r="Q18" s="3" t="s">
        <v>306</v>
      </c>
      <c r="R18" s="3" t="s">
        <v>317</v>
      </c>
      <c r="S18" s="4" t="s">
        <v>319</v>
      </c>
      <c r="T18" s="4" t="s">
        <v>320</v>
      </c>
    </row>
    <row r="19" spans="1:20" ht="59.45" customHeight="1">
      <c r="A19" s="61" t="s">
        <v>259</v>
      </c>
      <c r="B19" s="62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58"/>
      <c r="T19" s="58"/>
    </row>
    <row r="20" spans="1:20" ht="30.6" customHeight="1">
      <c r="A20" s="70" t="str">
        <f>'Année 2'!B20</f>
        <v>UE 1 COMMUNE</v>
      </c>
      <c r="B20" s="63" t="str">
        <f>'Année 2'!C20</f>
        <v>UE</v>
      </c>
      <c r="C20" s="64">
        <f>'Année 2'!F20</f>
        <v>0</v>
      </c>
      <c r="D20" s="65">
        <v>1</v>
      </c>
      <c r="E20" s="65" t="s">
        <v>321</v>
      </c>
      <c r="F20" s="65" t="s">
        <v>321</v>
      </c>
      <c r="G20" s="66" t="s">
        <v>321</v>
      </c>
      <c r="H20" s="66" t="s">
        <v>321</v>
      </c>
      <c r="I20" s="66" t="s">
        <v>321</v>
      </c>
      <c r="J20" s="66">
        <v>7</v>
      </c>
      <c r="K20" s="66"/>
      <c r="L20" s="66"/>
      <c r="M20" s="66"/>
      <c r="N20" s="66"/>
      <c r="O20" s="66"/>
      <c r="P20" s="66"/>
      <c r="Q20" s="66"/>
      <c r="R20" s="66"/>
      <c r="S20" s="69"/>
      <c r="T20" s="67"/>
    </row>
    <row r="21" spans="1:20" ht="30.6" customHeight="1">
      <c r="A21" s="46" t="str">
        <f>'Année 2'!B21</f>
        <v>SFRI</v>
      </c>
      <c r="B21" s="46" t="str">
        <f>'Année 2'!C21</f>
        <v>ECUE</v>
      </c>
      <c r="C21" s="45"/>
      <c r="D21" s="7">
        <v>1</v>
      </c>
      <c r="E21" s="7" t="s">
        <v>322</v>
      </c>
      <c r="F21" s="7" t="s">
        <v>321</v>
      </c>
      <c r="G21" s="43" t="s">
        <v>321</v>
      </c>
      <c r="H21" s="43" t="s">
        <v>321</v>
      </c>
      <c r="I21" s="43" t="s">
        <v>321</v>
      </c>
      <c r="J21" s="43"/>
      <c r="K21" s="43"/>
      <c r="L21" s="43"/>
      <c r="M21" s="43"/>
      <c r="N21" s="43"/>
      <c r="O21" s="43"/>
      <c r="P21" s="43"/>
      <c r="Q21" s="43"/>
      <c r="R21" s="43"/>
      <c r="S21" s="12"/>
      <c r="T21" s="47"/>
    </row>
    <row r="22" spans="1:20" ht="30.6" customHeight="1">
      <c r="A22" s="46" t="str">
        <f>'Année 2'!B22</f>
        <v>Pratiques de la traduction-adaptation</v>
      </c>
      <c r="B22" s="46" t="str">
        <f>'Année 2'!C22</f>
        <v>ECUE</v>
      </c>
      <c r="C22" s="45"/>
      <c r="D22" s="7">
        <v>1</v>
      </c>
      <c r="E22" s="7" t="s">
        <v>321</v>
      </c>
      <c r="F22" s="7" t="s">
        <v>321</v>
      </c>
      <c r="G22" s="43" t="s">
        <v>321</v>
      </c>
      <c r="H22" s="43" t="s">
        <v>321</v>
      </c>
      <c r="I22" s="43" t="s">
        <v>321</v>
      </c>
      <c r="J22" s="43">
        <v>7</v>
      </c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  <c r="T22" s="47"/>
    </row>
    <row r="23" spans="1:20" ht="30.6" customHeight="1">
      <c r="A23" s="70" t="str">
        <f>'Année 2'!B23</f>
        <v>UE 2 LANGUE ET TRADUCTION SPECIALISEE</v>
      </c>
      <c r="B23" s="63" t="str">
        <f>'Année 2'!C23</f>
        <v>UE</v>
      </c>
      <c r="C23" s="64">
        <f>'Année 2'!F23</f>
        <v>0</v>
      </c>
      <c r="D23" s="65">
        <v>1</v>
      </c>
      <c r="E23" s="65" t="s">
        <v>321</v>
      </c>
      <c r="F23" s="65" t="s">
        <v>321</v>
      </c>
      <c r="G23" s="66" t="s">
        <v>321</v>
      </c>
      <c r="H23" s="66" t="s">
        <v>321</v>
      </c>
      <c r="I23" s="66" t="s">
        <v>321</v>
      </c>
      <c r="J23" s="66">
        <v>7</v>
      </c>
      <c r="K23" s="66"/>
      <c r="L23" s="66"/>
      <c r="M23" s="66"/>
      <c r="N23" s="66"/>
      <c r="O23" s="66"/>
      <c r="P23" s="66"/>
      <c r="Q23" s="66"/>
      <c r="R23" s="66"/>
      <c r="S23" s="69"/>
      <c r="T23" s="67"/>
    </row>
    <row r="24" spans="1:20" ht="30.6" customHeight="1">
      <c r="A24" s="46" t="str">
        <f>'Année 2'!B24</f>
        <v>Traduction appliquée au doublage</v>
      </c>
      <c r="B24" s="46" t="str">
        <f>'Année 2'!C24</f>
        <v>ECUE</v>
      </c>
      <c r="C24" s="45"/>
      <c r="D24" s="7">
        <v>1</v>
      </c>
      <c r="E24" s="7" t="s">
        <v>321</v>
      </c>
      <c r="F24" s="7" t="s">
        <v>321</v>
      </c>
      <c r="G24" s="43" t="s">
        <v>321</v>
      </c>
      <c r="H24" s="43" t="s">
        <v>321</v>
      </c>
      <c r="I24" s="43" t="s">
        <v>321</v>
      </c>
      <c r="J24" s="43">
        <v>7</v>
      </c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  <c r="T24" s="47"/>
    </row>
    <row r="25" spans="1:20" ht="42" customHeight="1">
      <c r="A25" s="71" t="str">
        <f>'Année 2'!B25</f>
        <v>UE 3 LES OUTILS NUMERIQUES DU COORDINATEUR DE PROJET</v>
      </c>
      <c r="B25" s="63" t="str">
        <f>'Année 2'!C25</f>
        <v>UE</v>
      </c>
      <c r="C25" s="64">
        <f>'Année 2'!F25</f>
        <v>0</v>
      </c>
      <c r="D25" s="65">
        <v>1</v>
      </c>
      <c r="E25" s="65" t="s">
        <v>322</v>
      </c>
      <c r="F25" s="65" t="s">
        <v>321</v>
      </c>
      <c r="G25" s="66" t="s">
        <v>321</v>
      </c>
      <c r="H25" s="66" t="s">
        <v>321</v>
      </c>
      <c r="I25" s="66" t="s">
        <v>321</v>
      </c>
      <c r="J25" s="66"/>
      <c r="K25" s="66"/>
      <c r="L25" s="66"/>
      <c r="M25" s="66"/>
      <c r="N25" s="66"/>
      <c r="O25" s="66"/>
      <c r="P25" s="66"/>
      <c r="Q25" s="66"/>
      <c r="R25" s="66"/>
      <c r="S25" s="69"/>
      <c r="T25" s="67"/>
    </row>
    <row r="26" spans="1:20" ht="42" customHeight="1">
      <c r="A26" s="68" t="s">
        <v>330</v>
      </c>
      <c r="B26" s="46" t="s">
        <v>21</v>
      </c>
      <c r="C26" s="45"/>
      <c r="D26" s="7">
        <v>1</v>
      </c>
      <c r="E26" s="7" t="s">
        <v>321</v>
      </c>
      <c r="F26" s="7" t="s">
        <v>321</v>
      </c>
      <c r="G26" s="43" t="s">
        <v>321</v>
      </c>
      <c r="H26" s="43" t="s">
        <v>321</v>
      </c>
      <c r="I26" s="43" t="s">
        <v>321</v>
      </c>
      <c r="J26" s="43">
        <v>7</v>
      </c>
      <c r="K26" s="43" t="s">
        <v>9</v>
      </c>
      <c r="L26" s="43"/>
      <c r="M26" s="43">
        <v>2</v>
      </c>
      <c r="N26" s="66"/>
      <c r="O26" s="66"/>
      <c r="P26" s="66"/>
      <c r="Q26" s="66"/>
      <c r="R26" s="66"/>
      <c r="S26" s="69"/>
      <c r="T26" s="47"/>
    </row>
    <row r="27" spans="1:20" ht="42" customHeight="1">
      <c r="A27" s="68" t="s">
        <v>331</v>
      </c>
      <c r="B27" s="46" t="s">
        <v>21</v>
      </c>
      <c r="C27" s="45"/>
      <c r="D27" s="7">
        <v>1</v>
      </c>
      <c r="E27" s="7" t="s">
        <v>321</v>
      </c>
      <c r="F27" s="7" t="s">
        <v>321</v>
      </c>
      <c r="G27" s="43" t="s">
        <v>321</v>
      </c>
      <c r="H27" s="43" t="s">
        <v>321</v>
      </c>
      <c r="I27" s="43" t="s">
        <v>321</v>
      </c>
      <c r="J27" s="43">
        <v>7</v>
      </c>
      <c r="K27" s="43" t="s">
        <v>9</v>
      </c>
      <c r="L27" s="43"/>
      <c r="M27" s="43">
        <v>2</v>
      </c>
      <c r="N27" s="66"/>
      <c r="O27" s="66"/>
      <c r="P27" s="66"/>
      <c r="Q27" s="66"/>
      <c r="R27" s="66"/>
      <c r="S27" s="69"/>
      <c r="T27" s="47"/>
    </row>
    <row r="28" spans="1:20" ht="30.6" customHeight="1">
      <c r="A28" s="70" t="str">
        <f>'Année 2'!B28</f>
        <v>UE 4 CINEMA</v>
      </c>
      <c r="B28" s="63" t="str">
        <f>'Année 2'!C28</f>
        <v>UE</v>
      </c>
      <c r="C28" s="64">
        <f>'Année 2'!F28</f>
        <v>0</v>
      </c>
      <c r="D28" s="65">
        <v>1</v>
      </c>
      <c r="E28" s="65" t="s">
        <v>321</v>
      </c>
      <c r="F28" s="65" t="s">
        <v>321</v>
      </c>
      <c r="G28" s="66" t="s">
        <v>321</v>
      </c>
      <c r="H28" s="66" t="s">
        <v>321</v>
      </c>
      <c r="I28" s="66" t="s">
        <v>321</v>
      </c>
      <c r="J28" s="66">
        <v>7</v>
      </c>
      <c r="K28" s="66"/>
      <c r="L28" s="66"/>
      <c r="M28" s="66"/>
      <c r="N28" s="66"/>
      <c r="O28" s="66"/>
      <c r="P28" s="66"/>
      <c r="Q28" s="66"/>
      <c r="R28" s="66"/>
      <c r="S28" s="69"/>
      <c r="T28" s="67"/>
    </row>
    <row r="29" spans="1:20" ht="30.6" customHeight="1">
      <c r="A29" s="46" t="str">
        <f>'Année 2'!B29</f>
        <v>Histoire du doublage</v>
      </c>
      <c r="B29" s="46" t="str">
        <f>'Année 2'!C29</f>
        <v>ECUE</v>
      </c>
      <c r="C29" s="45"/>
      <c r="D29" s="7">
        <v>1</v>
      </c>
      <c r="E29" s="7" t="s">
        <v>321</v>
      </c>
      <c r="F29" s="7" t="s">
        <v>321</v>
      </c>
      <c r="G29" s="43" t="s">
        <v>321</v>
      </c>
      <c r="H29" s="43" t="s">
        <v>321</v>
      </c>
      <c r="I29" s="43" t="s">
        <v>321</v>
      </c>
      <c r="J29" s="43">
        <v>7</v>
      </c>
      <c r="K29" s="43" t="s">
        <v>18</v>
      </c>
      <c r="L29" s="43"/>
      <c r="M29" s="43"/>
      <c r="N29" s="43" t="s">
        <v>19</v>
      </c>
      <c r="O29" s="43"/>
      <c r="P29" s="43"/>
      <c r="Q29" s="43"/>
      <c r="R29" s="43"/>
      <c r="S29" s="12"/>
      <c r="T29" s="47"/>
    </row>
    <row r="30" spans="1:20" ht="30.6" customHeight="1">
      <c r="A30" s="46" t="str">
        <f>'Année 2'!B30</f>
        <v>Cinéma italien</v>
      </c>
      <c r="B30" s="46" t="str">
        <f>'Année 2'!C30</f>
        <v>ECUE</v>
      </c>
      <c r="C30" s="45"/>
      <c r="D30" s="7">
        <v>1</v>
      </c>
      <c r="E30" s="7" t="s">
        <v>321</v>
      </c>
      <c r="F30" s="7" t="s">
        <v>321</v>
      </c>
      <c r="G30" s="43" t="s">
        <v>321</v>
      </c>
      <c r="H30" s="43" t="s">
        <v>321</v>
      </c>
      <c r="I30" s="43" t="s">
        <v>321</v>
      </c>
      <c r="J30" s="43">
        <v>7</v>
      </c>
      <c r="K30" s="43" t="s">
        <v>18</v>
      </c>
      <c r="L30" s="43"/>
      <c r="M30" s="43"/>
      <c r="N30" s="43" t="s">
        <v>19</v>
      </c>
      <c r="O30" s="43"/>
      <c r="P30" s="43"/>
      <c r="Q30" s="43"/>
      <c r="R30" s="43"/>
      <c r="S30" s="12"/>
      <c r="T30" s="47"/>
    </row>
    <row r="31" spans="1:20" ht="30.6" customHeight="1">
      <c r="A31" s="46" t="str">
        <f>'Année 2'!B31</f>
        <v>Economie du doublage et de l'audiovisuel</v>
      </c>
      <c r="B31" s="46" t="str">
        <f>'Année 2'!C31</f>
        <v>ECUE</v>
      </c>
      <c r="C31" s="45"/>
      <c r="D31" s="7">
        <v>1</v>
      </c>
      <c r="E31" s="7" t="s">
        <v>321</v>
      </c>
      <c r="F31" s="7" t="s">
        <v>321</v>
      </c>
      <c r="G31" s="43" t="s">
        <v>321</v>
      </c>
      <c r="H31" s="43" t="s">
        <v>321</v>
      </c>
      <c r="I31" s="43" t="s">
        <v>321</v>
      </c>
      <c r="J31" s="43">
        <v>7</v>
      </c>
      <c r="K31" s="43" t="s">
        <v>18</v>
      </c>
      <c r="L31" s="43"/>
      <c r="M31" s="43"/>
      <c r="N31" s="43" t="s">
        <v>28</v>
      </c>
      <c r="O31" s="43"/>
      <c r="P31" s="43"/>
      <c r="Q31" s="43"/>
      <c r="R31" s="43"/>
      <c r="S31" s="12"/>
      <c r="T31" s="47"/>
    </row>
    <row r="32" spans="1:20" ht="30.6" customHeight="1">
      <c r="A32" s="70" t="str">
        <f>'Année 2'!B32</f>
        <v>UE 5 PPR</v>
      </c>
      <c r="B32" s="63" t="str">
        <f>'Année 2'!C32</f>
        <v>UE</v>
      </c>
      <c r="C32" s="64">
        <f>'Année 2'!F32</f>
        <v>0</v>
      </c>
      <c r="D32" s="65">
        <v>1</v>
      </c>
      <c r="E32" s="65" t="s">
        <v>321</v>
      </c>
      <c r="F32" s="65" t="s">
        <v>321</v>
      </c>
      <c r="G32" s="66" t="s">
        <v>321</v>
      </c>
      <c r="H32" s="66" t="s">
        <v>321</v>
      </c>
      <c r="I32" s="66" t="s">
        <v>321</v>
      </c>
      <c r="J32" s="66">
        <v>7</v>
      </c>
      <c r="K32" s="66"/>
      <c r="L32" s="66"/>
      <c r="M32" s="66"/>
      <c r="N32" s="66"/>
      <c r="O32" s="66"/>
      <c r="P32" s="66"/>
      <c r="Q32" s="66"/>
      <c r="R32" s="66"/>
      <c r="S32" s="69"/>
      <c r="T32" s="67"/>
    </row>
    <row r="33" spans="1:20" ht="30.6" customHeight="1">
      <c r="A33" s="46" t="str">
        <f>'Année 2'!B33</f>
        <v>Projet tutoré</v>
      </c>
      <c r="B33" s="46" t="str">
        <f>'Année 2'!C33</f>
        <v>ECUE</v>
      </c>
      <c r="C33" s="45"/>
      <c r="D33" s="7">
        <v>1</v>
      </c>
      <c r="E33" s="7" t="s">
        <v>322</v>
      </c>
      <c r="F33" s="7" t="s">
        <v>321</v>
      </c>
      <c r="G33" s="43" t="s">
        <v>321</v>
      </c>
      <c r="H33" s="43" t="s">
        <v>321</v>
      </c>
      <c r="I33" s="43" t="s">
        <v>321</v>
      </c>
      <c r="J33" s="43"/>
      <c r="K33" s="43"/>
      <c r="L33" s="43"/>
      <c r="M33" s="43"/>
      <c r="N33" s="43"/>
      <c r="O33" s="43"/>
      <c r="P33" s="43"/>
      <c r="Q33" s="43"/>
      <c r="R33" s="43"/>
      <c r="S33" s="12"/>
      <c r="T33" s="47"/>
    </row>
    <row r="34" spans="1:20" ht="30.6" customHeight="1">
      <c r="A34" s="46" t="str">
        <f>'Année 2'!B34</f>
        <v>Atelier 1</v>
      </c>
      <c r="B34" s="46" t="str">
        <f>'Année 2'!C34</f>
        <v>ECUE</v>
      </c>
      <c r="C34" s="45"/>
      <c r="D34" s="7">
        <v>1</v>
      </c>
      <c r="E34" s="7" t="s">
        <v>322</v>
      </c>
      <c r="F34" s="7" t="s">
        <v>321</v>
      </c>
      <c r="G34" s="43" t="s">
        <v>321</v>
      </c>
      <c r="H34" s="43" t="s">
        <v>321</v>
      </c>
      <c r="I34" s="43" t="s">
        <v>321</v>
      </c>
      <c r="J34" s="43"/>
      <c r="K34" s="43"/>
      <c r="L34" s="43"/>
      <c r="M34" s="43"/>
      <c r="N34" s="43" t="s">
        <v>28</v>
      </c>
      <c r="O34" s="43"/>
      <c r="P34" s="43"/>
      <c r="Q34" s="43"/>
      <c r="R34" s="43"/>
      <c r="S34" s="12"/>
      <c r="T34" s="47"/>
    </row>
    <row r="35" spans="1:20" ht="30.6" customHeight="1">
      <c r="A35" s="46" t="str">
        <f>'Année 2'!B35</f>
        <v>Atelier 2</v>
      </c>
      <c r="B35" s="46" t="str">
        <f>'Année 2'!C35</f>
        <v>ECUE</v>
      </c>
      <c r="C35" s="45"/>
      <c r="D35" s="7">
        <v>1</v>
      </c>
      <c r="E35" s="7" t="s">
        <v>322</v>
      </c>
      <c r="F35" s="7" t="s">
        <v>321</v>
      </c>
      <c r="G35" s="43" t="s">
        <v>321</v>
      </c>
      <c r="H35" s="43" t="s">
        <v>321</v>
      </c>
      <c r="I35" s="43" t="s">
        <v>321</v>
      </c>
      <c r="J35" s="43"/>
      <c r="K35" s="43"/>
      <c r="L35" s="43"/>
      <c r="M35" s="43"/>
      <c r="N35" s="43" t="s">
        <v>28</v>
      </c>
      <c r="O35" s="43"/>
      <c r="P35" s="43"/>
      <c r="Q35" s="43"/>
      <c r="R35" s="43"/>
      <c r="S35" s="12"/>
      <c r="T35" s="47"/>
    </row>
    <row r="36" spans="1:20" ht="30.6" customHeight="1">
      <c r="A36" s="70" t="str">
        <f>'Année 2'!B36</f>
        <v>UE MINEURE</v>
      </c>
      <c r="B36" s="63" t="str">
        <f>'Année 2'!C36</f>
        <v>UE</v>
      </c>
      <c r="C36" s="64">
        <f>'Année 2'!F36</f>
        <v>0</v>
      </c>
      <c r="D36" s="65"/>
      <c r="E36" s="65"/>
      <c r="F36" s="65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9"/>
      <c r="T36" s="67"/>
    </row>
    <row r="37" spans="1:20" ht="60" customHeight="1">
      <c r="A37" s="56" t="s">
        <v>282</v>
      </c>
      <c r="B37" s="56" t="str">
        <f>'Année 1'!C35</f>
        <v>ECUE</v>
      </c>
      <c r="C37" s="57">
        <f>'Année 1'!F35</f>
        <v>0</v>
      </c>
      <c r="D37" s="58"/>
      <c r="E37" s="58"/>
      <c r="F37" s="5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8"/>
      <c r="T37" s="60"/>
    </row>
    <row r="38" spans="1:20" ht="30.6" customHeight="1">
      <c r="A38" s="70" t="str">
        <f>'Année 2'!B38</f>
        <v>UE PPR</v>
      </c>
      <c r="B38" s="63" t="str">
        <f>'Année 2'!C38</f>
        <v>UE</v>
      </c>
      <c r="C38" s="64">
        <f>'Année 2'!F40</f>
        <v>0</v>
      </c>
      <c r="D38" s="65">
        <v>5</v>
      </c>
      <c r="E38" s="65" t="s">
        <v>321</v>
      </c>
      <c r="F38" s="65" t="s">
        <v>321</v>
      </c>
      <c r="G38" s="66" t="s">
        <v>321</v>
      </c>
      <c r="H38" s="66" t="s">
        <v>321</v>
      </c>
      <c r="I38" s="66" t="s">
        <v>321</v>
      </c>
      <c r="J38" s="66">
        <v>7</v>
      </c>
      <c r="K38" s="66"/>
      <c r="L38" s="66"/>
      <c r="M38" s="66"/>
      <c r="N38" s="66"/>
      <c r="O38" s="66"/>
      <c r="P38" s="66"/>
      <c r="Q38" s="66"/>
      <c r="R38" s="66"/>
      <c r="S38" s="69"/>
      <c r="T38" s="67"/>
    </row>
    <row r="39" spans="1:20" ht="30.6" customHeight="1">
      <c r="A39" s="46" t="str">
        <f>'Année 2'!B39</f>
        <v>Projet d'année</v>
      </c>
      <c r="B39" s="46" t="str">
        <f>'Année 2'!C39</f>
        <v>ECUE</v>
      </c>
      <c r="C39" s="45">
        <f>'Année 2'!F41</f>
        <v>0</v>
      </c>
      <c r="D39" s="7">
        <v>2</v>
      </c>
      <c r="E39" s="7" t="s">
        <v>321</v>
      </c>
      <c r="F39" s="7" t="s">
        <v>321</v>
      </c>
      <c r="G39" s="43" t="s">
        <v>321</v>
      </c>
      <c r="H39" s="43" t="s">
        <v>321</v>
      </c>
      <c r="I39" s="43" t="s">
        <v>321</v>
      </c>
      <c r="J39" s="43">
        <v>7</v>
      </c>
      <c r="K39" s="43" t="s">
        <v>18</v>
      </c>
      <c r="L39" s="43"/>
      <c r="M39" s="43"/>
      <c r="N39" s="43" t="s">
        <v>33</v>
      </c>
      <c r="O39" s="43"/>
      <c r="P39" s="43"/>
      <c r="Q39" s="43"/>
      <c r="R39" s="43"/>
      <c r="S39" s="12"/>
      <c r="T39" s="47"/>
    </row>
    <row r="40" spans="1:20" ht="35.25" customHeight="1">
      <c r="A40" s="68" t="str">
        <f>'Année 2'!B40</f>
        <v>Séminaire professionnel d'écriture pour le doublage</v>
      </c>
      <c r="B40" s="46" t="str">
        <f>'Année 2'!C40</f>
        <v>ECUE</v>
      </c>
      <c r="C40" s="45">
        <f>'Année 2'!F42</f>
        <v>0</v>
      </c>
      <c r="D40" s="7">
        <v>1</v>
      </c>
      <c r="E40" s="7" t="s">
        <v>322</v>
      </c>
      <c r="F40" s="7" t="s">
        <v>321</v>
      </c>
      <c r="G40" s="43" t="s">
        <v>321</v>
      </c>
      <c r="H40" s="43" t="s">
        <v>321</v>
      </c>
      <c r="I40" s="43" t="s">
        <v>321</v>
      </c>
      <c r="J40" s="43"/>
      <c r="K40" s="43" t="s">
        <v>9</v>
      </c>
      <c r="L40" s="43"/>
      <c r="M40" s="43">
        <v>2</v>
      </c>
      <c r="N40" s="43"/>
      <c r="O40" s="43"/>
      <c r="P40" s="43"/>
      <c r="Q40" s="43"/>
      <c r="R40" s="43"/>
      <c r="S40" s="12"/>
      <c r="T40" s="47"/>
    </row>
    <row r="41" spans="1:20" ht="30.6" customHeight="1">
      <c r="A41" s="46" t="str">
        <f>'Année 2'!B41</f>
        <v>Stage</v>
      </c>
      <c r="B41" s="46" t="str">
        <f>'Année 2'!C41</f>
        <v>ECUE</v>
      </c>
      <c r="C41" s="45">
        <f>'Année 2'!F43</f>
        <v>0</v>
      </c>
      <c r="D41" s="7">
        <v>1</v>
      </c>
      <c r="E41" s="7" t="s">
        <v>321</v>
      </c>
      <c r="F41" s="7" t="s">
        <v>321</v>
      </c>
      <c r="G41" s="43" t="s">
        <v>321</v>
      </c>
      <c r="H41" s="43" t="s">
        <v>321</v>
      </c>
      <c r="I41" s="43" t="s">
        <v>321</v>
      </c>
      <c r="J41" s="43">
        <v>7</v>
      </c>
      <c r="K41" s="43" t="s">
        <v>18</v>
      </c>
      <c r="L41" s="43"/>
      <c r="M41" s="43"/>
      <c r="N41" s="43" t="s">
        <v>33</v>
      </c>
      <c r="O41" s="43"/>
      <c r="P41" s="43"/>
      <c r="Q41" s="43"/>
      <c r="R41" s="43"/>
      <c r="S41" s="12"/>
      <c r="T41" s="47"/>
    </row>
    <row r="42" spans="1:20" ht="30.6" customHeight="1">
      <c r="A42" s="46">
        <f>'Année 2'!B42</f>
        <v>0</v>
      </c>
      <c r="B42" s="46">
        <f>'Année 2'!C42</f>
        <v>0</v>
      </c>
      <c r="C42" s="45">
        <f>'Année 2'!F44</f>
        <v>0</v>
      </c>
      <c r="D42" s="7"/>
      <c r="E42" s="7"/>
      <c r="F42" s="7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12"/>
      <c r="T42" s="47"/>
    </row>
    <row r="43" spans="1:20" ht="30.6" customHeight="1">
      <c r="A43" s="46">
        <f>'Année 2'!B45</f>
        <v>0</v>
      </c>
      <c r="B43" s="46">
        <f>'Année 2'!C45</f>
        <v>0</v>
      </c>
      <c r="C43" s="45">
        <f>'Année 2'!F45</f>
        <v>0</v>
      </c>
      <c r="D43" s="7"/>
      <c r="E43" s="7"/>
      <c r="F43" s="7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12"/>
      <c r="T43" s="47"/>
    </row>
    <row r="44" spans="1:20" ht="30.6" customHeight="1">
      <c r="A44" s="46">
        <f>'Année 2'!B46</f>
        <v>0</v>
      </c>
      <c r="B44" s="46">
        <f>'Année 2'!C46</f>
        <v>0</v>
      </c>
      <c r="C44" s="45">
        <f>'Année 2'!F46</f>
        <v>0</v>
      </c>
      <c r="D44" s="7"/>
      <c r="E44" s="7"/>
      <c r="F44" s="7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12"/>
      <c r="T44" s="47"/>
    </row>
    <row r="45" spans="1:20" ht="30.6" customHeight="1">
      <c r="A45" s="46">
        <f>'Année 2'!B47</f>
        <v>0</v>
      </c>
      <c r="B45" s="46">
        <f>'Année 2'!C47</f>
        <v>0</v>
      </c>
      <c r="C45" s="45">
        <f>'Année 2'!F47</f>
        <v>0</v>
      </c>
      <c r="D45" s="7"/>
      <c r="E45" s="7"/>
      <c r="F45" s="7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12"/>
      <c r="T45" s="47"/>
    </row>
    <row r="46" spans="1:20" ht="30.6" customHeight="1">
      <c r="A46" s="46">
        <f>'Année 2'!B48</f>
        <v>0</v>
      </c>
      <c r="B46" s="46">
        <f>'Année 2'!C48</f>
        <v>0</v>
      </c>
      <c r="C46" s="45">
        <f>'Année 2'!F48</f>
        <v>0</v>
      </c>
      <c r="D46" s="7"/>
      <c r="E46" s="7"/>
      <c r="F46" s="7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47"/>
    </row>
    <row r="47" spans="1:20" ht="30.6" customHeight="1">
      <c r="A47" s="46">
        <f>'Année 2'!B49</f>
        <v>0</v>
      </c>
      <c r="B47" s="46">
        <f>'Année 2'!C49</f>
        <v>0</v>
      </c>
      <c r="C47" s="45">
        <f>'Année 2'!F49</f>
        <v>0</v>
      </c>
      <c r="D47" s="7"/>
      <c r="E47" s="7"/>
      <c r="F47" s="7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47"/>
    </row>
    <row r="48" spans="1:20" ht="30.6" customHeight="1">
      <c r="A48" s="46">
        <f>'Année 2'!B50</f>
        <v>0</v>
      </c>
      <c r="B48" s="46">
        <f>'Année 2'!C50</f>
        <v>0</v>
      </c>
      <c r="C48" s="45">
        <f>'Année 2'!F50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47"/>
    </row>
    <row r="49" spans="1:20" ht="30.6" customHeight="1">
      <c r="A49" s="46">
        <f>'Année 2'!B51</f>
        <v>0</v>
      </c>
      <c r="B49" s="46">
        <f>'Année 2'!C51</f>
        <v>0</v>
      </c>
      <c r="C49" s="45">
        <f>'Année 2'!F51</f>
        <v>0</v>
      </c>
      <c r="D49" s="7"/>
      <c r="E49" s="7"/>
      <c r="F49" s="7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47"/>
    </row>
    <row r="50" spans="1:20" ht="30.6" customHeight="1">
      <c r="A50" s="46">
        <f>'Année 2'!B52</f>
        <v>0</v>
      </c>
      <c r="B50" s="46">
        <f>'Année 2'!C52</f>
        <v>0</v>
      </c>
      <c r="C50" s="45">
        <f>'Année 2'!F52</f>
        <v>0</v>
      </c>
      <c r="D50" s="7"/>
      <c r="E50" s="7"/>
      <c r="F50" s="7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47"/>
    </row>
    <row r="51" spans="1:20" ht="30.6" customHeight="1">
      <c r="A51" s="46">
        <f>'Année 2'!B53</f>
        <v>0</v>
      </c>
      <c r="B51" s="46">
        <f>'Année 2'!C53</f>
        <v>0</v>
      </c>
      <c r="C51" s="45">
        <f>'Année 2'!F53</f>
        <v>0</v>
      </c>
      <c r="D51" s="7"/>
      <c r="E51" s="7"/>
      <c r="F51" s="7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47"/>
    </row>
    <row r="52" spans="1:20" ht="30.6" customHeight="1">
      <c r="A52" s="46">
        <f>'Année 2'!B54</f>
        <v>0</v>
      </c>
      <c r="B52" s="46">
        <f>'Année 2'!C54</f>
        <v>0</v>
      </c>
      <c r="C52" s="45">
        <f>'Année 2'!F54</f>
        <v>0</v>
      </c>
      <c r="D52" s="7"/>
      <c r="E52" s="7"/>
      <c r="F52" s="7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47"/>
    </row>
    <row r="53" spans="1:20" ht="30.6" customHeight="1">
      <c r="A53" s="46">
        <f>'Année 2'!B55</f>
        <v>0</v>
      </c>
      <c r="B53" s="46">
        <f>'Année 2'!C55</f>
        <v>0</v>
      </c>
      <c r="C53" s="45">
        <f>'Année 2'!F55</f>
        <v>0</v>
      </c>
      <c r="D53" s="7"/>
      <c r="E53" s="7"/>
      <c r="F53" s="7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47"/>
    </row>
    <row r="54" spans="1:20" ht="30.6" customHeight="1">
      <c r="A54" s="46">
        <f>'Année 2'!B56</f>
        <v>0</v>
      </c>
      <c r="B54" s="46">
        <f>'Année 2'!C56</f>
        <v>0</v>
      </c>
      <c r="C54" s="45">
        <f>'Année 2'!F56</f>
        <v>0</v>
      </c>
      <c r="D54" s="7"/>
      <c r="E54" s="7"/>
      <c r="F54" s="7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47"/>
    </row>
    <row r="55" spans="1:20" ht="30.6" customHeight="1">
      <c r="A55" s="46">
        <f>'Année 2'!B57</f>
        <v>0</v>
      </c>
      <c r="B55" s="46">
        <f>'Année 2'!C57</f>
        <v>0</v>
      </c>
      <c r="C55" s="45">
        <f>'Année 2'!F57</f>
        <v>0</v>
      </c>
      <c r="D55" s="7"/>
      <c r="E55" s="7"/>
      <c r="F55" s="7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47"/>
    </row>
    <row r="56" spans="1:20" ht="30.6" customHeight="1">
      <c r="A56" s="46">
        <f>'Année 2'!B58</f>
        <v>0</v>
      </c>
      <c r="B56" s="46">
        <f>'Année 2'!C58</f>
        <v>0</v>
      </c>
      <c r="C56" s="45">
        <f>'Année 2'!F58</f>
        <v>0</v>
      </c>
      <c r="D56" s="7"/>
      <c r="E56" s="7"/>
      <c r="F56" s="7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47"/>
    </row>
    <row r="57" spans="1:20" ht="30.6" customHeight="1">
      <c r="A57" s="46">
        <f>'Année 2'!B59</f>
        <v>0</v>
      </c>
      <c r="B57" s="46">
        <f>'Année 2'!C59</f>
        <v>0</v>
      </c>
      <c r="C57" s="45">
        <f>'Année 2'!F59</f>
        <v>0</v>
      </c>
      <c r="D57" s="7"/>
      <c r="E57" s="7"/>
      <c r="F57" s="7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47"/>
    </row>
    <row r="58" spans="1:20" ht="30.6" customHeight="1">
      <c r="A58" s="46">
        <f>'Année 2'!B60</f>
        <v>0</v>
      </c>
      <c r="B58" s="46">
        <f>'Année 2'!C60</f>
        <v>0</v>
      </c>
      <c r="C58" s="45">
        <f>'Année 2'!F60</f>
        <v>0</v>
      </c>
      <c r="D58" s="7"/>
      <c r="E58" s="7"/>
      <c r="F58" s="7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47"/>
    </row>
    <row r="59" spans="1:20" ht="30.6" customHeight="1">
      <c r="A59" s="46">
        <f>'Année 2'!B61</f>
        <v>0</v>
      </c>
      <c r="B59" s="46">
        <f>'Année 2'!C61</f>
        <v>0</v>
      </c>
      <c r="C59" s="45">
        <f>'Année 2'!F61</f>
        <v>0</v>
      </c>
      <c r="D59" s="7"/>
      <c r="E59" s="7"/>
      <c r="F59" s="7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47"/>
    </row>
    <row r="60" spans="1:20" ht="30.6" customHeight="1">
      <c r="A60" s="46">
        <f>'Année 2'!B62</f>
        <v>0</v>
      </c>
      <c r="B60" s="46">
        <f>'Année 2'!C62</f>
        <v>0</v>
      </c>
      <c r="C60" s="45">
        <f>'Année 2'!F62</f>
        <v>0</v>
      </c>
      <c r="D60" s="7"/>
      <c r="E60" s="7"/>
      <c r="F60" s="7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47"/>
    </row>
    <row r="61" spans="1:20" ht="30.6" customHeight="1">
      <c r="A61" s="46">
        <f>'Année 2'!B63</f>
        <v>0</v>
      </c>
      <c r="B61" s="46">
        <f>'Année 2'!C63</f>
        <v>0</v>
      </c>
      <c r="C61" s="45">
        <f>'Année 2'!F63</f>
        <v>0</v>
      </c>
      <c r="D61" s="7"/>
      <c r="E61" s="7"/>
      <c r="F61" s="7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47"/>
    </row>
    <row r="62" spans="1:20" ht="30.6" customHeight="1">
      <c r="A62" s="46">
        <f>'Année 2'!B64</f>
        <v>0</v>
      </c>
      <c r="B62" s="46">
        <f>'Année 2'!C64</f>
        <v>0</v>
      </c>
      <c r="C62" s="45">
        <f>'Année 2'!F64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47"/>
    </row>
    <row r="63" spans="1:20" ht="30.6" customHeight="1">
      <c r="A63" s="46">
        <f>'Année 2'!B65</f>
        <v>0</v>
      </c>
      <c r="B63" s="46">
        <f>'Année 2'!C65</f>
        <v>0</v>
      </c>
      <c r="C63" s="45">
        <f>'Année 2'!F65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47"/>
    </row>
    <row r="64" spans="1:20" ht="30.6" customHeight="1">
      <c r="A64" s="46">
        <f>'Année 2'!B66</f>
        <v>0</v>
      </c>
      <c r="B64" s="46">
        <f>'Année 2'!C66</f>
        <v>0</v>
      </c>
      <c r="C64" s="45">
        <f>'Année 2'!F66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47"/>
    </row>
    <row r="65" spans="1:20" ht="30.6" customHeight="1">
      <c r="A65" s="46">
        <f>'Année 2'!B67</f>
        <v>0</v>
      </c>
      <c r="B65" s="46">
        <f>'Année 2'!C67</f>
        <v>0</v>
      </c>
      <c r="C65" s="45">
        <f>'Année 2'!F67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47"/>
    </row>
    <row r="66" spans="1:20" ht="30.6" customHeight="1">
      <c r="A66" s="46">
        <f>'Année 2'!B68</f>
        <v>0</v>
      </c>
      <c r="B66" s="46">
        <f>'Année 2'!C68</f>
        <v>0</v>
      </c>
      <c r="C66" s="45">
        <f>'Année 2'!F68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47"/>
    </row>
    <row r="67" spans="1:20" ht="30.6" customHeight="1">
      <c r="A67" s="46">
        <f>'Année 2'!B69</f>
        <v>0</v>
      </c>
      <c r="B67" s="46">
        <f>'Année 2'!C69</f>
        <v>0</v>
      </c>
      <c r="C67" s="45">
        <f>'Année 2'!F69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47"/>
    </row>
    <row r="68" spans="1:20" ht="30.6" customHeight="1">
      <c r="A68" s="46">
        <f>'Année 2'!B70</f>
        <v>0</v>
      </c>
      <c r="B68" s="46">
        <f>'Année 2'!C70</f>
        <v>0</v>
      </c>
      <c r="C68" s="45">
        <f>'Année 2'!F70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47"/>
    </row>
    <row r="69" spans="1:20" ht="30.6" customHeight="1">
      <c r="A69" s="46">
        <f>'Année 2'!B71</f>
        <v>0</v>
      </c>
      <c r="B69" s="46">
        <f>'Année 2'!C71</f>
        <v>0</v>
      </c>
      <c r="C69" s="45">
        <f>'Année 2'!F71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47"/>
    </row>
    <row r="70" spans="1:20" ht="30.6" customHeight="1">
      <c r="A70" s="46">
        <f>'Année 2'!B72</f>
        <v>0</v>
      </c>
      <c r="B70" s="46">
        <f>'Année 2'!C72</f>
        <v>0</v>
      </c>
      <c r="C70" s="45">
        <f>'Année 2'!F72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47"/>
    </row>
    <row r="71" spans="1:20" ht="30.6" customHeight="1">
      <c r="A71" s="46">
        <f>'Année 2'!B73</f>
        <v>0</v>
      </c>
      <c r="B71" s="46">
        <f>'Année 2'!C73</f>
        <v>0</v>
      </c>
      <c r="C71" s="45">
        <f>'Année 2'!F73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47"/>
    </row>
    <row r="72" spans="1:20" ht="30.6" customHeight="1">
      <c r="A72" s="46">
        <f>'Année 2'!B74</f>
        <v>0</v>
      </c>
      <c r="B72" s="46">
        <f>'Année 2'!C74</f>
        <v>0</v>
      </c>
      <c r="C72" s="45">
        <f>'Année 2'!F74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47"/>
    </row>
    <row r="73" spans="1:20" ht="30.6" customHeight="1">
      <c r="A73" s="46">
        <f>'Année 2'!B75</f>
        <v>0</v>
      </c>
      <c r="B73" s="46">
        <f>'Année 2'!C75</f>
        <v>0</v>
      </c>
      <c r="C73" s="45">
        <f>'Année 2'!F75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47"/>
    </row>
    <row r="74" spans="1:20" ht="30.6" customHeight="1">
      <c r="A74" s="46">
        <f>'Année 2'!B76</f>
        <v>0</v>
      </c>
      <c r="B74" s="46">
        <f>'Année 2'!C76</f>
        <v>0</v>
      </c>
      <c r="C74" s="45">
        <f>'Année 2'!F76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47"/>
    </row>
    <row r="75" spans="1:20" ht="30.6" customHeight="1">
      <c r="A75" s="46">
        <f>'Année 2'!B77</f>
        <v>0</v>
      </c>
      <c r="B75" s="46">
        <f>'Année 2'!C77</f>
        <v>0</v>
      </c>
      <c r="C75" s="45">
        <f>'Année 2'!F77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47"/>
    </row>
    <row r="76" spans="1:20" ht="30.6" customHeight="1">
      <c r="A76" s="46">
        <f>'Année 2'!B78</f>
        <v>0</v>
      </c>
      <c r="B76" s="46">
        <f>'Année 2'!C78</f>
        <v>0</v>
      </c>
      <c r="C76" s="45">
        <f>'Année 2'!F78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47"/>
    </row>
    <row r="77" spans="1:20" ht="30.6" customHeight="1">
      <c r="A77" s="46">
        <f>'Année 2'!B79</f>
        <v>0</v>
      </c>
      <c r="B77" s="46">
        <f>'Année 2'!C79</f>
        <v>0</v>
      </c>
      <c r="C77" s="45">
        <f>'Année 2'!F79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47"/>
    </row>
    <row r="78" spans="1:20" ht="30.6" customHeight="1">
      <c r="A78" s="46">
        <f>'Année 2'!B80</f>
        <v>0</v>
      </c>
      <c r="B78" s="46">
        <f>'Année 2'!C80</f>
        <v>0</v>
      </c>
      <c r="C78" s="45">
        <f>'Année 2'!F80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47"/>
    </row>
    <row r="79" spans="1:20" ht="30.6" customHeight="1">
      <c r="A79" s="46">
        <f>'Année 2'!B81</f>
        <v>0</v>
      </c>
      <c r="B79" s="46">
        <f>'Année 2'!C81</f>
        <v>0</v>
      </c>
      <c r="C79" s="45">
        <f>'Année 2'!F81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47"/>
    </row>
    <row r="80" spans="1:20" ht="30.6" customHeight="1">
      <c r="A80" s="46">
        <f>'Année 2'!B82</f>
        <v>0</v>
      </c>
      <c r="B80" s="46">
        <f>'Année 2'!C82</f>
        <v>0</v>
      </c>
      <c r="C80" s="45">
        <f>'Année 2'!F82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47"/>
    </row>
    <row r="81" spans="1:20" ht="30.6" customHeight="1">
      <c r="A81" s="46">
        <f>'Année 2'!B83</f>
        <v>0</v>
      </c>
      <c r="B81" s="46">
        <f>'Année 2'!C83</f>
        <v>0</v>
      </c>
      <c r="C81" s="45">
        <f>'Année 2'!F83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47"/>
    </row>
    <row r="82" spans="1:20" ht="30.6" customHeight="1">
      <c r="A82" s="46">
        <f>'Année 2'!B84</f>
        <v>0</v>
      </c>
      <c r="B82" s="46">
        <f>'Année 2'!C84</f>
        <v>0</v>
      </c>
      <c r="C82" s="45">
        <f>'Année 2'!F84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47"/>
    </row>
    <row r="83" spans="1:20" ht="30.6" customHeight="1">
      <c r="A83" s="46">
        <f>'Année 2'!B85</f>
        <v>0</v>
      </c>
      <c r="B83" s="46">
        <f>'Année 2'!C85</f>
        <v>0</v>
      </c>
      <c r="C83" s="45">
        <f>'Année 2'!F85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47"/>
    </row>
    <row r="84" spans="1:20" ht="30.6" customHeight="1">
      <c r="A84" s="46">
        <f>'Année 2'!B86</f>
        <v>0</v>
      </c>
      <c r="B84" s="46">
        <f>'Année 2'!C86</f>
        <v>0</v>
      </c>
      <c r="C84" s="45">
        <f>'Année 2'!F86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47"/>
    </row>
    <row r="85" spans="1:20" ht="30.6" customHeight="1">
      <c r="A85" s="46">
        <f>'Année 2'!B87</f>
        <v>0</v>
      </c>
      <c r="B85" s="46">
        <f>'Année 2'!C87</f>
        <v>0</v>
      </c>
      <c r="C85" s="45">
        <f>'Année 2'!F87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47"/>
    </row>
    <row r="86" spans="1:20" ht="30.6" customHeight="1">
      <c r="A86" s="46">
        <f>'Année 2'!B88</f>
        <v>0</v>
      </c>
      <c r="B86" s="46">
        <f>'Année 2'!C88</f>
        <v>0</v>
      </c>
      <c r="C86" s="45">
        <f>'Année 2'!F88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47"/>
    </row>
    <row r="87" spans="1:20" ht="30.6" customHeight="1">
      <c r="A87" s="46">
        <f>'Année 2'!B89</f>
        <v>0</v>
      </c>
      <c r="B87" s="46">
        <f>'Année 2'!C89</f>
        <v>0</v>
      </c>
      <c r="C87" s="45">
        <f>'Année 2'!F89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47"/>
    </row>
    <row r="88" spans="1:20" ht="30.6" customHeight="1">
      <c r="A88" s="46">
        <f>'Année 2'!B90</f>
        <v>0</v>
      </c>
      <c r="B88" s="46">
        <f>'Année 2'!C90</f>
        <v>0</v>
      </c>
      <c r="C88" s="45">
        <f>'Année 2'!F90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47"/>
    </row>
    <row r="89" spans="1:20" ht="30.6" customHeight="1">
      <c r="A89" s="46">
        <f>'Année 2'!B91</f>
        <v>0</v>
      </c>
      <c r="B89" s="46">
        <f>'Année 2'!C91</f>
        <v>0</v>
      </c>
      <c r="C89" s="45">
        <f>'Année 2'!F91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47"/>
    </row>
    <row r="90" spans="1:20" ht="30.6" customHeight="1">
      <c r="A90" s="46">
        <f>'Année 2'!B92</f>
        <v>0</v>
      </c>
      <c r="B90" s="46">
        <f>'Année 2'!C92</f>
        <v>0</v>
      </c>
      <c r="C90" s="45">
        <f>'Année 2'!F92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47"/>
    </row>
    <row r="91" spans="1:20" ht="30.6" customHeight="1">
      <c r="A91" s="46">
        <f>'Année 2'!B93</f>
        <v>0</v>
      </c>
      <c r="B91" s="46">
        <f>'Année 2'!C93</f>
        <v>0</v>
      </c>
      <c r="C91" s="45">
        <f>'Année 2'!F93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47"/>
    </row>
    <row r="92" spans="1:20" ht="30.6" customHeight="1">
      <c r="A92" s="46">
        <f>'Année 2'!B94</f>
        <v>0</v>
      </c>
      <c r="B92" s="46">
        <f>'Année 2'!C94</f>
        <v>0</v>
      </c>
      <c r="C92" s="45">
        <f>'Année 2'!F94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47"/>
    </row>
    <row r="93" spans="1:20" ht="30.6" customHeight="1">
      <c r="A93" s="46">
        <f>'Année 2'!B95</f>
        <v>0</v>
      </c>
      <c r="B93" s="46">
        <f>'Année 2'!C95</f>
        <v>0</v>
      </c>
      <c r="C93" s="45">
        <f>'Année 2'!F95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47"/>
    </row>
    <row r="94" spans="1:20" ht="30.6" customHeight="1">
      <c r="A94" s="46">
        <f>'Année 2'!B96</f>
        <v>0</v>
      </c>
      <c r="B94" s="46">
        <f>'Année 2'!C96</f>
        <v>0</v>
      </c>
      <c r="C94" s="45">
        <f>'Année 2'!F96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47"/>
    </row>
    <row r="95" spans="1:20" ht="30.6" customHeight="1">
      <c r="A95" s="46">
        <f>'Année 2'!B97</f>
        <v>0</v>
      </c>
      <c r="B95" s="46">
        <f>'Année 2'!C97</f>
        <v>0</v>
      </c>
      <c r="C95" s="45">
        <f>'Année 2'!F97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47"/>
    </row>
    <row r="96" spans="1:20" ht="30.6" customHeight="1">
      <c r="A96" s="46">
        <f>'Année 2'!B98</f>
        <v>0</v>
      </c>
      <c r="B96" s="46">
        <f>'Année 2'!C98</f>
        <v>0</v>
      </c>
      <c r="C96" s="45">
        <f>'Année 2'!F98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47"/>
    </row>
    <row r="97" spans="1:20" ht="30.6" customHeight="1">
      <c r="A97" s="46">
        <f>'Année 2'!B99</f>
        <v>0</v>
      </c>
      <c r="B97" s="46">
        <f>'Année 2'!C99</f>
        <v>0</v>
      </c>
      <c r="C97" s="45">
        <f>'Année 2'!F99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47"/>
    </row>
    <row r="98" spans="1:20" ht="30.6" customHeight="1">
      <c r="A98" s="46">
        <f>'Année 2'!B100</f>
        <v>0</v>
      </c>
      <c r="B98" s="46">
        <f>'Année 2'!C100</f>
        <v>0</v>
      </c>
      <c r="C98" s="45">
        <f>'Année 2'!F100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47"/>
    </row>
    <row r="99" spans="1:20" ht="30.6" customHeight="1">
      <c r="A99" s="46">
        <f>'Année 2'!B101</f>
        <v>0</v>
      </c>
      <c r="B99" s="46">
        <f>'Année 2'!C101</f>
        <v>0</v>
      </c>
      <c r="C99" s="45">
        <f>'Année 2'!F101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47"/>
    </row>
    <row r="100" spans="1:20" ht="30.6" customHeight="1">
      <c r="A100" s="46">
        <f>'Année 2'!B102</f>
        <v>0</v>
      </c>
      <c r="B100" s="46">
        <f>'Année 2'!C102</f>
        <v>0</v>
      </c>
      <c r="C100" s="45">
        <f>'Année 2'!F102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47"/>
    </row>
    <row r="101" spans="1:20" ht="30.6" customHeight="1">
      <c r="A101" s="46">
        <f>'Année 2'!B103</f>
        <v>0</v>
      </c>
      <c r="B101" s="46">
        <f>'Année 2'!C103</f>
        <v>0</v>
      </c>
      <c r="C101" s="45">
        <f>'Année 2'!F103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47"/>
    </row>
    <row r="102" spans="1:20" ht="30.6" customHeight="1">
      <c r="A102" s="46">
        <f>'Année 2'!B104</f>
        <v>0</v>
      </c>
      <c r="B102" s="46">
        <f>'Année 2'!C104</f>
        <v>0</v>
      </c>
      <c r="C102" s="45">
        <f>'Année 2'!F104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47"/>
    </row>
    <row r="103" spans="1:20" ht="30.6" customHeight="1">
      <c r="A103" s="46">
        <f>'Année 2'!B105</f>
        <v>0</v>
      </c>
      <c r="B103" s="46">
        <f>'Année 2'!C105</f>
        <v>0</v>
      </c>
      <c r="C103" s="45">
        <f>'Année 2'!F105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47"/>
    </row>
    <row r="104" spans="1:20" ht="30.6" customHeight="1">
      <c r="A104" s="46">
        <f>'Année 2'!B106</f>
        <v>0</v>
      </c>
      <c r="B104" s="46">
        <f>'Année 2'!C106</f>
        <v>0</v>
      </c>
      <c r="C104" s="45">
        <f>'Année 2'!F106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47"/>
    </row>
    <row r="105" spans="1:20" ht="30.6" customHeight="1">
      <c r="A105" s="46">
        <f>'Année 2'!B107</f>
        <v>0</v>
      </c>
      <c r="B105" s="46">
        <f>'Année 2'!C107</f>
        <v>0</v>
      </c>
      <c r="C105" s="45">
        <f>'Année 2'!F107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47"/>
    </row>
    <row r="106" spans="1:20" ht="30.6" customHeight="1">
      <c r="A106" s="46">
        <f>'Année 2'!B108</f>
        <v>0</v>
      </c>
      <c r="B106" s="46">
        <f>'Année 2'!C108</f>
        <v>0</v>
      </c>
      <c r="C106" s="45">
        <f>'Année 2'!F108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47"/>
    </row>
    <row r="107" spans="1:20" ht="30.6" customHeight="1">
      <c r="A107" s="46">
        <f>'Année 2'!B109</f>
        <v>0</v>
      </c>
      <c r="B107" s="46">
        <f>'Année 2'!C109</f>
        <v>0</v>
      </c>
      <c r="C107" s="45">
        <f>'Année 2'!F109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47"/>
    </row>
    <row r="108" spans="1:20" ht="30.6" customHeight="1">
      <c r="A108" s="46">
        <f>'Année 2'!B110</f>
        <v>0</v>
      </c>
      <c r="B108" s="46">
        <f>'Année 2'!C110</f>
        <v>0</v>
      </c>
      <c r="C108" s="45">
        <f>'Année 2'!F110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47"/>
    </row>
    <row r="109" spans="1:20" ht="30.6" customHeight="1">
      <c r="A109" s="46">
        <f>'Année 2'!B111</f>
        <v>0</v>
      </c>
      <c r="B109" s="46">
        <f>'Année 2'!C111</f>
        <v>0</v>
      </c>
      <c r="C109" s="45">
        <f>'Année 2'!F111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47"/>
    </row>
    <row r="110" spans="1:20" ht="30.6" customHeight="1">
      <c r="A110" s="46">
        <f>'Année 2'!B112</f>
        <v>0</v>
      </c>
      <c r="B110" s="46">
        <f>'Année 2'!C112</f>
        <v>0</v>
      </c>
      <c r="C110" s="45">
        <f>'Année 2'!F112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47"/>
    </row>
    <row r="111" spans="1:20" ht="30.6" customHeight="1">
      <c r="A111" s="46">
        <f>'Année 2'!B113</f>
        <v>0</v>
      </c>
      <c r="B111" s="46">
        <f>'Année 2'!C113</f>
        <v>0</v>
      </c>
      <c r="C111" s="45">
        <f>'Année 2'!F113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47"/>
    </row>
    <row r="112" spans="1:20" ht="30.6" customHeight="1">
      <c r="A112" s="46">
        <f>'Année 2'!B114</f>
        <v>0</v>
      </c>
      <c r="B112" s="46">
        <f>'Année 2'!C114</f>
        <v>0</v>
      </c>
      <c r="C112" s="45">
        <f>'Année 2'!F114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47"/>
    </row>
    <row r="113" spans="1:20" ht="30.6" customHeight="1">
      <c r="A113" s="46">
        <f>'Année 2'!B115</f>
        <v>0</v>
      </c>
      <c r="B113" s="46">
        <f>'Année 2'!C115</f>
        <v>0</v>
      </c>
      <c r="C113" s="45">
        <f>'Année 2'!F115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47"/>
    </row>
    <row r="114" spans="1:20" ht="30.6" customHeight="1">
      <c r="A114" s="46">
        <f>'Année 2'!B116</f>
        <v>0</v>
      </c>
      <c r="B114" s="46">
        <f>'Année 2'!C116</f>
        <v>0</v>
      </c>
      <c r="C114" s="45">
        <f>'Année 2'!F116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47"/>
    </row>
    <row r="115" spans="1:20" ht="30.6" customHeight="1">
      <c r="A115" s="46">
        <f>'Année 2'!B117</f>
        <v>0</v>
      </c>
      <c r="B115" s="46">
        <f>'Année 2'!C117</f>
        <v>0</v>
      </c>
      <c r="C115" s="45">
        <f>'Année 2'!F117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47"/>
    </row>
    <row r="116" spans="1:20" ht="30.6" customHeight="1">
      <c r="A116" s="46">
        <f>'Année 2'!B118</f>
        <v>0</v>
      </c>
      <c r="B116" s="46">
        <f>'Année 2'!C118</f>
        <v>0</v>
      </c>
      <c r="C116" s="45">
        <f>'Année 2'!F118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47"/>
    </row>
    <row r="117" spans="1:20" ht="30.6" customHeight="1">
      <c r="A117" s="46">
        <f>'Année 2'!B119</f>
        <v>0</v>
      </c>
      <c r="B117" s="46">
        <f>'Année 2'!C119</f>
        <v>0</v>
      </c>
      <c r="C117" s="45">
        <f>'Année 2'!F119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47"/>
    </row>
    <row r="118" spans="1:20" ht="30.6" customHeight="1">
      <c r="A118" s="46">
        <f>'Année 2'!B120</f>
        <v>0</v>
      </c>
      <c r="B118" s="46">
        <f>'Année 2'!C120</f>
        <v>0</v>
      </c>
      <c r="C118" s="45">
        <f>'Année 2'!F120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47"/>
    </row>
    <row r="119" spans="1:20" ht="30.6" customHeight="1">
      <c r="A119" s="46">
        <f>'Année 2'!B121</f>
        <v>0</v>
      </c>
      <c r="B119" s="46">
        <f>'Année 2'!C121</f>
        <v>0</v>
      </c>
      <c r="C119" s="45">
        <f>'Année 2'!F121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47"/>
    </row>
    <row r="120" spans="1:20" ht="30.6" customHeight="1">
      <c r="A120" s="46">
        <f>'Année 2'!B122</f>
        <v>0</v>
      </c>
      <c r="B120" s="46">
        <f>'Année 2'!C122</f>
        <v>0</v>
      </c>
      <c r="C120" s="45">
        <f>'Année 2'!F122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47"/>
    </row>
    <row r="121" spans="1:20" ht="30.6" customHeight="1">
      <c r="A121" s="46">
        <f>'Année 2'!B123</f>
        <v>0</v>
      </c>
      <c r="B121" s="46">
        <f>'Année 2'!C123</f>
        <v>0</v>
      </c>
      <c r="C121" s="45">
        <f>'Année 2'!F123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47"/>
    </row>
    <row r="122" spans="1:20" ht="30.6" customHeight="1">
      <c r="A122" s="46">
        <f>'Année 2'!B124</f>
        <v>0</v>
      </c>
      <c r="B122" s="46">
        <f>'Année 2'!C124</f>
        <v>0</v>
      </c>
      <c r="C122" s="45">
        <f>'Année 2'!F124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47"/>
    </row>
    <row r="123" spans="1:20" ht="30.6" customHeight="1">
      <c r="A123" s="46">
        <f>'Année 2'!B125</f>
        <v>0</v>
      </c>
      <c r="B123" s="46">
        <f>'Année 2'!C125</f>
        <v>0</v>
      </c>
      <c r="C123" s="45">
        <f>'Année 2'!F125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47"/>
    </row>
    <row r="124" spans="1:20" ht="30.6" customHeight="1">
      <c r="A124" s="46">
        <f>'Année 2'!B126</f>
        <v>0</v>
      </c>
      <c r="B124" s="46">
        <f>'Année 2'!C126</f>
        <v>0</v>
      </c>
      <c r="C124" s="45">
        <f>'Année 2'!F126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47"/>
    </row>
    <row r="125" spans="1:20" ht="30.6" customHeight="1">
      <c r="A125" s="46">
        <f>'Année 2'!B127</f>
        <v>0</v>
      </c>
      <c r="B125" s="46">
        <f>'Année 2'!C127</f>
        <v>0</v>
      </c>
      <c r="C125" s="45">
        <f>'Année 2'!F127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47"/>
    </row>
    <row r="126" spans="1:20" ht="30.6" customHeight="1">
      <c r="A126" s="46">
        <f>'Année 2'!B128</f>
        <v>0</v>
      </c>
      <c r="B126" s="46">
        <f>'Année 2'!C128</f>
        <v>0</v>
      </c>
      <c r="C126" s="45">
        <f>'Année 2'!F128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47"/>
    </row>
    <row r="127" spans="1:20" ht="30.6" customHeight="1">
      <c r="A127" s="46">
        <f>'Année 2'!B129</f>
        <v>0</v>
      </c>
      <c r="B127" s="46">
        <f>'Année 2'!C129</f>
        <v>0</v>
      </c>
      <c r="C127" s="45">
        <f>'Année 2'!F129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47"/>
    </row>
    <row r="128" spans="1:20" ht="30.6" customHeight="1">
      <c r="A128" s="46">
        <f>'Année 2'!B130</f>
        <v>0</v>
      </c>
      <c r="B128" s="46">
        <f>'Année 2'!C130</f>
        <v>0</v>
      </c>
      <c r="C128" s="45">
        <f>'Année 2'!F130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47"/>
    </row>
    <row r="129" spans="1:20" ht="30.6" customHeight="1">
      <c r="A129" s="46">
        <f>'Année 2'!B131</f>
        <v>0</v>
      </c>
      <c r="B129" s="46">
        <f>'Année 2'!C131</f>
        <v>0</v>
      </c>
      <c r="C129" s="45">
        <f>'Année 2'!F131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47"/>
    </row>
    <row r="130" spans="1:20" ht="30.6" customHeight="1">
      <c r="A130" s="46">
        <f>'Année 2'!B132</f>
        <v>0</v>
      </c>
      <c r="B130" s="46">
        <f>'Année 2'!C132</f>
        <v>0</v>
      </c>
      <c r="C130" s="45">
        <f>'Année 2'!F132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47"/>
    </row>
    <row r="131" spans="1:20" ht="30.6" customHeight="1">
      <c r="A131" s="46">
        <f>'Année 2'!B133</f>
        <v>0</v>
      </c>
      <c r="B131" s="46">
        <f>'Année 2'!C133</f>
        <v>0</v>
      </c>
      <c r="C131" s="45">
        <f>'Année 2'!F133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47"/>
    </row>
    <row r="132" spans="1:20" ht="30.6" customHeight="1">
      <c r="A132" s="46">
        <f>'Année 2'!B134</f>
        <v>0</v>
      </c>
      <c r="B132" s="46">
        <f>'Année 2'!C134</f>
        <v>0</v>
      </c>
      <c r="C132" s="45">
        <f>'Année 2'!F134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47"/>
    </row>
    <row r="133" spans="1:20" ht="30.6" customHeight="1">
      <c r="A133" s="46">
        <f>'Année 2'!B135</f>
        <v>0</v>
      </c>
      <c r="B133" s="46">
        <f>'Année 2'!C135</f>
        <v>0</v>
      </c>
      <c r="C133" s="45">
        <f>'Année 2'!F135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47"/>
    </row>
    <row r="134" spans="1:20" ht="30.6" customHeight="1">
      <c r="A134" s="46">
        <f>'Année 2'!B136</f>
        <v>0</v>
      </c>
      <c r="B134" s="46">
        <f>'Année 2'!C136</f>
        <v>0</v>
      </c>
      <c r="C134" s="45">
        <f>'Année 2'!F136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47"/>
    </row>
    <row r="135" spans="1:20" ht="30.6" customHeight="1">
      <c r="A135" s="46">
        <f>'Année 2'!B137</f>
        <v>0</v>
      </c>
      <c r="B135" s="46">
        <f>'Année 2'!C137</f>
        <v>0</v>
      </c>
      <c r="C135" s="45">
        <f>'Année 2'!F137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47"/>
    </row>
    <row r="136" spans="1:20" ht="30.6" customHeight="1">
      <c r="A136" s="46">
        <f>'Année 2'!B138</f>
        <v>0</v>
      </c>
      <c r="B136" s="46">
        <f>'Année 2'!C138</f>
        <v>0</v>
      </c>
      <c r="C136" s="45">
        <f>'Année 2'!F138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47"/>
    </row>
    <row r="137" spans="1:20" ht="30.6" customHeight="1">
      <c r="A137" s="46">
        <f>'Année 2'!B139</f>
        <v>0</v>
      </c>
      <c r="B137" s="46">
        <f>'Année 2'!C139</f>
        <v>0</v>
      </c>
      <c r="C137" s="45">
        <f>'Année 2'!F139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47"/>
    </row>
    <row r="138" spans="1:20" ht="30.6" customHeight="1">
      <c r="A138" s="46">
        <f>'Année 2'!B140</f>
        <v>0</v>
      </c>
      <c r="B138" s="46">
        <f>'Année 2'!C140</f>
        <v>0</v>
      </c>
      <c r="C138" s="45">
        <f>'Année 2'!F140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47"/>
    </row>
    <row r="139" spans="1:20" ht="30.6" customHeight="1">
      <c r="A139" s="46">
        <f>'Année 2'!B141</f>
        <v>0</v>
      </c>
      <c r="B139" s="46">
        <f>'Année 2'!C141</f>
        <v>0</v>
      </c>
      <c r="C139" s="45">
        <f>'Année 2'!F141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47"/>
    </row>
    <row r="140" spans="1:20" ht="30.6" customHeight="1">
      <c r="A140" s="46">
        <f>'Année 2'!B142</f>
        <v>0</v>
      </c>
      <c r="B140" s="46">
        <f>'Année 2'!C142</f>
        <v>0</v>
      </c>
      <c r="C140" s="45">
        <f>'Année 2'!F142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47"/>
    </row>
    <row r="141" spans="1:20" ht="30.6" customHeight="1">
      <c r="A141" s="46">
        <f>'Année 2'!B143</f>
        <v>0</v>
      </c>
      <c r="B141" s="46">
        <f>'Année 2'!C143</f>
        <v>0</v>
      </c>
      <c r="C141" s="45">
        <f>'Année 2'!F143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47"/>
    </row>
    <row r="142" spans="1:20" ht="30.6" customHeight="1">
      <c r="A142" s="46">
        <f>'Année 2'!B144</f>
        <v>0</v>
      </c>
      <c r="B142" s="46">
        <f>'Année 2'!C144</f>
        <v>0</v>
      </c>
      <c r="C142" s="45">
        <f>'Année 2'!F144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47"/>
    </row>
    <row r="143" spans="1:20" ht="30.6" customHeight="1">
      <c r="A143" s="46">
        <f>'Année 2'!B145</f>
        <v>0</v>
      </c>
      <c r="B143" s="46">
        <f>'Année 2'!C145</f>
        <v>0</v>
      </c>
      <c r="C143" s="45">
        <f>'Année 2'!F145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47"/>
    </row>
    <row r="144" spans="1:20" ht="30.6" customHeight="1">
      <c r="A144" s="46">
        <f>'Année 2'!B146</f>
        <v>0</v>
      </c>
      <c r="B144" s="46">
        <f>'Année 2'!C146</f>
        <v>0</v>
      </c>
      <c r="C144" s="45">
        <f>'Année 2'!F146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47"/>
    </row>
    <row r="145" spans="1:20" ht="30.6" customHeight="1">
      <c r="A145" s="46">
        <f>'Année 2'!B147</f>
        <v>0</v>
      </c>
      <c r="B145" s="46">
        <f>'Année 2'!C147</f>
        <v>0</v>
      </c>
      <c r="C145" s="45">
        <f>'Année 2'!F147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47"/>
    </row>
    <row r="146" spans="1:20" ht="30.6" customHeight="1">
      <c r="A146" s="46">
        <f>'Année 2'!B148</f>
        <v>0</v>
      </c>
      <c r="B146" s="46">
        <f>'Année 2'!C148</f>
        <v>0</v>
      </c>
      <c r="C146" s="45">
        <f>'Année 2'!F148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47"/>
    </row>
    <row r="147" spans="1:20" ht="30.6" customHeight="1">
      <c r="A147" s="46">
        <f>'Année 2'!B149</f>
        <v>0</v>
      </c>
      <c r="B147" s="46">
        <f>'Année 2'!C149</f>
        <v>0</v>
      </c>
      <c r="C147" s="45">
        <f>'Année 2'!F149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47"/>
    </row>
    <row r="148" spans="1:20" ht="30.6" customHeight="1">
      <c r="A148" s="46">
        <f>'Année 2'!B150</f>
        <v>0</v>
      </c>
      <c r="B148" s="46">
        <f>'Année 2'!C150</f>
        <v>0</v>
      </c>
      <c r="C148" s="45">
        <f>'Année 2'!F150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47"/>
    </row>
    <row r="149" spans="1:20" ht="30.6" customHeight="1">
      <c r="A149" s="46">
        <f>'Année 2'!B151</f>
        <v>0</v>
      </c>
      <c r="B149" s="46">
        <f>'Année 2'!C151</f>
        <v>0</v>
      </c>
      <c r="C149" s="45">
        <f>'Année 2'!F151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47"/>
    </row>
    <row r="150" spans="1:20" ht="30.6" customHeight="1">
      <c r="A150" s="46">
        <f>'Année 2'!B152</f>
        <v>0</v>
      </c>
      <c r="B150" s="46">
        <f>'Année 2'!C152</f>
        <v>0</v>
      </c>
      <c r="C150" s="45">
        <f>'Année 2'!F152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47"/>
    </row>
    <row r="151" spans="1:20" ht="30.6" customHeight="1">
      <c r="A151" s="46">
        <f>'Année 2'!B153</f>
        <v>0</v>
      </c>
      <c r="B151" s="46">
        <f>'Année 2'!C153</f>
        <v>0</v>
      </c>
      <c r="C151" s="45">
        <f>'Année 2'!F153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47"/>
    </row>
    <row r="152" spans="1:20" ht="30.6" customHeight="1">
      <c r="A152" s="46">
        <f>'Année 2'!B154</f>
        <v>0</v>
      </c>
      <c r="B152" s="46">
        <f>'Année 2'!C154</f>
        <v>0</v>
      </c>
      <c r="C152" s="45">
        <f>'Année 2'!F154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47"/>
    </row>
    <row r="153" spans="1:20" ht="30.6" customHeight="1">
      <c r="A153" s="46">
        <f>'Année 2'!B155</f>
        <v>0</v>
      </c>
      <c r="B153" s="46">
        <f>'Année 2'!C155</f>
        <v>0</v>
      </c>
      <c r="C153" s="45">
        <f>'Année 2'!F155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47"/>
    </row>
    <row r="154" spans="1:20" ht="30.6" customHeight="1">
      <c r="A154" s="46">
        <f>'Année 2'!B156</f>
        <v>0</v>
      </c>
      <c r="B154" s="46">
        <f>'Année 2'!C156</f>
        <v>0</v>
      </c>
      <c r="C154" s="45">
        <f>'Année 2'!F156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47"/>
    </row>
    <row r="155" spans="1:20" ht="30.6" customHeight="1">
      <c r="A155" s="46">
        <f>'Année 2'!B157</f>
        <v>0</v>
      </c>
      <c r="B155" s="46">
        <f>'Année 2'!C157</f>
        <v>0</v>
      </c>
      <c r="C155" s="45">
        <f>'Année 2'!F157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47"/>
    </row>
    <row r="156" spans="1:20" ht="30.6" customHeight="1">
      <c r="A156" s="46">
        <f>'Année 2'!B158</f>
        <v>0</v>
      </c>
      <c r="B156" s="46">
        <f>'Année 2'!C158</f>
        <v>0</v>
      </c>
      <c r="C156" s="45">
        <f>'Année 2'!F158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47"/>
    </row>
    <row r="157" spans="1:20" ht="30.6" customHeight="1">
      <c r="A157" s="46">
        <f>'Année 2'!B159</f>
        <v>0</v>
      </c>
      <c r="B157" s="46">
        <f>'Année 2'!C159</f>
        <v>0</v>
      </c>
      <c r="C157" s="45">
        <f>'Année 2'!F159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47"/>
    </row>
    <row r="158" spans="1:20" ht="30.6" customHeight="1">
      <c r="A158" s="46">
        <f>'Année 2'!B160</f>
        <v>0</v>
      </c>
      <c r="B158" s="46">
        <f>'Année 2'!C160</f>
        <v>0</v>
      </c>
      <c r="C158" s="45">
        <f>'Année 2'!F160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47"/>
    </row>
    <row r="159" spans="1:20" ht="30.6" customHeight="1">
      <c r="A159" s="46">
        <f>'Année 2'!B161</f>
        <v>0</v>
      </c>
      <c r="B159" s="46">
        <f>'Année 2'!C161</f>
        <v>0</v>
      </c>
      <c r="C159" s="45">
        <f>'Année 2'!F161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47"/>
    </row>
    <row r="160" spans="1:20" ht="30.6" customHeight="1">
      <c r="A160" s="46">
        <f>'Année 2'!B162</f>
        <v>0</v>
      </c>
      <c r="B160" s="46">
        <f>'Année 2'!C162</f>
        <v>0</v>
      </c>
      <c r="C160" s="45">
        <f>'Année 2'!F162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47"/>
    </row>
    <row r="161" spans="1:20" ht="30.6" customHeight="1">
      <c r="A161" s="46">
        <f>'Année 2'!B163</f>
        <v>0</v>
      </c>
      <c r="B161" s="46">
        <f>'Année 2'!C163</f>
        <v>0</v>
      </c>
      <c r="C161" s="45">
        <f>'Année 2'!F163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47"/>
    </row>
    <row r="162" spans="1:20" ht="30.6" customHeight="1">
      <c r="A162" s="46">
        <f>'Année 2'!B164</f>
        <v>0</v>
      </c>
      <c r="B162" s="46">
        <f>'Année 2'!C164</f>
        <v>0</v>
      </c>
      <c r="C162" s="45">
        <f>'Année 2'!F164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47"/>
    </row>
    <row r="163" spans="1:20" ht="30.6" customHeight="1">
      <c r="A163" s="46">
        <f>'Année 2'!B165</f>
        <v>0</v>
      </c>
      <c r="B163" s="46">
        <f>'Année 2'!C165</f>
        <v>0</v>
      </c>
      <c r="C163" s="45">
        <f>'Année 2'!F165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47"/>
    </row>
    <row r="164" spans="1:20" ht="30.6" customHeight="1">
      <c r="A164" s="46">
        <f>'Année 2'!B166</f>
        <v>0</v>
      </c>
      <c r="B164" s="46">
        <f>'Année 2'!C166</f>
        <v>0</v>
      </c>
      <c r="C164" s="45">
        <f>'Année 2'!F166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47"/>
    </row>
    <row r="165" spans="1:20" ht="30.6" customHeight="1">
      <c r="A165" s="46">
        <f>'Année 2'!B167</f>
        <v>0</v>
      </c>
      <c r="B165" s="46">
        <f>'Année 2'!C167</f>
        <v>0</v>
      </c>
      <c r="C165" s="45">
        <f>'Année 2'!F167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47"/>
    </row>
    <row r="166" spans="1:20" ht="30.6" customHeight="1">
      <c r="A166" s="46">
        <f>'Année 2'!B168</f>
        <v>0</v>
      </c>
      <c r="B166" s="46">
        <f>'Année 2'!C168</f>
        <v>0</v>
      </c>
      <c r="C166" s="45">
        <f>'Année 2'!F168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47"/>
    </row>
    <row r="167" spans="1:20" ht="30.6" customHeight="1">
      <c r="A167" s="46">
        <f>'Année 2'!B169</f>
        <v>0</v>
      </c>
      <c r="B167" s="46">
        <f>'Année 2'!C169</f>
        <v>0</v>
      </c>
      <c r="C167" s="45">
        <f>'Année 2'!F169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47"/>
    </row>
    <row r="168" spans="1:20" ht="30.6" customHeight="1">
      <c r="A168" s="46">
        <f>'Année 2'!B170</f>
        <v>0</v>
      </c>
      <c r="B168" s="46">
        <f>'Année 2'!C170</f>
        <v>0</v>
      </c>
      <c r="C168" s="45">
        <f>'Année 2'!F170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47"/>
    </row>
    <row r="169" spans="1:20" ht="30.6" customHeight="1">
      <c r="A169" s="46">
        <f>'Année 2'!B171</f>
        <v>0</v>
      </c>
      <c r="B169" s="46">
        <f>'Année 2'!C171</f>
        <v>0</v>
      </c>
      <c r="C169" s="45">
        <f>'Année 2'!F171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47"/>
    </row>
    <row r="170" spans="1:20" ht="30.6" customHeight="1">
      <c r="A170" s="46">
        <f>'Année 2'!B172</f>
        <v>0</v>
      </c>
      <c r="B170" s="46">
        <f>'Année 2'!C172</f>
        <v>0</v>
      </c>
      <c r="C170" s="45">
        <f>'Année 2'!F172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47"/>
    </row>
    <row r="171" spans="1:20" ht="30.6" customHeight="1">
      <c r="A171" s="46">
        <f>'Année 2'!B173</f>
        <v>0</v>
      </c>
      <c r="B171" s="46">
        <f>'Année 2'!C173</f>
        <v>0</v>
      </c>
      <c r="C171" s="45">
        <f>'Année 2'!F173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47"/>
    </row>
    <row r="172" spans="1:20" ht="30.6" customHeight="1">
      <c r="A172" s="46">
        <f>'Année 2'!B174</f>
        <v>0</v>
      </c>
      <c r="B172" s="46">
        <f>'Année 2'!C174</f>
        <v>0</v>
      </c>
      <c r="C172" s="45">
        <f>'Année 2'!F174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47"/>
    </row>
    <row r="173" spans="1:20" ht="30.6" customHeight="1">
      <c r="A173" s="46">
        <f>'Année 2'!B175</f>
        <v>0</v>
      </c>
      <c r="B173" s="46">
        <f>'Année 2'!C175</f>
        <v>0</v>
      </c>
      <c r="C173" s="45">
        <f>'Année 2'!F175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47"/>
    </row>
    <row r="174" spans="1:20" ht="30.6" customHeight="1">
      <c r="A174" s="46">
        <f>'Année 2'!B176</f>
        <v>0</v>
      </c>
      <c r="B174" s="46">
        <f>'Année 2'!C176</f>
        <v>0</v>
      </c>
      <c r="C174" s="45">
        <f>'Année 2'!F176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47"/>
    </row>
    <row r="175" spans="1:20" ht="30.6" customHeight="1">
      <c r="A175" s="46">
        <f>'Année 2'!B177</f>
        <v>0</v>
      </c>
      <c r="B175" s="46">
        <f>'Année 2'!C177</f>
        <v>0</v>
      </c>
      <c r="C175" s="45">
        <f>'Année 2'!F177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47"/>
    </row>
    <row r="176" spans="1:20" ht="30.6" customHeight="1">
      <c r="A176" s="46">
        <f>'Année 2'!B178</f>
        <v>0</v>
      </c>
      <c r="B176" s="46">
        <f>'Année 2'!C178</f>
        <v>0</v>
      </c>
      <c r="C176" s="45">
        <f>'Année 2'!F178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47"/>
    </row>
    <row r="177" spans="1:20" ht="30.6" customHeight="1">
      <c r="A177" s="46">
        <f>'Année 2'!B179</f>
        <v>0</v>
      </c>
      <c r="B177" s="46">
        <f>'Année 2'!C179</f>
        <v>0</v>
      </c>
      <c r="C177" s="45">
        <f>'Année 2'!F179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47"/>
    </row>
    <row r="178" spans="1:20" ht="30.6" customHeight="1">
      <c r="A178" s="46">
        <f>'Année 2'!B180</f>
        <v>0</v>
      </c>
      <c r="B178" s="46">
        <f>'Année 2'!C180</f>
        <v>0</v>
      </c>
      <c r="C178" s="45">
        <f>'Année 2'!F180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47"/>
    </row>
    <row r="179" spans="1:20" ht="30.6" customHeight="1">
      <c r="A179" s="46">
        <f>'Année 2'!B181</f>
        <v>0</v>
      </c>
      <c r="B179" s="46">
        <f>'Année 2'!C181</f>
        <v>0</v>
      </c>
      <c r="C179" s="45">
        <f>'Année 2'!F181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47"/>
    </row>
    <row r="180" spans="1:20" ht="30.6" customHeight="1">
      <c r="A180" s="46">
        <f>'Année 2'!B182</f>
        <v>0</v>
      </c>
      <c r="B180" s="46">
        <f>'Année 2'!C182</f>
        <v>0</v>
      </c>
      <c r="C180" s="45">
        <f>'Année 2'!F182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47"/>
    </row>
    <row r="181" spans="1:20" ht="30.6" customHeight="1">
      <c r="A181" s="46">
        <f>'Année 2'!B183</f>
        <v>0</v>
      </c>
      <c r="B181" s="46">
        <f>'Année 2'!C183</f>
        <v>0</v>
      </c>
      <c r="C181" s="45">
        <f>'Année 2'!F183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47"/>
    </row>
    <row r="182" spans="1:20" ht="30.6" customHeight="1">
      <c r="A182" s="46">
        <f>'Année 2'!B184</f>
        <v>0</v>
      </c>
      <c r="B182" s="46">
        <f>'Année 2'!C184</f>
        <v>0</v>
      </c>
      <c r="C182" s="45">
        <f>'Année 2'!F184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47"/>
    </row>
    <row r="183" spans="1:20" ht="30.6" customHeight="1">
      <c r="A183" s="46">
        <f>'Année 2'!B185</f>
        <v>0</v>
      </c>
      <c r="B183" s="46">
        <f>'Année 2'!C185</f>
        <v>0</v>
      </c>
      <c r="C183" s="45">
        <f>'Année 2'!F185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47"/>
    </row>
    <row r="184" spans="1:20" ht="30.6" customHeight="1">
      <c r="A184" s="46">
        <f>'Année 2'!B186</f>
        <v>0</v>
      </c>
      <c r="B184" s="46">
        <f>'Année 2'!C186</f>
        <v>0</v>
      </c>
      <c r="C184" s="45">
        <f>'Année 2'!F186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47"/>
    </row>
    <row r="185" spans="1:20" ht="30.6" customHeight="1">
      <c r="A185" s="46">
        <f>'Année 2'!B187</f>
        <v>0</v>
      </c>
      <c r="B185" s="46">
        <f>'Année 2'!C187</f>
        <v>0</v>
      </c>
      <c r="C185" s="45">
        <f>'Année 2'!F187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47"/>
    </row>
    <row r="186" spans="1:20" ht="30.6" customHeight="1">
      <c r="A186" s="46">
        <f>'Année 2'!B188</f>
        <v>0</v>
      </c>
      <c r="B186" s="46">
        <f>'Année 2'!C188</f>
        <v>0</v>
      </c>
      <c r="C186" s="45">
        <f>'Année 2'!F188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47"/>
    </row>
    <row r="187" spans="1:20" ht="30.6" customHeight="1">
      <c r="A187" s="46">
        <f>'Année 2'!B189</f>
        <v>0</v>
      </c>
      <c r="B187" s="46">
        <f>'Année 2'!C189</f>
        <v>0</v>
      </c>
      <c r="C187" s="45">
        <f>'Année 2'!F189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47"/>
    </row>
    <row r="188" spans="1:20" ht="30.6" customHeight="1">
      <c r="A188" s="46">
        <f>'Année 2'!B190</f>
        <v>0</v>
      </c>
      <c r="B188" s="46">
        <f>'Année 2'!C190</f>
        <v>0</v>
      </c>
      <c r="C188" s="45">
        <f>'Année 2'!F190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47"/>
    </row>
    <row r="189" spans="1:20" ht="30.6" customHeight="1">
      <c r="A189" s="46">
        <f>'Année 2'!B191</f>
        <v>0</v>
      </c>
      <c r="B189" s="46">
        <f>'Année 2'!C191</f>
        <v>0</v>
      </c>
      <c r="C189" s="45">
        <f>'Année 2'!F191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47"/>
    </row>
    <row r="190" spans="1:20" ht="30.6" customHeight="1">
      <c r="A190" s="46">
        <f>'Année 2'!B192</f>
        <v>0</v>
      </c>
      <c r="B190" s="46">
        <f>'Année 2'!C192</f>
        <v>0</v>
      </c>
      <c r="C190" s="45">
        <f>'Année 2'!F192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47"/>
    </row>
    <row r="191" spans="1:20" ht="30.6" customHeight="1">
      <c r="A191" s="46">
        <f>'Année 2'!B193</f>
        <v>0</v>
      </c>
      <c r="B191" s="46">
        <f>'Année 2'!C193</f>
        <v>0</v>
      </c>
      <c r="C191" s="45">
        <f>'Année 2'!F193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47"/>
    </row>
    <row r="192" spans="1:20" ht="30.6" customHeight="1">
      <c r="A192" s="46">
        <f>'Année 2'!B194</f>
        <v>0</v>
      </c>
      <c r="B192" s="46">
        <f>'Année 2'!C194</f>
        <v>0</v>
      </c>
      <c r="C192" s="45">
        <f>'Année 2'!F194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47"/>
    </row>
    <row r="193" spans="1:20" ht="30.6" customHeight="1">
      <c r="A193" s="46">
        <f>'Année 2'!B195</f>
        <v>0</v>
      </c>
      <c r="B193" s="46">
        <f>'Année 2'!C195</f>
        <v>0</v>
      </c>
      <c r="C193" s="45">
        <f>'Année 2'!F195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47"/>
    </row>
    <row r="194" spans="1:20" ht="30.6" customHeight="1">
      <c r="A194" s="46">
        <f>'Année 2'!B196</f>
        <v>0</v>
      </c>
      <c r="B194" s="46">
        <f>'Année 2'!C196</f>
        <v>0</v>
      </c>
      <c r="C194" s="45">
        <f>'Année 2'!F196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47"/>
    </row>
    <row r="195" spans="1:20" ht="30.6" customHeight="1">
      <c r="A195" s="46">
        <f>'Année 2'!B197</f>
        <v>0</v>
      </c>
      <c r="B195" s="46">
        <f>'Année 2'!C197</f>
        <v>0</v>
      </c>
      <c r="C195" s="45">
        <f>'Année 2'!F197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47"/>
    </row>
    <row r="196" spans="1:20" ht="30.6" customHeight="1">
      <c r="A196" s="46">
        <f>'Année 2'!B198</f>
        <v>0</v>
      </c>
      <c r="B196" s="46">
        <f>'Année 2'!C198</f>
        <v>0</v>
      </c>
      <c r="C196" s="45">
        <f>'Année 2'!F198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47"/>
    </row>
    <row r="197" spans="1:20" ht="30.6" customHeight="1">
      <c r="A197" s="46">
        <f>'Année 2'!B199</f>
        <v>0</v>
      </c>
      <c r="B197" s="46">
        <f>'Année 2'!C199</f>
        <v>0</v>
      </c>
      <c r="C197" s="45">
        <f>'Année 2'!F199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47"/>
    </row>
    <row r="198" spans="1:20" ht="30.6" customHeight="1">
      <c r="A198" s="46">
        <f>'Année 2'!B200</f>
        <v>0</v>
      </c>
      <c r="B198" s="46">
        <f>'Année 2'!C200</f>
        <v>0</v>
      </c>
      <c r="C198" s="45">
        <f>'Année 2'!F200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47"/>
    </row>
    <row r="199" spans="1:20" ht="30.6" customHeight="1">
      <c r="A199" s="46">
        <f>'Année 2'!B201</f>
        <v>0</v>
      </c>
      <c r="B199" s="46">
        <f>'Année 2'!C201</f>
        <v>0</v>
      </c>
      <c r="C199" s="45">
        <f>'Année 2'!F201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47"/>
    </row>
    <row r="200" spans="1:20" ht="30.6" customHeight="1">
      <c r="A200" s="46">
        <f>'Année 2'!B202</f>
        <v>0</v>
      </c>
      <c r="B200" s="46">
        <f>'Année 2'!C202</f>
        <v>0</v>
      </c>
      <c r="C200" s="45">
        <f>'Année 2'!F202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47"/>
    </row>
    <row r="201" spans="1:20" ht="30.6" customHeight="1">
      <c r="A201" s="46">
        <f>'Année 2'!B203</f>
        <v>0</v>
      </c>
      <c r="B201" s="46">
        <f>'Année 2'!C203</f>
        <v>0</v>
      </c>
      <c r="C201" s="45">
        <f>'Année 2'!F203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47"/>
    </row>
    <row r="202" spans="1:20" ht="30.6" customHeight="1">
      <c r="A202" s="46">
        <f>'Année 2'!B204</f>
        <v>0</v>
      </c>
      <c r="B202" s="46">
        <f>'Année 2'!C204</f>
        <v>0</v>
      </c>
      <c r="C202" s="45">
        <f>'Année 2'!F204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47"/>
    </row>
    <row r="203" spans="1:20" ht="30.6" customHeight="1">
      <c r="A203" s="46">
        <f>'Année 2'!B205</f>
        <v>0</v>
      </c>
      <c r="B203" s="46">
        <f>'Année 2'!C205</f>
        <v>0</v>
      </c>
      <c r="C203" s="45">
        <f>'Année 2'!F205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47"/>
    </row>
    <row r="204" spans="1:20" ht="30.6" customHeight="1">
      <c r="A204" s="46">
        <f>'Année 2'!B206</f>
        <v>0</v>
      </c>
      <c r="B204" s="46">
        <f>'Année 2'!C206</f>
        <v>0</v>
      </c>
      <c r="C204" s="45">
        <f>'Année 2'!F206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47"/>
    </row>
    <row r="205" spans="1:20" ht="30.6" customHeight="1">
      <c r="A205" s="46">
        <f>'Année 2'!B207</f>
        <v>0</v>
      </c>
      <c r="B205" s="46">
        <f>'Année 2'!C207</f>
        <v>0</v>
      </c>
      <c r="C205" s="45">
        <f>'Année 2'!F207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47"/>
    </row>
    <row r="206" spans="1:20" ht="30.6" customHeight="1">
      <c r="A206" s="46">
        <f>'Année 2'!B208</f>
        <v>0</v>
      </c>
      <c r="B206" s="46">
        <f>'Année 2'!C208</f>
        <v>0</v>
      </c>
      <c r="C206" s="45">
        <f>'Année 2'!F208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47"/>
    </row>
    <row r="207" spans="1:20" ht="30.6" customHeight="1">
      <c r="A207" s="46">
        <f>'Année 2'!B209</f>
        <v>0</v>
      </c>
      <c r="B207" s="46">
        <f>'Année 2'!C209</f>
        <v>0</v>
      </c>
      <c r="C207" s="45">
        <f>'Année 2'!F209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47"/>
    </row>
    <row r="208" spans="1:20" ht="30.6" customHeight="1">
      <c r="A208" s="46">
        <f>'Année 2'!B210</f>
        <v>0</v>
      </c>
      <c r="B208" s="46">
        <f>'Année 2'!C210</f>
        <v>0</v>
      </c>
      <c r="C208" s="45">
        <f>'Année 2'!F210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47"/>
    </row>
    <row r="209" spans="1:20" ht="30.6" customHeight="1">
      <c r="A209" s="46">
        <f>'Année 2'!B211</f>
        <v>0</v>
      </c>
      <c r="B209" s="46">
        <f>'Année 2'!C211</f>
        <v>0</v>
      </c>
      <c r="C209" s="45">
        <f>'Année 2'!F211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47"/>
    </row>
    <row r="210" spans="1:20" ht="30.6" customHeight="1">
      <c r="A210" s="46">
        <f>'Année 2'!B212</f>
        <v>0</v>
      </c>
      <c r="B210" s="46">
        <f>'Année 2'!C212</f>
        <v>0</v>
      </c>
      <c r="C210" s="45">
        <f>'Année 2'!F212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47"/>
    </row>
    <row r="211" spans="1:20" ht="30.6" customHeight="1">
      <c r="A211" s="46">
        <f>'Année 2'!B213</f>
        <v>0</v>
      </c>
      <c r="B211" s="46">
        <f>'Année 2'!C213</f>
        <v>0</v>
      </c>
      <c r="C211" s="45">
        <f>'Année 2'!F213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47"/>
    </row>
    <row r="212" spans="1:20" ht="30.6" customHeight="1">
      <c r="A212" s="46">
        <f>'Année 2'!B214</f>
        <v>0</v>
      </c>
      <c r="B212" s="46">
        <f>'Année 2'!C214</f>
        <v>0</v>
      </c>
      <c r="C212" s="45">
        <f>'Année 2'!F214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47"/>
    </row>
    <row r="213" spans="1:20" ht="30.6" customHeight="1">
      <c r="A213" s="46">
        <f>'Année 2'!B215</f>
        <v>0</v>
      </c>
      <c r="B213" s="46">
        <f>'Année 2'!C215</f>
        <v>0</v>
      </c>
      <c r="C213" s="45">
        <f>'Année 2'!F215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47"/>
    </row>
    <row r="214" spans="1:20" ht="30.6" customHeight="1">
      <c r="A214" s="46">
        <f>'Année 2'!B216</f>
        <v>0</v>
      </c>
      <c r="B214" s="46">
        <f>'Année 2'!C216</f>
        <v>0</v>
      </c>
      <c r="C214" s="45">
        <f>'Année 2'!F216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47"/>
    </row>
    <row r="215" spans="1:20" ht="30.6" customHeight="1">
      <c r="A215" s="46">
        <f>'Année 2'!B217</f>
        <v>0</v>
      </c>
      <c r="B215" s="46">
        <f>'Année 2'!C217</f>
        <v>0</v>
      </c>
      <c r="C215" s="45">
        <f>'Année 2'!F217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47"/>
    </row>
    <row r="216" spans="1:20" ht="30.6" customHeight="1">
      <c r="A216" s="46">
        <f>'Année 2'!B218</f>
        <v>0</v>
      </c>
      <c r="B216" s="46">
        <f>'Année 2'!C218</f>
        <v>0</v>
      </c>
      <c r="C216" s="45">
        <f>'Année 2'!F218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47"/>
    </row>
    <row r="217" spans="1:20" ht="30.6" customHeight="1">
      <c r="A217" s="46">
        <f>'Année 2'!B219</f>
        <v>0</v>
      </c>
      <c r="B217" s="46">
        <f>'Année 2'!C219</f>
        <v>0</v>
      </c>
      <c r="C217" s="45">
        <f>'Année 2'!F219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47"/>
    </row>
    <row r="218" spans="1:20" ht="30.6" customHeight="1">
      <c r="A218" s="46">
        <f>'Année 2'!B220</f>
        <v>0</v>
      </c>
      <c r="B218" s="46">
        <f>'Année 2'!C220</f>
        <v>0</v>
      </c>
      <c r="C218" s="45">
        <f>'Année 2'!F220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47"/>
    </row>
    <row r="219" spans="1:20" ht="30.6" customHeight="1">
      <c r="A219" s="46">
        <f>'Année 2'!B221</f>
        <v>0</v>
      </c>
      <c r="B219" s="46">
        <f>'Année 2'!C221</f>
        <v>0</v>
      </c>
      <c r="C219" s="45">
        <f>'Année 2'!F221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47"/>
    </row>
    <row r="220" spans="1:20" ht="30.6" customHeight="1">
      <c r="A220" s="46">
        <f>'Année 2'!B222</f>
        <v>0</v>
      </c>
      <c r="B220" s="46">
        <f>'Année 2'!C222</f>
        <v>0</v>
      </c>
      <c r="C220" s="45">
        <f>'Année 2'!F222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47"/>
    </row>
    <row r="221" spans="1:20" ht="30.6" customHeight="1">
      <c r="A221" s="46">
        <f>'Année 2'!B223</f>
        <v>0</v>
      </c>
      <c r="B221" s="46">
        <f>'Année 2'!C223</f>
        <v>0</v>
      </c>
      <c r="C221" s="45">
        <f>'Année 2'!F223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47"/>
    </row>
    <row r="222" spans="1:20" ht="30.6" customHeight="1">
      <c r="A222" s="46">
        <f>'Année 2'!B224</f>
        <v>0</v>
      </c>
      <c r="B222" s="46">
        <f>'Année 2'!C224</f>
        <v>0</v>
      </c>
      <c r="C222" s="45">
        <f>'Année 2'!F224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47"/>
    </row>
    <row r="223" spans="1:20" ht="30.6" customHeight="1">
      <c r="A223" s="46">
        <f>'Année 2'!B225</f>
        <v>0</v>
      </c>
      <c r="B223" s="46">
        <f>'Année 2'!C225</f>
        <v>0</v>
      </c>
      <c r="C223" s="45">
        <f>'Année 2'!F225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47"/>
    </row>
    <row r="224" spans="1:20" ht="30.6" customHeight="1">
      <c r="A224" s="46">
        <f>'Année 2'!B226</f>
        <v>0</v>
      </c>
      <c r="B224" s="46">
        <f>'Année 2'!C226</f>
        <v>0</v>
      </c>
      <c r="C224" s="45">
        <f>'Année 2'!F226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47"/>
    </row>
    <row r="225" spans="1:20" ht="30.6" customHeight="1">
      <c r="A225" s="46">
        <f>'Année 2'!B227</f>
        <v>0</v>
      </c>
      <c r="B225" s="46">
        <f>'Année 2'!C227</f>
        <v>0</v>
      </c>
      <c r="C225" s="45">
        <f>'Année 2'!F227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47"/>
    </row>
    <row r="226" spans="1:20" ht="30.6" customHeight="1">
      <c r="A226" s="46">
        <f>'Année 2'!B228</f>
        <v>0</v>
      </c>
      <c r="B226" s="46">
        <f>'Année 2'!C228</f>
        <v>0</v>
      </c>
      <c r="C226" s="45">
        <f>'Année 2'!F228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47"/>
    </row>
    <row r="227" spans="1:20" ht="30.6" customHeight="1">
      <c r="A227" s="46">
        <f>'Année 2'!B229</f>
        <v>0</v>
      </c>
      <c r="B227" s="46">
        <f>'Année 2'!C229</f>
        <v>0</v>
      </c>
      <c r="C227" s="45">
        <f>'Année 2'!F229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47"/>
    </row>
    <row r="228" spans="1:20" ht="30.6" customHeight="1">
      <c r="A228" s="46">
        <f>'Année 2'!B230</f>
        <v>0</v>
      </c>
      <c r="B228" s="46">
        <f>'Année 2'!C230</f>
        <v>0</v>
      </c>
      <c r="C228" s="45">
        <f>'Année 2'!F230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47"/>
    </row>
    <row r="229" spans="1:20" ht="30.6" customHeight="1">
      <c r="A229" s="46">
        <f>'Année 2'!B231</f>
        <v>0</v>
      </c>
      <c r="B229" s="46">
        <f>'Année 2'!C231</f>
        <v>0</v>
      </c>
      <c r="C229" s="45">
        <f>'Année 2'!F231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47"/>
    </row>
    <row r="230" spans="1:20" ht="30.6" customHeight="1">
      <c r="A230" s="46">
        <f>'Année 2'!B232</f>
        <v>0</v>
      </c>
      <c r="B230" s="46">
        <f>'Année 2'!C232</f>
        <v>0</v>
      </c>
      <c r="C230" s="45">
        <f>'Année 2'!F232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47"/>
    </row>
    <row r="231" spans="1:20" ht="30.6" customHeight="1">
      <c r="A231" s="46">
        <f>'Année 2'!B233</f>
        <v>0</v>
      </c>
      <c r="B231" s="46">
        <f>'Année 2'!C233</f>
        <v>0</v>
      </c>
      <c r="C231" s="45">
        <f>'Année 2'!F233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47"/>
    </row>
    <row r="232" spans="1:20" ht="30.6" customHeight="1">
      <c r="A232" s="46">
        <f>'Année 2'!B234</f>
        <v>0</v>
      </c>
      <c r="B232" s="46">
        <f>'Année 2'!C234</f>
        <v>0</v>
      </c>
      <c r="C232" s="45">
        <f>'Année 2'!F234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47"/>
    </row>
    <row r="233" spans="1:20" ht="30.6" customHeight="1">
      <c r="A233" s="46">
        <f>'Année 2'!B235</f>
        <v>0</v>
      </c>
      <c r="B233" s="46">
        <f>'Année 2'!C235</f>
        <v>0</v>
      </c>
      <c r="C233" s="45">
        <f>'Année 2'!F235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47"/>
    </row>
    <row r="234" spans="1:20" ht="30.6" customHeight="1">
      <c r="A234" s="46">
        <f>'Année 2'!B236</f>
        <v>0</v>
      </c>
      <c r="B234" s="46">
        <f>'Année 2'!C236</f>
        <v>0</v>
      </c>
      <c r="C234" s="45">
        <f>'Année 2'!F236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47"/>
    </row>
    <row r="235" spans="1:20" ht="30.6" customHeight="1">
      <c r="A235" s="46">
        <f>'Année 2'!B237</f>
        <v>0</v>
      </c>
      <c r="B235" s="46">
        <f>'Année 2'!C237</f>
        <v>0</v>
      </c>
      <c r="C235" s="45">
        <f>'Année 2'!F237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47"/>
    </row>
    <row r="236" spans="1:20" ht="30.6" customHeight="1">
      <c r="A236" s="46">
        <f>'Année 2'!B238</f>
        <v>0</v>
      </c>
      <c r="B236" s="46">
        <f>'Année 2'!C238</f>
        <v>0</v>
      </c>
      <c r="C236" s="45">
        <f>'Année 2'!F238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47"/>
    </row>
    <row r="237" spans="1:20" ht="30.6" customHeight="1">
      <c r="A237" s="46">
        <f>'Année 2'!B239</f>
        <v>0</v>
      </c>
      <c r="B237" s="46">
        <f>'Année 2'!C239</f>
        <v>0</v>
      </c>
      <c r="C237" s="45">
        <f>'Année 2'!F239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47"/>
    </row>
    <row r="238" spans="1:20" ht="30.6" customHeight="1">
      <c r="A238" s="46">
        <f>'Année 2'!B240</f>
        <v>0</v>
      </c>
      <c r="B238" s="46">
        <f>'Année 2'!C240</f>
        <v>0</v>
      </c>
      <c r="C238" s="45">
        <f>'Année 2'!F240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47"/>
    </row>
    <row r="239" spans="1:20" ht="30.6" customHeight="1">
      <c r="A239" s="46">
        <f>'Année 2'!B241</f>
        <v>0</v>
      </c>
      <c r="B239" s="46">
        <f>'Année 2'!C241</f>
        <v>0</v>
      </c>
      <c r="C239" s="45">
        <f>'Année 2'!F241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47"/>
    </row>
    <row r="240" spans="1:20" ht="30.6" customHeight="1">
      <c r="A240" s="46">
        <f>'Année 2'!B242</f>
        <v>0</v>
      </c>
      <c r="B240" s="46">
        <f>'Année 2'!C242</f>
        <v>0</v>
      </c>
      <c r="C240" s="45">
        <f>'Année 2'!F242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47"/>
    </row>
    <row r="241" spans="1:20" ht="30.6" customHeight="1">
      <c r="A241" s="46">
        <f>'Année 2'!B243</f>
        <v>0</v>
      </c>
      <c r="B241" s="46">
        <f>'Année 2'!C243</f>
        <v>0</v>
      </c>
      <c r="C241" s="45">
        <f>'Année 2'!F243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47"/>
    </row>
    <row r="242" spans="1:20" ht="30.6" customHeight="1">
      <c r="A242" s="46">
        <f>'Année 2'!B244</f>
        <v>0</v>
      </c>
      <c r="B242" s="46">
        <f>'Année 2'!C244</f>
        <v>0</v>
      </c>
      <c r="C242" s="45">
        <f>'Année 2'!F244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47"/>
    </row>
    <row r="243" spans="1:20" ht="30.6" customHeight="1">
      <c r="A243" s="46">
        <f>'Année 2'!B245</f>
        <v>0</v>
      </c>
      <c r="B243" s="46">
        <f>'Année 2'!C245</f>
        <v>0</v>
      </c>
      <c r="C243" s="45">
        <f>'Année 2'!F245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47"/>
    </row>
    <row r="244" spans="1:20" ht="30.6" customHeight="1">
      <c r="A244" s="46">
        <f>'Année 2'!B246</f>
        <v>0</v>
      </c>
      <c r="B244" s="46">
        <f>'Année 2'!C246</f>
        <v>0</v>
      </c>
      <c r="C244" s="45">
        <f>'Année 2'!F246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47"/>
    </row>
    <row r="245" spans="1:20" ht="30.6" customHeight="1">
      <c r="A245" s="46">
        <f>'Année 2'!B247</f>
        <v>0</v>
      </c>
      <c r="B245" s="46">
        <f>'Année 2'!C247</f>
        <v>0</v>
      </c>
      <c r="C245" s="45">
        <f>'Année 2'!F247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47"/>
    </row>
    <row r="246" spans="1:20" ht="30.6" customHeight="1">
      <c r="A246" s="46">
        <f>'Année 2'!B248</f>
        <v>0</v>
      </c>
      <c r="B246" s="46">
        <f>'Année 2'!C248</f>
        <v>0</v>
      </c>
      <c r="C246" s="45">
        <f>'Année 2'!F248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47"/>
    </row>
    <row r="247" spans="1:20" ht="30.6" customHeight="1">
      <c r="A247" s="46">
        <f>'Année 2'!B249</f>
        <v>0</v>
      </c>
      <c r="B247" s="46">
        <f>'Année 2'!C249</f>
        <v>0</v>
      </c>
      <c r="C247" s="45">
        <f>'Année 2'!F249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47"/>
    </row>
    <row r="248" spans="1:20" ht="30.6" customHeight="1">
      <c r="A248" s="46">
        <f>'Année 2'!B250</f>
        <v>0</v>
      </c>
      <c r="B248" s="46">
        <f>'Année 2'!C250</f>
        <v>0</v>
      </c>
      <c r="C248" s="45">
        <f>'Année 2'!F250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47"/>
    </row>
    <row r="249" spans="1:20" ht="30.6" customHeight="1">
      <c r="A249" s="46">
        <f>'Année 2'!B251</f>
        <v>0</v>
      </c>
      <c r="B249" s="46">
        <f>'Année 2'!C251</f>
        <v>0</v>
      </c>
      <c r="C249" s="45">
        <f>'Année 2'!F251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47"/>
    </row>
    <row r="250" spans="1:20" ht="30.6" customHeight="1">
      <c r="A250" s="46">
        <f>'Année 2'!B252</f>
        <v>0</v>
      </c>
      <c r="B250" s="46">
        <f>'Année 2'!C252</f>
        <v>0</v>
      </c>
      <c r="C250" s="45">
        <f>'Année 2'!F252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47"/>
    </row>
    <row r="251" spans="1:20" ht="30.6" customHeight="1">
      <c r="A251" s="46">
        <f>'Année 2'!B253</f>
        <v>0</v>
      </c>
      <c r="B251" s="46">
        <f>'Année 2'!C253</f>
        <v>0</v>
      </c>
      <c r="C251" s="45">
        <f>'Année 2'!F253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47"/>
    </row>
    <row r="252" spans="1:20" ht="30.6" customHeight="1">
      <c r="A252" s="46">
        <f>'Année 2'!B254</f>
        <v>0</v>
      </c>
      <c r="B252" s="46">
        <f>'Année 2'!C254</f>
        <v>0</v>
      </c>
      <c r="C252" s="45">
        <f>'Année 2'!F254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47"/>
    </row>
    <row r="253" spans="1:20" ht="30.6" customHeight="1">
      <c r="A253" s="46">
        <f>'Année 2'!B255</f>
        <v>0</v>
      </c>
      <c r="B253" s="46">
        <f>'Année 2'!C255</f>
        <v>0</v>
      </c>
      <c r="C253" s="45">
        <f>'Année 2'!F255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47"/>
    </row>
    <row r="254" spans="1:20" ht="30.6" customHeight="1">
      <c r="A254" s="46">
        <f>'Année 2'!B256</f>
        <v>0</v>
      </c>
      <c r="B254" s="46">
        <f>'Année 2'!C256</f>
        <v>0</v>
      </c>
      <c r="C254" s="45">
        <f>'Année 2'!F256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47"/>
    </row>
    <row r="255" spans="1:20" ht="30.6" customHeight="1">
      <c r="A255" s="46">
        <f>'Année 2'!B257</f>
        <v>0</v>
      </c>
      <c r="B255" s="46">
        <f>'Année 2'!C257</f>
        <v>0</v>
      </c>
      <c r="C255" s="45">
        <f>'Année 2'!F257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47"/>
    </row>
    <row r="256" spans="1:20" ht="30.6" customHeight="1">
      <c r="A256" s="46">
        <f>'Année 2'!B258</f>
        <v>0</v>
      </c>
      <c r="B256" s="46">
        <f>'Année 2'!C258</f>
        <v>0</v>
      </c>
      <c r="C256" s="45">
        <f>'Année 2'!F258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47"/>
    </row>
    <row r="257" spans="1:20" ht="30.6" customHeight="1">
      <c r="A257" s="46">
        <f>'Année 2'!B259</f>
        <v>0</v>
      </c>
      <c r="B257" s="46">
        <f>'Année 2'!C259</f>
        <v>0</v>
      </c>
      <c r="C257" s="45">
        <f>'Année 2'!F259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47"/>
    </row>
    <row r="258" spans="1:20" ht="30.6" customHeight="1">
      <c r="A258" s="46">
        <f>'Année 2'!B260</f>
        <v>0</v>
      </c>
      <c r="B258" s="46">
        <f>'Année 2'!C260</f>
        <v>0</v>
      </c>
      <c r="C258" s="45">
        <f>'Année 2'!F260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47"/>
    </row>
    <row r="259" spans="1:20" ht="30.6" customHeight="1">
      <c r="A259" s="46">
        <f>'Année 2'!B261</f>
        <v>0</v>
      </c>
      <c r="B259" s="46">
        <f>'Année 2'!C261</f>
        <v>0</v>
      </c>
      <c r="C259" s="45">
        <f>'Année 2'!F261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47"/>
    </row>
    <row r="260" spans="1:20" ht="30.6" customHeight="1">
      <c r="A260" s="46">
        <f>'Année 2'!B262</f>
        <v>0</v>
      </c>
      <c r="B260" s="46">
        <f>'Année 2'!C262</f>
        <v>0</v>
      </c>
      <c r="C260" s="45">
        <f>'Année 2'!F262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47"/>
    </row>
    <row r="261" spans="1:20" ht="30.6" customHeight="1">
      <c r="A261" s="46">
        <f>'Année 2'!B263</f>
        <v>0</v>
      </c>
      <c r="B261" s="46">
        <f>'Année 2'!C263</f>
        <v>0</v>
      </c>
      <c r="C261" s="45">
        <f>'Année 2'!F263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47"/>
    </row>
    <row r="262" spans="1:20" ht="30.6" customHeight="1">
      <c r="A262" s="46">
        <f>'Année 2'!B264</f>
        <v>0</v>
      </c>
      <c r="B262" s="46">
        <f>'Année 2'!C264</f>
        <v>0</v>
      </c>
      <c r="C262" s="45">
        <f>'Année 2'!F264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47"/>
    </row>
    <row r="263" spans="1:20" ht="30.6" customHeight="1">
      <c r="A263" s="46">
        <f>'Année 2'!B265</f>
        <v>0</v>
      </c>
      <c r="B263" s="46">
        <f>'Année 2'!C265</f>
        <v>0</v>
      </c>
      <c r="C263" s="45">
        <f>'Année 2'!F265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47"/>
    </row>
    <row r="264" spans="1:20" ht="30.6" customHeight="1">
      <c r="A264" s="46">
        <f>'Année 2'!B266</f>
        <v>0</v>
      </c>
      <c r="B264" s="46">
        <f>'Année 2'!C266</f>
        <v>0</v>
      </c>
      <c r="C264" s="45">
        <f>'Année 2'!F266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47"/>
    </row>
    <row r="265" spans="1:20" ht="30.6" customHeight="1">
      <c r="A265" s="46">
        <f>'Année 2'!B267</f>
        <v>0</v>
      </c>
      <c r="B265" s="46">
        <f>'Année 2'!C267</f>
        <v>0</v>
      </c>
      <c r="C265" s="45">
        <f>'Année 2'!F267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47"/>
    </row>
    <row r="266" spans="1:20" ht="30.6" customHeight="1">
      <c r="A266" s="46">
        <f>'Année 2'!B268</f>
        <v>0</v>
      </c>
      <c r="B266" s="46">
        <f>'Année 2'!C268</f>
        <v>0</v>
      </c>
      <c r="C266" s="45">
        <f>'Année 2'!F268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47"/>
    </row>
    <row r="267" spans="1:20" ht="30.6" customHeight="1">
      <c r="A267" s="46">
        <f>'Année 2'!B269</f>
        <v>0</v>
      </c>
      <c r="B267" s="46">
        <f>'Année 2'!C269</f>
        <v>0</v>
      </c>
      <c r="C267" s="45">
        <f>'Année 2'!F269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47"/>
    </row>
    <row r="268" spans="1:20" ht="30.6" customHeight="1">
      <c r="A268" s="46">
        <f>'Année 2'!B270</f>
        <v>0</v>
      </c>
      <c r="B268" s="46">
        <f>'Année 2'!C270</f>
        <v>0</v>
      </c>
      <c r="C268" s="45">
        <f>'Année 2'!F270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47"/>
    </row>
    <row r="269" spans="1:20" ht="30.6" customHeight="1">
      <c r="A269" s="46">
        <f>'Année 2'!B271</f>
        <v>0</v>
      </c>
      <c r="B269" s="46">
        <f>'Année 2'!C271</f>
        <v>0</v>
      </c>
      <c r="C269" s="45">
        <f>'Année 2'!F271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47"/>
    </row>
    <row r="270" spans="1:20" ht="30.6" customHeight="1">
      <c r="A270" s="46">
        <f>'Année 2'!B272</f>
        <v>0</v>
      </c>
      <c r="B270" s="46">
        <f>'Année 2'!C272</f>
        <v>0</v>
      </c>
      <c r="C270" s="45">
        <f>'Année 2'!F272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47"/>
    </row>
    <row r="271" spans="1:20" ht="30.6" customHeight="1">
      <c r="A271" s="46">
        <f>'Année 2'!B273</f>
        <v>0</v>
      </c>
      <c r="B271" s="46">
        <f>'Année 2'!C273</f>
        <v>0</v>
      </c>
      <c r="C271" s="45">
        <f>'Année 2'!F273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47"/>
    </row>
    <row r="272" spans="1:20" ht="30.6" customHeight="1">
      <c r="A272" s="46">
        <f>'Année 2'!B274</f>
        <v>0</v>
      </c>
      <c r="B272" s="46">
        <f>'Année 2'!C274</f>
        <v>0</v>
      </c>
      <c r="C272" s="45">
        <f>'Année 2'!F274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47"/>
    </row>
    <row r="273" spans="1:20" ht="30.6" customHeight="1">
      <c r="A273" s="46">
        <f>'Année 2'!B275</f>
        <v>0</v>
      </c>
      <c r="B273" s="46">
        <f>'Année 2'!C275</f>
        <v>0</v>
      </c>
      <c r="C273" s="45">
        <f>'Année 2'!F275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47"/>
    </row>
    <row r="274" spans="1:20" ht="30.6" customHeight="1">
      <c r="A274" s="46">
        <f>'Année 2'!B276</f>
        <v>0</v>
      </c>
      <c r="B274" s="46">
        <f>'Année 2'!C276</f>
        <v>0</v>
      </c>
      <c r="C274" s="45">
        <f>'Année 2'!F276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47"/>
    </row>
    <row r="275" spans="1:20" ht="30.6" customHeight="1">
      <c r="A275" s="46">
        <f>'Année 2'!B277</f>
        <v>0</v>
      </c>
      <c r="B275" s="46">
        <f>'Année 2'!C277</f>
        <v>0</v>
      </c>
      <c r="C275" s="45">
        <f>'Année 2'!F277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47"/>
    </row>
    <row r="276" spans="1:20" ht="30.6" customHeight="1">
      <c r="A276" s="46">
        <f>'Année 2'!B278</f>
        <v>0</v>
      </c>
      <c r="B276" s="46">
        <f>'Année 2'!C278</f>
        <v>0</v>
      </c>
      <c r="C276" s="45">
        <f>'Année 2'!F278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47"/>
    </row>
    <row r="277" spans="1:20" ht="30.6" customHeight="1">
      <c r="A277" s="46">
        <f>'Année 2'!B279</f>
        <v>0</v>
      </c>
      <c r="B277" s="46">
        <f>'Année 2'!C279</f>
        <v>0</v>
      </c>
      <c r="C277" s="45">
        <f>'Année 2'!F279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47"/>
    </row>
    <row r="278" spans="1:20" ht="30.6" customHeight="1">
      <c r="A278" s="46">
        <f>'Année 2'!B280</f>
        <v>0</v>
      </c>
      <c r="B278" s="46">
        <f>'Année 2'!C280</f>
        <v>0</v>
      </c>
      <c r="C278" s="45">
        <f>'Année 2'!F280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47"/>
    </row>
    <row r="279" spans="1:20" ht="30.6" customHeight="1">
      <c r="A279" s="46">
        <f>'Année 2'!B281</f>
        <v>0</v>
      </c>
      <c r="B279" s="46">
        <f>'Année 2'!C281</f>
        <v>0</v>
      </c>
      <c r="C279" s="45">
        <f>'Année 2'!F281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47"/>
    </row>
    <row r="280" spans="1:20" ht="30.6" customHeight="1">
      <c r="A280" s="46">
        <f>'Année 2'!B282</f>
        <v>0</v>
      </c>
      <c r="B280" s="46">
        <f>'Année 2'!C282</f>
        <v>0</v>
      </c>
      <c r="C280" s="45">
        <f>'Année 2'!F282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47"/>
    </row>
    <row r="281" spans="1:20" ht="30.6" customHeight="1">
      <c r="A281" s="46">
        <f>'Année 2'!B283</f>
        <v>0</v>
      </c>
      <c r="B281" s="46">
        <f>'Année 2'!C283</f>
        <v>0</v>
      </c>
      <c r="C281" s="45">
        <f>'Année 2'!F283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47"/>
    </row>
    <row r="282" spans="1:20" ht="30.6" customHeight="1">
      <c r="A282" s="46">
        <f>'Année 2'!B284</f>
        <v>0</v>
      </c>
      <c r="B282" s="46">
        <f>'Année 2'!C284</f>
        <v>0</v>
      </c>
      <c r="C282" s="45">
        <f>'Année 2'!F284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47"/>
    </row>
    <row r="283" spans="1:20" ht="30.6" customHeight="1">
      <c r="A283" s="46">
        <f>'Année 2'!B285</f>
        <v>0</v>
      </c>
      <c r="B283" s="46">
        <f>'Année 2'!C285</f>
        <v>0</v>
      </c>
      <c r="C283" s="45">
        <f>'Année 2'!F285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47"/>
    </row>
    <row r="284" spans="1:20" ht="30.6" customHeight="1">
      <c r="A284" s="46">
        <f>'Année 2'!B286</f>
        <v>0</v>
      </c>
      <c r="B284" s="46">
        <f>'Année 2'!C286</f>
        <v>0</v>
      </c>
      <c r="C284" s="45">
        <f>'Année 2'!F286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47"/>
    </row>
    <row r="285" spans="1:20" ht="30.6" customHeight="1">
      <c r="A285" s="46">
        <f>'Année 2'!B287</f>
        <v>0</v>
      </c>
      <c r="B285" s="46">
        <f>'Année 2'!C287</f>
        <v>0</v>
      </c>
      <c r="C285" s="45">
        <f>'Année 2'!F287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47"/>
    </row>
    <row r="286" spans="1:20" ht="30.6" customHeight="1">
      <c r="A286" s="46">
        <f>'Année 2'!B288</f>
        <v>0</v>
      </c>
      <c r="B286" s="46">
        <f>'Année 2'!C288</f>
        <v>0</v>
      </c>
      <c r="C286" s="45">
        <f>'Année 2'!F288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47"/>
    </row>
    <row r="287" spans="1:20" ht="30.6" customHeight="1">
      <c r="A287" s="46">
        <f>'Année 2'!B289</f>
        <v>0</v>
      </c>
      <c r="B287" s="46">
        <f>'Année 2'!C289</f>
        <v>0</v>
      </c>
      <c r="C287" s="45">
        <f>'Année 2'!F289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47"/>
    </row>
    <row r="288" spans="1:20" ht="30.6" customHeight="1">
      <c r="A288" s="46">
        <f>'Année 2'!B290</f>
        <v>0</v>
      </c>
      <c r="B288" s="46">
        <f>'Année 2'!C290</f>
        <v>0</v>
      </c>
      <c r="C288" s="45">
        <f>'Année 2'!F290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47"/>
    </row>
    <row r="289" spans="1:20" ht="30.6" customHeight="1">
      <c r="A289" s="46">
        <f>'Année 2'!B291</f>
        <v>0</v>
      </c>
      <c r="B289" s="46">
        <f>'Année 2'!C291</f>
        <v>0</v>
      </c>
      <c r="C289" s="45">
        <f>'Année 2'!F291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47"/>
    </row>
    <row r="290" spans="1:20" ht="30.6" customHeight="1">
      <c r="A290" s="46">
        <f>'Année 2'!B292</f>
        <v>0</v>
      </c>
      <c r="B290" s="46">
        <f>'Année 2'!C292</f>
        <v>0</v>
      </c>
      <c r="C290" s="45">
        <f>'Année 2'!F292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47"/>
    </row>
    <row r="291" spans="1:20" ht="30.6" customHeight="1">
      <c r="A291" s="46">
        <f>'Année 2'!B293</f>
        <v>0</v>
      </c>
      <c r="B291" s="46">
        <f>'Année 2'!C293</f>
        <v>0</v>
      </c>
      <c r="C291" s="45">
        <f>'Année 2'!F293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47"/>
    </row>
    <row r="292" spans="1:20" ht="30.6" customHeight="1">
      <c r="A292" s="46">
        <f>'Année 2'!B294</f>
        <v>0</v>
      </c>
      <c r="B292" s="46">
        <f>'Année 2'!C294</f>
        <v>0</v>
      </c>
      <c r="C292" s="45">
        <f>'Année 2'!F294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47"/>
    </row>
    <row r="293" spans="1:20" ht="30.6" customHeight="1">
      <c r="A293" s="46">
        <f>'Année 2'!B295</f>
        <v>0</v>
      </c>
      <c r="B293" s="46">
        <f>'Année 2'!C295</f>
        <v>0</v>
      </c>
      <c r="C293" s="45">
        <f>'Année 2'!F295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47"/>
    </row>
    <row r="294" spans="1:20" ht="30.6" customHeight="1">
      <c r="A294" s="46">
        <f>'Année 2'!B296</f>
        <v>0</v>
      </c>
      <c r="B294" s="46">
        <f>'Année 2'!C296</f>
        <v>0</v>
      </c>
      <c r="C294" s="45">
        <f>'Année 2'!F296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47"/>
    </row>
    <row r="295" spans="1:20" ht="30.6" customHeight="1">
      <c r="A295" s="46">
        <f>'Année 2'!B297</f>
        <v>0</v>
      </c>
      <c r="B295" s="46">
        <f>'Année 2'!C297</f>
        <v>0</v>
      </c>
      <c r="C295" s="45">
        <f>'Année 2'!F297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47"/>
    </row>
    <row r="296" spans="1:20" ht="30.6" customHeight="1">
      <c r="A296" s="46">
        <f>'Année 2'!B298</f>
        <v>0</v>
      </c>
      <c r="B296" s="46">
        <f>'Année 2'!C298</f>
        <v>0</v>
      </c>
      <c r="C296" s="45">
        <f>'Année 2'!F298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47"/>
    </row>
    <row r="297" spans="1:20" ht="30.6" customHeight="1">
      <c r="A297" s="46">
        <f>'Année 2'!B299</f>
        <v>0</v>
      </c>
      <c r="B297" s="46">
        <f>'Année 2'!C299</f>
        <v>0</v>
      </c>
      <c r="C297" s="45">
        <f>'Année 2'!F299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47"/>
    </row>
    <row r="298" spans="1:20" ht="30.6" customHeight="1">
      <c r="A298" s="46">
        <f>'Année 2'!B300</f>
        <v>0</v>
      </c>
      <c r="B298" s="46">
        <f>'Année 2'!C300</f>
        <v>0</v>
      </c>
      <c r="C298" s="45">
        <f>'Année 2'!F300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47"/>
    </row>
    <row r="299" spans="1:20" ht="30.6" customHeight="1">
      <c r="A299" s="46">
        <f>'Année 2'!B301</f>
        <v>0</v>
      </c>
      <c r="B299" s="46">
        <f>'Année 2'!C301</f>
        <v>0</v>
      </c>
      <c r="C299" s="45">
        <f>'Année 2'!F301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47"/>
    </row>
    <row r="300" spans="1:20" ht="30.6" customHeight="1">
      <c r="A300" s="46">
        <f>'Année 2'!B302</f>
        <v>0</v>
      </c>
      <c r="B300" s="46">
        <f>'Année 2'!C302</f>
        <v>0</v>
      </c>
      <c r="C300" s="45">
        <f>'Année 2'!F302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47"/>
    </row>
    <row r="301" spans="1:20" ht="30.6" customHeight="1">
      <c r="A301" s="46">
        <f>'Année 2'!B303</f>
        <v>0</v>
      </c>
      <c r="B301" s="46">
        <f>'Année 2'!C303</f>
        <v>0</v>
      </c>
      <c r="C301" s="45">
        <f>'Année 2'!F303</f>
        <v>0</v>
      </c>
      <c r="D301" s="44"/>
      <c r="E301" s="44"/>
      <c r="F301" s="44"/>
      <c r="G301" s="43"/>
      <c r="H301" s="43"/>
      <c r="I301" s="43"/>
      <c r="J301" s="44"/>
      <c r="K301" s="44"/>
      <c r="L301" s="44"/>
      <c r="M301" s="44"/>
      <c r="N301" s="44"/>
      <c r="O301" s="44"/>
      <c r="P301" s="44"/>
      <c r="Q301" s="44"/>
      <c r="R301" s="44"/>
      <c r="S301" s="12"/>
      <c r="T301" s="47"/>
    </row>
    <row r="302" spans="1:20" ht="30.6" customHeight="1">
      <c r="A302" s="46">
        <f>'Année 2'!B304</f>
        <v>0</v>
      </c>
      <c r="B302" s="46">
        <f>'Année 2'!C304</f>
        <v>0</v>
      </c>
      <c r="C302" s="45">
        <f>'Année 2'!F304</f>
        <v>0</v>
      </c>
      <c r="D302" s="44"/>
      <c r="E302" s="44"/>
      <c r="F302" s="44"/>
      <c r="G302" s="43"/>
      <c r="H302" s="43"/>
      <c r="I302" s="43"/>
      <c r="J302" s="44"/>
      <c r="K302" s="44"/>
      <c r="L302" s="44"/>
      <c r="M302" s="44"/>
      <c r="N302" s="44"/>
      <c r="O302" s="44"/>
      <c r="P302" s="44"/>
      <c r="Q302" s="44"/>
      <c r="R302" s="44"/>
      <c r="S302" s="12"/>
      <c r="T302" s="47"/>
    </row>
    <row r="303" spans="1:20" ht="30.6" customHeight="1">
      <c r="A303" s="46">
        <f>'Année 2'!B305</f>
        <v>0</v>
      </c>
      <c r="B303" s="46">
        <f>'Année 2'!C305</f>
        <v>0</v>
      </c>
      <c r="C303" s="45">
        <f>'Année 2'!F305</f>
        <v>0</v>
      </c>
      <c r="D303" s="44"/>
      <c r="E303" s="44"/>
      <c r="F303" s="44"/>
      <c r="G303" s="43"/>
      <c r="H303" s="43"/>
      <c r="I303" s="43"/>
      <c r="J303" s="44"/>
      <c r="K303" s="44"/>
      <c r="L303" s="44"/>
      <c r="M303" s="44"/>
      <c r="N303" s="44"/>
      <c r="O303" s="44"/>
      <c r="P303" s="44"/>
      <c r="Q303" s="44"/>
      <c r="R303" s="44"/>
      <c r="S303" s="12"/>
      <c r="T303" s="47"/>
    </row>
    <row r="304" spans="1:20" ht="30.6" customHeight="1">
      <c r="A304" s="46">
        <f>'Année 2'!B306</f>
        <v>0</v>
      </c>
      <c r="B304" s="46">
        <f>'Année 2'!C306</f>
        <v>0</v>
      </c>
      <c r="C304" s="45">
        <f>'Année 2'!F306</f>
        <v>0</v>
      </c>
      <c r="D304" s="44"/>
      <c r="E304" s="44"/>
      <c r="F304" s="44"/>
      <c r="G304" s="43"/>
      <c r="H304" s="43"/>
      <c r="I304" s="43"/>
      <c r="J304" s="44"/>
      <c r="K304" s="44"/>
      <c r="L304" s="44"/>
      <c r="M304" s="44"/>
      <c r="N304" s="44"/>
      <c r="O304" s="44"/>
      <c r="P304" s="44"/>
      <c r="Q304" s="44"/>
      <c r="R304" s="44"/>
      <c r="S304" s="12"/>
      <c r="T304" s="47"/>
    </row>
    <row r="305" spans="1:20" ht="30.6" customHeight="1">
      <c r="A305" s="46">
        <f>'Année 2'!B307</f>
        <v>0</v>
      </c>
      <c r="B305" s="46">
        <f>'Année 2'!C307</f>
        <v>0</v>
      </c>
      <c r="C305" s="45">
        <f>'Année 2'!F307</f>
        <v>0</v>
      </c>
      <c r="D305" s="44"/>
      <c r="E305" s="44"/>
      <c r="F305" s="44"/>
      <c r="G305" s="43"/>
      <c r="H305" s="43"/>
      <c r="I305" s="43"/>
      <c r="J305" s="44"/>
      <c r="K305" s="44"/>
      <c r="L305" s="44"/>
      <c r="M305" s="44"/>
      <c r="N305" s="44"/>
      <c r="O305" s="44"/>
      <c r="P305" s="44"/>
      <c r="Q305" s="44"/>
      <c r="R305" s="44"/>
      <c r="S305" s="12"/>
      <c r="T305" s="47"/>
    </row>
    <row r="306" spans="1:20" ht="30.6" customHeight="1">
      <c r="A306" s="46">
        <f>'Année 2'!B308</f>
        <v>0</v>
      </c>
      <c r="B306" s="46">
        <f>'Année 2'!C308</f>
        <v>0</v>
      </c>
      <c r="C306" s="45">
        <f>'Année 2'!F308</f>
        <v>0</v>
      </c>
      <c r="D306" s="44"/>
      <c r="E306" s="44"/>
      <c r="F306" s="44"/>
      <c r="G306" s="43"/>
      <c r="H306" s="43"/>
      <c r="I306" s="43"/>
      <c r="J306" s="44"/>
      <c r="K306" s="44"/>
      <c r="L306" s="44"/>
      <c r="M306" s="44"/>
      <c r="N306" s="44"/>
      <c r="O306" s="44"/>
      <c r="P306" s="44"/>
      <c r="Q306" s="44"/>
      <c r="R306" s="44"/>
      <c r="S306" s="12"/>
      <c r="T306" s="47"/>
    </row>
    <row r="307" spans="1:20" ht="30.6" customHeight="1">
      <c r="A307" s="46">
        <f>'Année 2'!B309</f>
        <v>0</v>
      </c>
      <c r="B307" s="46">
        <f>'Année 2'!C309</f>
        <v>0</v>
      </c>
      <c r="C307" s="45">
        <f>'Année 2'!F309</f>
        <v>0</v>
      </c>
      <c r="D307" s="44"/>
      <c r="E307" s="44"/>
      <c r="F307" s="44"/>
      <c r="G307" s="43"/>
      <c r="H307" s="43"/>
      <c r="I307" s="43"/>
      <c r="J307" s="44"/>
      <c r="K307" s="44"/>
      <c r="L307" s="44"/>
      <c r="M307" s="44"/>
      <c r="N307" s="44"/>
      <c r="O307" s="44"/>
      <c r="P307" s="44"/>
      <c r="Q307" s="44"/>
      <c r="R307" s="44"/>
      <c r="S307" s="12"/>
      <c r="T307" s="47"/>
    </row>
    <row r="308" spans="1:20" ht="30.6" customHeight="1">
      <c r="A308" s="46">
        <f>'Année 2'!B310</f>
        <v>0</v>
      </c>
      <c r="B308" s="46">
        <f>'Année 2'!C310</f>
        <v>0</v>
      </c>
      <c r="C308" s="45">
        <f>'Année 2'!F310</f>
        <v>0</v>
      </c>
      <c r="D308" s="44"/>
      <c r="E308" s="44"/>
      <c r="F308" s="44"/>
      <c r="G308" s="43"/>
      <c r="H308" s="43"/>
      <c r="I308" s="43"/>
      <c r="J308" s="44"/>
      <c r="K308" s="44"/>
      <c r="L308" s="44"/>
      <c r="M308" s="44"/>
      <c r="N308" s="44"/>
      <c r="O308" s="44"/>
      <c r="P308" s="44"/>
      <c r="Q308" s="44"/>
      <c r="R308" s="44"/>
      <c r="S308" s="12"/>
      <c r="T308" s="47"/>
    </row>
    <row r="309" spans="1:20" ht="30.6" customHeight="1">
      <c r="A309" s="46">
        <f>'Année 2'!B311</f>
        <v>0</v>
      </c>
      <c r="B309" s="46">
        <f>'Année 2'!C311</f>
        <v>0</v>
      </c>
      <c r="C309" s="45">
        <f>'Année 2'!F311</f>
        <v>0</v>
      </c>
      <c r="D309" s="44"/>
      <c r="E309" s="44"/>
      <c r="F309" s="44"/>
      <c r="G309" s="43"/>
      <c r="H309" s="43"/>
      <c r="I309" s="43"/>
      <c r="J309" s="44"/>
      <c r="K309" s="44"/>
      <c r="L309" s="44"/>
      <c r="M309" s="44"/>
      <c r="N309" s="44"/>
      <c r="O309" s="44"/>
      <c r="P309" s="44"/>
      <c r="Q309" s="44"/>
      <c r="R309" s="44"/>
      <c r="S309" s="12"/>
      <c r="T309" s="47"/>
    </row>
    <row r="310" spans="1:20" ht="30.6" customHeight="1">
      <c r="A310" s="46">
        <f>'Année 2'!B312</f>
        <v>0</v>
      </c>
      <c r="B310" s="46">
        <f>'Année 2'!C312</f>
        <v>0</v>
      </c>
      <c r="C310" s="45">
        <f>'Année 2'!F312</f>
        <v>0</v>
      </c>
      <c r="D310" s="44"/>
      <c r="E310" s="44"/>
      <c r="F310" s="44"/>
      <c r="G310" s="43"/>
      <c r="H310" s="43"/>
      <c r="I310" s="43"/>
      <c r="J310" s="44"/>
      <c r="K310" s="44"/>
      <c r="L310" s="44"/>
      <c r="M310" s="44"/>
      <c r="N310" s="44"/>
      <c r="O310" s="44"/>
      <c r="P310" s="44"/>
      <c r="Q310" s="44"/>
      <c r="R310" s="44"/>
      <c r="S310" s="12"/>
      <c r="T310" s="47"/>
    </row>
    <row r="311" spans="1:20" ht="30.6" customHeight="1">
      <c r="A311" s="46">
        <f>'Année 2'!B313</f>
        <v>0</v>
      </c>
      <c r="B311" s="46">
        <f>'Année 2'!C313</f>
        <v>0</v>
      </c>
      <c r="C311" s="45">
        <f>'Année 2'!F313</f>
        <v>0</v>
      </c>
      <c r="D311" s="44"/>
      <c r="E311" s="44"/>
      <c r="F311" s="44"/>
      <c r="G311" s="43"/>
      <c r="H311" s="43"/>
      <c r="I311" s="43"/>
      <c r="J311" s="44"/>
      <c r="K311" s="44"/>
      <c r="L311" s="44"/>
      <c r="M311" s="44"/>
      <c r="N311" s="44"/>
      <c r="O311" s="44"/>
      <c r="P311" s="44"/>
      <c r="Q311" s="44"/>
      <c r="R311" s="44"/>
      <c r="S311" s="12"/>
      <c r="T311" s="47"/>
    </row>
    <row r="312" spans="1:20" ht="30.6" customHeight="1">
      <c r="A312" s="46">
        <f>'Année 2'!B314</f>
        <v>0</v>
      </c>
      <c r="B312" s="46">
        <f>'Année 2'!C314</f>
        <v>0</v>
      </c>
      <c r="C312" s="45">
        <f>'Année 2'!F314</f>
        <v>0</v>
      </c>
      <c r="D312" s="44"/>
      <c r="E312" s="44"/>
      <c r="F312" s="44"/>
      <c r="G312" s="43"/>
      <c r="H312" s="43"/>
      <c r="I312" s="43"/>
      <c r="J312" s="44"/>
      <c r="K312" s="44"/>
      <c r="L312" s="44"/>
      <c r="M312" s="44"/>
      <c r="N312" s="44"/>
      <c r="O312" s="44"/>
      <c r="P312" s="44"/>
      <c r="Q312" s="44"/>
      <c r="R312" s="44"/>
      <c r="S312" s="12"/>
      <c r="T312" s="47"/>
    </row>
    <row r="313" spans="1:20" ht="30.6" customHeight="1">
      <c r="A313" s="46">
        <f>'Année 2'!B315</f>
        <v>0</v>
      </c>
      <c r="B313" s="46">
        <f>'Année 2'!C315</f>
        <v>0</v>
      </c>
      <c r="C313" s="45">
        <f>'Année 2'!F315</f>
        <v>0</v>
      </c>
      <c r="D313" s="44"/>
      <c r="E313" s="44"/>
      <c r="F313" s="44"/>
      <c r="G313" s="43"/>
      <c r="H313" s="43"/>
      <c r="I313" s="43"/>
      <c r="J313" s="44"/>
      <c r="K313" s="44"/>
      <c r="L313" s="44"/>
      <c r="M313" s="44"/>
      <c r="N313" s="44"/>
      <c r="O313" s="44"/>
      <c r="P313" s="44"/>
      <c r="Q313" s="44"/>
      <c r="R313" s="44"/>
      <c r="S313" s="12"/>
      <c r="T313" s="47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14:A1012">
    <cfRule type="expression" dxfId="29" priority="31">
      <formula>$C1="Parcours Pédagogique"</formula>
    </cfRule>
    <cfRule type="expression" dxfId="28" priority="32">
      <formula>$C1="BLOC"</formula>
    </cfRule>
    <cfRule type="expression" dxfId="27" priority="33">
      <formula>$C1="OPTION"</formula>
    </cfRule>
  </conditionalFormatting>
  <conditionalFormatting sqref="A20:S313">
    <cfRule type="expression" dxfId="26" priority="10">
      <formula>$C20="Modification MCC"</formula>
    </cfRule>
    <cfRule type="expression" dxfId="25" priority="11">
      <formula>$C20="Modification"</formula>
    </cfRule>
    <cfRule type="expression" dxfId="24" priority="12">
      <formula>$C20="Création"</formula>
    </cfRule>
    <cfRule type="expression" dxfId="23" priority="13">
      <formula>$C20="Fermeture"</formula>
    </cfRule>
  </conditionalFormatting>
  <conditionalFormatting sqref="A18:T18">
    <cfRule type="expression" dxfId="22" priority="40">
      <formula>$C18="Modification MCC"</formula>
    </cfRule>
    <cfRule type="expression" dxfId="21" priority="41">
      <formula>$C18="Modification"</formula>
    </cfRule>
    <cfRule type="expression" dxfId="20" priority="42">
      <formula>$C18="Création"</formula>
    </cfRule>
    <cfRule type="expression" dxfId="19" priority="43">
      <formula>$C18="Fermeture"</formula>
    </cfRule>
  </conditionalFormatting>
  <conditionalFormatting sqref="A19:T19">
    <cfRule type="expression" dxfId="18" priority="20">
      <formula>$C19="Modification MCC"</formula>
    </cfRule>
    <cfRule type="expression" dxfId="17" priority="21">
      <formula>$C19="Modification"</formula>
    </cfRule>
    <cfRule type="expression" dxfId="16" priority="22">
      <formula>$C19="Création"</formula>
    </cfRule>
    <cfRule type="expression" dxfId="15" priority="23">
      <formula>$C19="Fermeture"</formula>
    </cfRule>
  </conditionalFormatting>
  <conditionalFormatting sqref="B1:S9 B10:E10 J10:S11 B11:D11 B12:M12 P12 B13:H13 K13:L13 B14:G14 K14:N14 P14:S17 B15:H15 K15:M16 B16:G16 B17:M17 B314:S1012">
    <cfRule type="expression" dxfId="14" priority="37">
      <formula>$D1="Modification"</formula>
    </cfRule>
    <cfRule type="expression" dxfId="13" priority="38">
      <formula>$D1="Création"</formula>
    </cfRule>
    <cfRule type="expression" dxfId="12" priority="39">
      <formula>$D1="Fermeture"</formula>
    </cfRule>
  </conditionalFormatting>
  <conditionalFormatting sqref="B1:S9 J10:S11 P14:S17 B12:M12 K14:N14 K15:M16 B17:M17 B314:S1012 B10:E10 B11:D11 P12 B13:H13 K13:L13 B14:G14 B15:H15 B16:G16">
    <cfRule type="expression" dxfId="11" priority="36">
      <formula>$D1="Modification MCC"</formula>
    </cfRule>
  </conditionalFormatting>
  <conditionalFormatting sqref="C1:T1012">
    <cfRule type="expression" dxfId="10" priority="3">
      <formula>$B1="OPTION"</formula>
    </cfRule>
  </conditionalFormatting>
  <conditionalFormatting sqref="J1:J1012">
    <cfRule type="expression" dxfId="9" priority="7">
      <formula>$I1="NON"</formula>
    </cfRule>
  </conditionalFormatting>
  <conditionalFormatting sqref="M1:M1012 L29:L31">
    <cfRule type="expression" dxfId="8" priority="9">
      <formula>$K1="CT (Contrôle terminal)"</formula>
    </cfRule>
  </conditionalFormatting>
  <conditionalFormatting sqref="N1:O1012">
    <cfRule type="expression" dxfId="7" priority="6">
      <formula>$K1="CCI (CC Intégral)"</formula>
    </cfRule>
  </conditionalFormatting>
  <conditionalFormatting sqref="P20:S313">
    <cfRule type="expression" dxfId="6" priority="8">
      <formula>$H$15="Session Unique"</formula>
    </cfRule>
  </conditionalFormatting>
  <conditionalFormatting sqref="Q1:R1012">
    <cfRule type="expression" dxfId="5" priority="4">
      <formula>$P1="Autres"</formula>
    </cfRule>
  </conditionalFormatting>
  <conditionalFormatting sqref="S1:S18 T18">
    <cfRule type="expression" dxfId="4" priority="26">
      <formula>$P1="CT (Contrôle terminal)"</formula>
    </cfRule>
  </conditionalFormatting>
  <conditionalFormatting sqref="S20:S1012">
    <cfRule type="expression" dxfId="3" priority="5">
      <formula>$P20="CT (Contrôle terminal)"</formula>
    </cfRule>
  </conditionalFormatting>
  <conditionalFormatting sqref="S19:T19">
    <cfRule type="expression" dxfId="2" priority="16">
      <formula>$P19="CT (Contrôle terminal)"</formula>
    </cfRule>
  </conditionalFormatting>
  <conditionalFormatting sqref="L39">
    <cfRule type="expression" dxfId="1" priority="2">
      <formula>$K39="CT (Contrôle terminal)"</formula>
    </cfRule>
  </conditionalFormatting>
  <conditionalFormatting sqref="L41">
    <cfRule type="expression" dxfId="0" priority="1">
      <formula>$K41="CT (Contrôle terminal)"</formula>
    </cfRule>
  </conditionalFormatting>
  <dataValidations count="6">
    <dataValidation type="list" allowBlank="1" showInputMessage="1" showErrorMessage="1" sqref="E20:I313" xr:uid="{00000000-0002-0000-0600-000000000000}">
      <formula1>"OUI, NON"</formula1>
    </dataValidation>
    <dataValidation type="list" allowBlank="1" showInputMessage="1" showErrorMessage="1" sqref="P20:P313" xr:uid="{00000000-0002-0000-0600-000001000000}">
      <formula1>"CT (Contrôle terminal), Autres"</formula1>
    </dataValidation>
    <dataValidation type="list" allowBlank="1" showInputMessage="1" showErrorMessage="1" sqref="D1:D6" xr:uid="{00000000-0002-0000-0600-000002000000}">
      <formula1>"Obligatoire, Facultatif, Complémentaire"</formula1>
    </dataValidation>
    <dataValidation type="list" allowBlank="1" showInputMessage="1" showErrorMessage="1" sqref="C20:C313" xr:uid="{00000000-0002-0000-0600-000003000000}">
      <formula1>"Modification MCC"</formula1>
    </dataValidation>
    <dataValidation type="list" allowBlank="1" showInputMessage="1" showErrorMessage="1" sqref="K20:K313" xr:uid="{00000000-0002-0000-0600-000004000000}">
      <formula1>List_Controle2</formula1>
    </dataValidation>
    <dataValidation type="list" allowBlank="1" showInputMessage="1" showErrorMessage="1" sqref="N20:N313 Q20:Q313" xr:uid="{00000000-0002-0000-06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B65293-AEB8-4E88-9896-B87F88872B2C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2025-10-21T14:50:32Z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